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2019 Edos Financieros\2019 Estados Financieros marzo IIEG\III.informacion_programatica_marzo _2019_IIEG\"/>
    </mc:Choice>
  </mc:AlternateContent>
  <bookViews>
    <workbookView xWindow="0" yWindow="0" windowWidth="20490" windowHeight="7665" activeTab="2"/>
  </bookViews>
  <sheets>
    <sheet name="Gasto Cat. Progra.2019" sheetId="4" r:id="rId1"/>
    <sheet name="b) Pg y Pr de Inversión2" sheetId="5" r:id="rId2"/>
    <sheet name="Indicadores de resultados" sheetId="7" r:id="rId3"/>
  </sheets>
  <externalReferences>
    <externalReference r:id="rId4"/>
  </externalReferences>
  <definedNames>
    <definedName name="_xlnm.Print_Area" localSheetId="1">'b) Pg y Pr de Inversión2'!$A$1:$G$34</definedName>
    <definedName name="_xlnm.Print_Area" localSheetId="2">'Indicadores de resultados'!$A$1:$U$25</definedName>
  </definedNames>
  <calcPr calcId="162913"/>
</workbook>
</file>

<file path=xl/calcChain.xml><?xml version="1.0" encoding="utf-8"?>
<calcChain xmlns="http://schemas.openxmlformats.org/spreadsheetml/2006/main">
  <c r="AC27" i="7" l="1"/>
  <c r="AC26" i="7"/>
  <c r="Y26" i="7"/>
  <c r="W26" i="7"/>
  <c r="S26" i="7"/>
  <c r="Q26" i="7"/>
  <c r="M26" i="7"/>
  <c r="K26" i="7"/>
  <c r="G26" i="7"/>
  <c r="E26" i="7"/>
  <c r="AC25" i="7"/>
  <c r="AC24" i="7"/>
  <c r="AC23" i="7"/>
  <c r="AC22" i="7"/>
  <c r="Y22" i="7"/>
  <c r="W22" i="7"/>
  <c r="S22" i="7"/>
  <c r="Q22" i="7"/>
  <c r="M22" i="7"/>
  <c r="K22" i="7"/>
  <c r="G22" i="7"/>
  <c r="E22" i="7"/>
  <c r="AC21" i="7"/>
  <c r="AC20" i="7"/>
  <c r="AC19" i="7"/>
  <c r="Y19" i="7"/>
  <c r="W19" i="7"/>
  <c r="U19" i="7"/>
  <c r="S19" i="7"/>
  <c r="Q19" i="7"/>
  <c r="O19" i="7"/>
  <c r="M19" i="7"/>
  <c r="I19" i="7"/>
  <c r="E19" i="7"/>
  <c r="AC18" i="7"/>
  <c r="AC17" i="7"/>
  <c r="AC16" i="7"/>
  <c r="AC15" i="7"/>
  <c r="E15" i="7"/>
  <c r="AC14" i="7"/>
  <c r="AC13" i="7"/>
  <c r="AC12" i="7"/>
  <c r="AC11" i="7"/>
  <c r="AC10" i="7"/>
  <c r="AC9" i="7"/>
  <c r="AC8" i="7"/>
  <c r="AC7" i="7"/>
  <c r="Y7" i="7"/>
  <c r="W7" i="7"/>
  <c r="S7" i="7"/>
  <c r="Q7" i="7"/>
  <c r="M7" i="7"/>
  <c r="K7" i="7"/>
  <c r="G7" i="7"/>
  <c r="E7" i="7"/>
  <c r="AC6" i="7"/>
  <c r="AC5" i="7"/>
  <c r="Y5" i="7"/>
  <c r="W5" i="7"/>
  <c r="U5" i="7"/>
  <c r="S5" i="7"/>
  <c r="Q5" i="7"/>
  <c r="O5" i="7"/>
  <c r="M5" i="7"/>
  <c r="K5" i="7"/>
  <c r="I5" i="7"/>
  <c r="G5" i="7"/>
  <c r="E5" i="7"/>
  <c r="AC4" i="7"/>
  <c r="G40" i="4" l="1"/>
  <c r="J40" i="4" s="1"/>
  <c r="J39" i="4"/>
  <c r="G39" i="4"/>
  <c r="G38" i="4"/>
  <c r="J38" i="4" s="1"/>
  <c r="J37" i="4"/>
  <c r="G37" i="4"/>
  <c r="J36" i="4"/>
  <c r="I36" i="4"/>
  <c r="H36" i="4"/>
  <c r="G36" i="4"/>
  <c r="F36" i="4"/>
  <c r="E36" i="4"/>
  <c r="J35" i="4"/>
  <c r="G35" i="4"/>
  <c r="G34" i="4"/>
  <c r="J34" i="4" s="1"/>
  <c r="J33" i="4"/>
  <c r="G33" i="4"/>
  <c r="J32" i="4"/>
  <c r="J31" i="4" s="1"/>
  <c r="G32" i="4"/>
  <c r="G31" i="4" s="1"/>
  <c r="I31" i="4"/>
  <c r="H31" i="4"/>
  <c r="F31" i="4"/>
  <c r="E31" i="4"/>
  <c r="G30" i="4"/>
  <c r="J30" i="4" s="1"/>
  <c r="J28" i="4" s="1"/>
  <c r="J29" i="4"/>
  <c r="G29" i="4"/>
  <c r="I28" i="4"/>
  <c r="H28" i="4"/>
  <c r="G28" i="4"/>
  <c r="F28" i="4"/>
  <c r="E28" i="4"/>
  <c r="J27" i="4"/>
  <c r="G27" i="4"/>
  <c r="G26" i="4"/>
  <c r="J26" i="4" s="1"/>
  <c r="J24" i="4" s="1"/>
  <c r="J25" i="4"/>
  <c r="G25" i="4"/>
  <c r="I24" i="4"/>
  <c r="H24" i="4"/>
  <c r="G24" i="4"/>
  <c r="F24" i="4"/>
  <c r="E24" i="4"/>
  <c r="J23" i="4"/>
  <c r="G23" i="4"/>
  <c r="G22" i="4"/>
  <c r="J22" i="4" s="1"/>
  <c r="J21" i="4"/>
  <c r="G21" i="4"/>
  <c r="J20" i="4"/>
  <c r="G20" i="4"/>
  <c r="G19" i="4"/>
  <c r="J19" i="4" s="1"/>
  <c r="J18" i="4"/>
  <c r="G18" i="4"/>
  <c r="J17" i="4"/>
  <c r="G17" i="4"/>
  <c r="G16" i="4"/>
  <c r="G15" i="4" s="1"/>
  <c r="I15" i="4"/>
  <c r="H15" i="4"/>
  <c r="H11" i="4" s="1"/>
  <c r="H42" i="4" s="1"/>
  <c r="F15" i="4"/>
  <c r="E15" i="4"/>
  <c r="E11" i="4" s="1"/>
  <c r="E42" i="4" s="1"/>
  <c r="J14" i="4"/>
  <c r="G14" i="4"/>
  <c r="J13" i="4"/>
  <c r="J12" i="4" s="1"/>
  <c r="G13" i="4"/>
  <c r="G12" i="4" s="1"/>
  <c r="G11" i="4" s="1"/>
  <c r="G42" i="4" s="1"/>
  <c r="I12" i="4"/>
  <c r="H12" i="4"/>
  <c r="F12" i="4"/>
  <c r="E12" i="4"/>
  <c r="I11" i="4"/>
  <c r="I42" i="4" s="1"/>
  <c r="F11" i="4"/>
  <c r="F42" i="4" s="1"/>
  <c r="J16" i="4" l="1"/>
  <c r="J15" i="4" s="1"/>
  <c r="J11" i="4" s="1"/>
  <c r="J42" i="4" s="1"/>
</calcChain>
</file>

<file path=xl/sharedStrings.xml><?xml version="1.0" encoding="utf-8"?>
<sst xmlns="http://schemas.openxmlformats.org/spreadsheetml/2006/main" count="166" uniqueCount="146">
  <si>
    <t>INSTITUTO DE INFORMACION ESTADISTICA Y GEOGRAFICA</t>
  </si>
  <si>
    <t>Gasto por Categoría Programática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</si>
  <si>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</si>
  <si>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</si>
  <si>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</si>
  <si>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</si>
  <si>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</si>
  <si>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</si>
  <si>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</si>
  <si>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</si>
  <si>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</si>
  <si>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</si>
  <si>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</si>
  <si>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</si>
  <si>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</si>
  <si>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</si>
  <si>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</si>
  <si>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</si>
  <si>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</si>
  <si>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</si>
  <si>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</si>
  <si>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</si>
  <si>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</si>
  <si>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</si>
  <si>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</si>
  <si>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</si>
  <si>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</si>
  <si>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</si>
  <si>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</si>
  <si>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</si>
  <si>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</si>
  <si>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</si>
  <si>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</si>
  <si>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</si>
  <si>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</si>
  <si>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</si>
  <si>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</si>
  <si>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</si>
  <si>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</si>
  <si>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</si>
  <si>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</si>
  <si>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</si>
  <si>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</si>
  <si>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 xml:space="preserve">Programas y Proyectos de Inversión </t>
  </si>
  <si>
    <t>EN EL INSTITUTO DE INFORMACION ESTADISTICA Y GEOGRAFICA DEL ESTADO DE JALISCO  AL CIERRE DEL PERIODO NO CUENTA CON PROGRAMAS Y PROYECTOS DE INVERSIÓN SEGÚN SE EXPLICA EN LAS NOTAS FINANCIERAS.</t>
  </si>
  <si>
    <t>Instituto de Información Estadística y Geográfica del Estado de Jalisco (IIEG)</t>
  </si>
  <si>
    <t>Nivel</t>
  </si>
  <si>
    <t>Resumen
(Objetivo)</t>
  </si>
  <si>
    <t>Indicador</t>
  </si>
  <si>
    <t>Observaciones</t>
  </si>
  <si>
    <t>Propósito</t>
  </si>
  <si>
    <t>Componente</t>
  </si>
  <si>
    <t>2. Sistemas y Plataformas Informáticas de distribución y acceso a información estadística y geográfica desarrolladas, administradas y operadas.</t>
  </si>
  <si>
    <t>4. Soporte jurídico, administrativo, de planificación y rendición de cuentas del IIEG, brindado.</t>
  </si>
  <si>
    <t>Porcentaje promedio de Eficiencia Institucional.</t>
  </si>
  <si>
    <t>meta 
enero</t>
  </si>
  <si>
    <t>avance
enero</t>
  </si>
  <si>
    <t>Grado de cumplimiento de directrices de calidad y disponibilidad de la información estadística y geográfica.</t>
  </si>
  <si>
    <t>Actividad</t>
  </si>
  <si>
    <t>2. 1 Elaboración de anexos técnicos, análisis de factibilidad y dictámenes específicos para sustentar procedimientos de TI.</t>
  </si>
  <si>
    <t>3. Productos y servicios de divulgación, capacitación y publicación de información a instituciones y ciudadanos vinculados.</t>
  </si>
  <si>
    <t>Porcentaje de avance en registro de nuevos usuarios en el portal iieg.gob.mx</t>
  </si>
  <si>
    <t>4.1  Atención de auditorías y solventación de observaciones.</t>
  </si>
  <si>
    <t>Porcentaje de efectividad en auditorías.</t>
  </si>
  <si>
    <t>4.2 Control presupuestal y financiero.</t>
  </si>
  <si>
    <t>Porcentaje de eficiencia presupuestal y financiera.</t>
  </si>
  <si>
    <t>4.3 Seguimiento y atención de asuntos jurídicos.</t>
  </si>
  <si>
    <t>Porcentaje de efectividad en asuntos jurídicos.</t>
  </si>
  <si>
    <t>Porcentaje de cumplimiento a requerimientos de transparencia.</t>
  </si>
  <si>
    <t>4.5 Adopción del Modelo estatal del Marco Integrado de Control Interno.</t>
  </si>
  <si>
    <t>Porcentaje de cumplimiento del Modelo Estatal del Marco Integrado de Control Interno.</t>
  </si>
  <si>
    <t>meta 
febrero</t>
  </si>
  <si>
    <t>avance
febrero</t>
  </si>
  <si>
    <t>Porcentaje de avance en la conformación del Banco
de Datos del SIEEJ.</t>
  </si>
  <si>
    <t>Porcentaje de procedimientos para TI sustentados en anexos técnicos, análisis de factibilidad y dictámenes específicos.</t>
  </si>
  <si>
    <t>Porcentaje de eficiencia en Tecnologías de Información y Comunicaciones.</t>
  </si>
  <si>
    <t>Porcentaje de eficiencia en WEB.</t>
  </si>
  <si>
    <t>2. 4 Vinculación externa con plataformas tecnológicas del IIEG.</t>
  </si>
  <si>
    <t>Tasa de variación de proyectos de vinculación externa con plataformas tecnológicas del IIEG.</t>
  </si>
  <si>
    <t>Tasa de variación en el uso de información del Sistema de Información Estratégica.</t>
  </si>
  <si>
    <t>3.1 Registro de nuevos usuarios de los servicios de información del IIEG.</t>
  </si>
  <si>
    <t>3.2 Encuesta de satisfacción a usuarios de productos y servicios del IIEG.</t>
  </si>
  <si>
    <t>Razón promedio de opiniones favorables sobre productos y servicios del IIEG.</t>
  </si>
  <si>
    <t>3.3 Servicios de capacitación y divulgación para los distintos sectores.</t>
  </si>
  <si>
    <t>Tasa de variación de participantes por sector en servicios de capacitación y divulgación del IIEG.</t>
  </si>
  <si>
    <t>3.4 Cumplimiento del Programa Anual de Trabajo del CEIEG.</t>
  </si>
  <si>
    <t>4.4 Seguimiento y atención de asuntos de transparencia y acceso a la información.</t>
  </si>
  <si>
    <t>meta 
marzo</t>
  </si>
  <si>
    <t>avance
marzo</t>
  </si>
  <si>
    <t>meta 
abril</t>
  </si>
  <si>
    <t>avance
abril</t>
  </si>
  <si>
    <t>META ANUAL</t>
  </si>
  <si>
    <t>meta
mayo</t>
  </si>
  <si>
    <t>avance 
mayo</t>
  </si>
  <si>
    <t>Fin</t>
  </si>
  <si>
    <t>meta
junio</t>
  </si>
  <si>
    <t>avance 
junio</t>
  </si>
  <si>
    <t>meta
julio</t>
  </si>
  <si>
    <t>avance 
julio</t>
  </si>
  <si>
    <t>meta
agosto</t>
  </si>
  <si>
    <t>avance 
agosto</t>
  </si>
  <si>
    <t>meta
sept</t>
  </si>
  <si>
    <t>avance 
sept</t>
  </si>
  <si>
    <t>meta
oct</t>
  </si>
  <si>
    <t>avance 
oct</t>
  </si>
  <si>
    <t>meta
nov</t>
  </si>
  <si>
    <t>avance 
nov</t>
  </si>
  <si>
    <t>meta
dic</t>
  </si>
  <si>
    <t>avance 
dic</t>
  </si>
  <si>
    <t>LOGRO ANUAL</t>
  </si>
  <si>
    <t>Porcentaje de cumplimiento a requerimientos del Sistema Anticorrupción</t>
  </si>
  <si>
    <t>INSTITUTO DE INFORMACION ESTADISTICA Y GEOGRAFICA DEL ESTADO DE JALISCO</t>
  </si>
  <si>
    <r>
      <rPr>
        <b/>
        <sz val="20"/>
        <rFont val="Calibri"/>
        <family val="2"/>
        <scheme val="minor"/>
      </rPr>
      <t xml:space="preserve">LOURDES NAHARAÍ ESPINOSA GARCÍA
</t>
    </r>
    <r>
      <rPr>
        <sz val="20"/>
        <rFont val="Calibri"/>
        <family val="2"/>
        <scheme val="minor"/>
      </rPr>
      <t>COORDINACIÓN DE RECURSOS FINANCIEROS
Y CONTROL PRESUPUESTAL</t>
    </r>
  </si>
  <si>
    <t>COORD. REC. FIN. Y CTRL. PPTAL</t>
  </si>
  <si>
    <t>TÉCNICO ESPECIALIZADO</t>
  </si>
  <si>
    <t>ERNESTO GASPAR CABRERA</t>
  </si>
  <si>
    <t>LOURDES NAHARAÍ ESPINOSA GARCÍA</t>
  </si>
  <si>
    <t>DULCE MARIA MACIEL BAUTISTA</t>
  </si>
  <si>
    <t>COORDINADOR GENERAL DE ADMINISTRACIÓN</t>
  </si>
  <si>
    <t>Contribuir a mejorar la calidad y disponibilidad de la información para la toma de decisiones de la sociedad y el gobierno (O25E4 PED 2033 actualizado en 2016)</t>
  </si>
  <si>
    <t>Las personas e instituciones públicas y privadas utilizan las plataformas del Sistema de Información Estratégica del Estado de Jalisco y sus Municipios (SIEEJ), que brinda información de calidad sobre las condiciones de rezago y oportunidad de índole social, económica y ambiental del estado de Jalisco, para sustentar las tareas de planificación, programación y presupuesto de gobierno y aprovechamiento de la sociedad.</t>
  </si>
  <si>
    <t>Porcentaje de programas del Ejecutivo estatal que utilizan como base datos del Sistema de Información Estratégica.</t>
  </si>
  <si>
    <t>1. Metodologías, análisis, estudios y capas de información diseñados, desarrollados y operando en el Sistema de Información Estratégica.</t>
  </si>
  <si>
    <t>Porcentaje de subfunciones de gobierno identificadas por subsistema de información con metodologías, análisis o estudios desarrollados.</t>
  </si>
  <si>
    <t>1.1  Identificación y clasificación del soporte jurídico y atribución a detalle de las subfunciones de gobierno.</t>
  </si>
  <si>
    <t>Porcentaje de subfunciones de gobierno con soporte jurídico y atribución identificada por orden de gobierno.</t>
  </si>
  <si>
    <t>1.2 Identificación y clasificación de los factores de demanda y de oferta de las subfunciones de gobierno por subsistema de información.</t>
  </si>
  <si>
    <t>Porcentaje de subfunciones de gobierno con factores de demanda y oferta identificados.</t>
  </si>
  <si>
    <t>1.3 Cálculo del déficit y superávit de cobertura actual y proyectada de las subfunciones de gobierno representado mediante capas de información en el Mapa Digital de Jalisco y otros sistemas de información.</t>
  </si>
  <si>
    <t>Porcentaje de subfunciones de gobierno con indicadores de cobertura actual y proyectada representados en capas.</t>
  </si>
  <si>
    <t>2. 2 Acciones de mantenimiento, soporte, respaldo y actualización de licencias e inventarios realizadas.</t>
  </si>
  <si>
    <t>2. 3 Acciones de mantenimiento, actualización y operación de los portales, sitios y aplicaciones del IIEG en Internet.</t>
  </si>
  <si>
    <t>2. 5 Evaluación de la calidad del Banco de Datos del SIEEJ.</t>
  </si>
  <si>
    <t>Porcentaje de contenido del banco de datos del SIEEJ evaluado para garantizar su calidad.</t>
  </si>
  <si>
    <t>Porcentaje de cumplimiento del Programa Anual de Trabajo del Comité Estatal de Información Estadística y Geográfica.</t>
  </si>
  <si>
    <t>4.6 Instrumentación y vigilancia del Sistema Anticorrupción.</t>
  </si>
  <si>
    <r>
      <rPr>
        <b/>
        <sz val="20"/>
        <rFont val="Calibri"/>
        <family val="2"/>
        <scheme val="minor"/>
      </rPr>
      <t>ERNESTO GASPAR CABRERA</t>
    </r>
    <r>
      <rPr>
        <sz val="20"/>
        <rFont val="Calibri"/>
        <family val="2"/>
        <scheme val="minor"/>
      </rPr>
      <t xml:space="preserve">
COORDINACIÓN GENERAL
DE ADMINISTRACIÓN</t>
    </r>
  </si>
  <si>
    <r>
      <rPr>
        <b/>
        <sz val="20"/>
        <rFont val="Calibri"/>
        <family val="2"/>
        <scheme val="minor"/>
      </rPr>
      <t>SERGIO ZAVALA MERCADO</t>
    </r>
    <r>
      <rPr>
        <sz val="20"/>
        <rFont val="Calibri"/>
        <family val="2"/>
        <scheme val="minor"/>
      </rPr>
      <t xml:space="preserve">
COORDINACIÓN GENERAL DE  
ORGANIZACIÓN Y PLANEACIÓN</t>
    </r>
  </si>
  <si>
    <t>Por inicio de administración, se deben realizar, de cero, los documentos del Plan Anual de Desarrollo y el Programa Estatal de Estadística y Geografía, y después de estos en PAT, por lo que su inicio se prevé para el mes de septiembre.</t>
  </si>
  <si>
    <t>Del 1 de Enero al 31 de Marzo de 2019</t>
  </si>
  <si>
    <t>Del 1 de enero al 31 de marzo de 2019</t>
  </si>
  <si>
    <t>REPORTE MENSUAL MIR MARZO 2019 DEL PROGRAMA PRESUPUESTARIO 079.
 INFORMACIÓN ESTRATÉGICA PARA LA TOMA DE DECISIONES</t>
  </si>
  <si>
    <t>No se realizó sesión de información en el mes de febrero y marzo por lo que no hay dato para estos meses</t>
  </si>
  <si>
    <t>No se realizó sesión de información en el mes de marzo por lo que no hay dato para este mes.</t>
  </si>
  <si>
    <t>No se realizaron auditorías en el trimestre.</t>
  </si>
  <si>
    <t>La normatividad nacional es compatible con la estatal y existen condiciones político-administrativas favorables para implementar el sistema.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</si>
</sst>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General_)"/>
    <numFmt numFmtId="166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9"/>
      <color indexed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2"/>
      <color rgb="FF000000"/>
      <name val="Calibri"/>
      <family val="2"/>
      <scheme val="minor"/>
    </font>
    <font>
      <sz val="9"/>
      <color theme="1"/>
      <name val="Arial"/>
      <family val="2"/>
    </font>
    <font>
      <b/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4" tint="0.59999389629810485"/>
        <bgColor rgb="FFFFFFFF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medium">
        <color auto="1"/>
      </bottom>
      <diagonal/>
    </border>
  </borders>
  <cellStyleXfs count="62">
    <xf numFmtId="0" fontId="0" fillId="0" borderId="0"/>
    <xf numFmtId="43" fontId="18" fillId="0" borderId="0" applyFont="0" applyFill="0" applyBorder="0" applyAlignment="0" applyProtection="0"/>
    <xf numFmtId="165" fontId="22" fillId="0" borderId="0"/>
    <xf numFmtId="0" fontId="22" fillId="0" borderId="0"/>
    <xf numFmtId="0" fontId="1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26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22" fillId="0" borderId="0"/>
    <xf numFmtId="0" fontId="25" fillId="0" borderId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5" fillId="0" borderId="9" applyNumberFormat="0" applyFill="0" applyAlignment="0" applyProtection="0"/>
    <xf numFmtId="43" fontId="25" fillId="0" borderId="0" applyFont="0" applyFill="0" applyBorder="0" applyAlignment="0" applyProtection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25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202">
    <xf numFmtId="0" fontId="0" fillId="0" borderId="0" xfId="0"/>
    <xf numFmtId="0" fontId="17" fillId="33" borderId="0" xfId="0" applyFont="1" applyFill="1"/>
    <xf numFmtId="0" fontId="0" fillId="0" borderId="0" xfId="0" applyFont="1"/>
    <xf numFmtId="0" fontId="0" fillId="0" borderId="0" xfId="0" applyFont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21" fillId="35" borderId="0" xfId="0" applyFont="1" applyFill="1" applyBorder="1" applyAlignment="1" applyProtection="1">
      <alignment horizontal="center" vertical="top"/>
      <protection locked="0"/>
    </xf>
    <xf numFmtId="0" fontId="17" fillId="0" borderId="0" xfId="0" applyFont="1" applyFill="1"/>
    <xf numFmtId="0" fontId="0" fillId="0" borderId="0" xfId="0" applyFont="1" applyAlignment="1">
      <alignment horizontal="lef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0" fillId="0" borderId="0" xfId="0" applyFont="1"/>
    <xf numFmtId="164" fontId="19" fillId="0" borderId="0" xfId="1" applyNumberFormat="1" applyFont="1" applyFill="1" applyBorder="1" applyAlignment="1" applyProtection="1">
      <alignment horizontal="center"/>
    </xf>
    <xf numFmtId="0" fontId="20" fillId="0" borderId="0" xfId="0" applyFont="1" applyFill="1"/>
    <xf numFmtId="0" fontId="28" fillId="35" borderId="0" xfId="0" applyFont="1" applyFill="1" applyBorder="1" applyAlignment="1" applyProtection="1">
      <alignment horizontal="center"/>
      <protection locked="0"/>
    </xf>
    <xf numFmtId="0" fontId="34" fillId="0" borderId="0" xfId="60" applyFont="1" applyAlignment="1">
      <alignment horizontal="left"/>
    </xf>
    <xf numFmtId="0" fontId="31" fillId="0" borderId="0" xfId="60" applyFont="1" applyAlignment="1">
      <alignment horizontal="left"/>
    </xf>
    <xf numFmtId="0" fontId="31" fillId="39" borderId="0" xfId="60" applyFont="1" applyFill="1" applyAlignment="1">
      <alignment horizontal="left"/>
    </xf>
    <xf numFmtId="0" fontId="27" fillId="0" borderId="0" xfId="60" applyFont="1"/>
    <xf numFmtId="0" fontId="20" fillId="33" borderId="0" xfId="0" applyFont="1" applyFill="1"/>
    <xf numFmtId="0" fontId="20" fillId="33" borderId="0" xfId="0" applyFont="1" applyFill="1" applyAlignment="1">
      <alignment wrapText="1"/>
    </xf>
    <xf numFmtId="0" fontId="27" fillId="35" borderId="0" xfId="60" applyFont="1" applyFill="1" applyAlignment="1">
      <alignment horizontal="left"/>
    </xf>
    <xf numFmtId="0" fontId="32" fillId="36" borderId="22" xfId="60" applyFont="1" applyFill="1" applyBorder="1" applyAlignment="1">
      <alignment horizontal="center" vertical="center" wrapText="1"/>
    </xf>
    <xf numFmtId="0" fontId="32" fillId="36" borderId="25" xfId="60" applyFont="1" applyFill="1" applyBorder="1" applyAlignment="1">
      <alignment horizontal="center" vertical="center" wrapText="1"/>
    </xf>
    <xf numFmtId="0" fontId="32" fillId="36" borderId="23" xfId="60" applyFont="1" applyFill="1" applyBorder="1" applyAlignment="1">
      <alignment horizontal="center" vertical="center" wrapText="1"/>
    </xf>
    <xf numFmtId="0" fontId="32" fillId="38" borderId="23" xfId="60" applyFont="1" applyFill="1" applyBorder="1" applyAlignment="1">
      <alignment horizontal="center" vertical="center" wrapText="1"/>
    </xf>
    <xf numFmtId="0" fontId="32" fillId="36" borderId="24" xfId="60" applyFont="1" applyFill="1" applyBorder="1" applyAlignment="1">
      <alignment horizontal="center" vertical="center" wrapText="1"/>
    </xf>
    <xf numFmtId="0" fontId="34" fillId="0" borderId="0" xfId="60" applyFont="1" applyAlignment="1">
      <alignment horizontal="center"/>
    </xf>
    <xf numFmtId="0" fontId="33" fillId="36" borderId="27" xfId="60" applyFont="1" applyFill="1" applyBorder="1" applyAlignment="1">
      <alignment horizontal="left" vertical="center" wrapText="1"/>
    </xf>
    <xf numFmtId="9" fontId="33" fillId="37" borderId="31" xfId="60" applyNumberFormat="1" applyFont="1" applyFill="1" applyBorder="1" applyAlignment="1">
      <alignment horizontal="left" vertical="center" wrapText="1"/>
    </xf>
    <xf numFmtId="9" fontId="30" fillId="37" borderId="28" xfId="60" applyNumberFormat="1" applyFont="1" applyFill="1" applyBorder="1" applyAlignment="1">
      <alignment horizontal="center" vertical="center" wrapText="1"/>
    </xf>
    <xf numFmtId="1" fontId="30" fillId="37" borderId="28" xfId="60" applyNumberFormat="1" applyFont="1" applyFill="1" applyBorder="1" applyAlignment="1">
      <alignment horizontal="center" vertical="center" wrapText="1"/>
    </xf>
    <xf numFmtId="1" fontId="30" fillId="38" borderId="28" xfId="60" applyNumberFormat="1" applyFont="1" applyFill="1" applyBorder="1" applyAlignment="1">
      <alignment horizontal="center" vertical="center" wrapText="1"/>
    </xf>
    <xf numFmtId="2" fontId="30" fillId="37" borderId="28" xfId="60" applyNumberFormat="1" applyFont="1" applyFill="1" applyBorder="1" applyAlignment="1">
      <alignment horizontal="center" vertical="center" wrapText="1"/>
    </xf>
    <xf numFmtId="0" fontId="27" fillId="0" borderId="0" xfId="60" applyFont="1" applyAlignment="1">
      <alignment horizontal="left"/>
    </xf>
    <xf numFmtId="0" fontId="33" fillId="36" borderId="45" xfId="60" applyFont="1" applyFill="1" applyBorder="1" applyAlignment="1">
      <alignment horizontal="left" vertical="center" wrapText="1"/>
    </xf>
    <xf numFmtId="0" fontId="33" fillId="36" borderId="50" xfId="60" applyFont="1" applyFill="1" applyBorder="1" applyAlignment="1">
      <alignment horizontal="left" vertical="center" wrapText="1"/>
    </xf>
    <xf numFmtId="9" fontId="30" fillId="37" borderId="46" xfId="60" applyNumberFormat="1" applyFont="1" applyFill="1" applyBorder="1" applyAlignment="1">
      <alignment horizontal="center" vertical="center" wrapText="1"/>
    </xf>
    <xf numFmtId="1" fontId="30" fillId="37" borderId="46" xfId="60" applyNumberFormat="1" applyFont="1" applyFill="1" applyBorder="1" applyAlignment="1">
      <alignment horizontal="center" vertical="center" wrapText="1"/>
    </xf>
    <xf numFmtId="0" fontId="30" fillId="38" borderId="46" xfId="60" applyFont="1" applyFill="1" applyBorder="1" applyAlignment="1">
      <alignment horizontal="center" vertical="center" wrapText="1"/>
    </xf>
    <xf numFmtId="1" fontId="30" fillId="37" borderId="14" xfId="60" applyNumberFormat="1" applyFont="1" applyFill="1" applyBorder="1" applyAlignment="1">
      <alignment horizontal="center" vertical="center" wrapText="1"/>
    </xf>
    <xf numFmtId="1" fontId="30" fillId="38" borderId="46" xfId="60" applyNumberFormat="1" applyFont="1" applyFill="1" applyBorder="1" applyAlignment="1">
      <alignment horizontal="center" vertical="center" wrapText="1"/>
    </xf>
    <xf numFmtId="0" fontId="30" fillId="38" borderId="14" xfId="60" applyFont="1" applyFill="1" applyBorder="1" applyAlignment="1">
      <alignment horizontal="center" vertical="center" wrapText="1"/>
    </xf>
    <xf numFmtId="2" fontId="30" fillId="37" borderId="14" xfId="60" applyNumberFormat="1" applyFont="1" applyFill="1" applyBorder="1" applyAlignment="1">
      <alignment horizontal="center" vertical="center" wrapText="1"/>
    </xf>
    <xf numFmtId="9" fontId="33" fillId="37" borderId="34" xfId="60" applyNumberFormat="1" applyFont="1" applyFill="1" applyBorder="1" applyAlignment="1">
      <alignment horizontal="left" vertical="center" wrapText="1"/>
    </xf>
    <xf numFmtId="10" fontId="30" fillId="37" borderId="18" xfId="60" applyNumberFormat="1" applyFont="1" applyFill="1" applyBorder="1" applyAlignment="1">
      <alignment horizontal="center" vertical="center" wrapText="1"/>
    </xf>
    <xf numFmtId="2" fontId="30" fillId="37" borderId="18" xfId="60" applyNumberFormat="1" applyFont="1" applyFill="1" applyBorder="1" applyAlignment="1">
      <alignment horizontal="center" vertical="center" wrapText="1"/>
    </xf>
    <xf numFmtId="2" fontId="30" fillId="38" borderId="18" xfId="60" applyNumberFormat="1" applyFont="1" applyFill="1" applyBorder="1" applyAlignment="1">
      <alignment horizontal="center" vertical="center" wrapText="1"/>
    </xf>
    <xf numFmtId="0" fontId="30" fillId="38" borderId="18" xfId="60" applyFont="1" applyFill="1" applyBorder="1" applyAlignment="1">
      <alignment horizontal="center" vertical="center" wrapText="1"/>
    </xf>
    <xf numFmtId="9" fontId="33" fillId="37" borderId="16" xfId="60" applyNumberFormat="1" applyFont="1" applyFill="1" applyBorder="1" applyAlignment="1">
      <alignment horizontal="left" vertical="center" wrapText="1"/>
    </xf>
    <xf numFmtId="1" fontId="30" fillId="37" borderId="53" xfId="60" applyNumberFormat="1" applyFont="1" applyFill="1" applyBorder="1" applyAlignment="1">
      <alignment horizontal="center" vertical="center" wrapText="1"/>
    </xf>
    <xf numFmtId="2" fontId="30" fillId="38" borderId="14" xfId="60" applyNumberFormat="1" applyFont="1" applyFill="1" applyBorder="1" applyAlignment="1">
      <alignment horizontal="center" vertical="center" wrapText="1"/>
    </xf>
    <xf numFmtId="9" fontId="33" fillId="37" borderId="49" xfId="60" applyNumberFormat="1" applyFont="1" applyFill="1" applyBorder="1" applyAlignment="1">
      <alignment horizontal="left" vertical="center" wrapText="1"/>
    </xf>
    <xf numFmtId="10" fontId="30" fillId="37" borderId="38" xfId="60" applyNumberFormat="1" applyFont="1" applyFill="1" applyBorder="1" applyAlignment="1">
      <alignment horizontal="center" vertical="center" wrapText="1"/>
    </xf>
    <xf numFmtId="2" fontId="30" fillId="37" borderId="53" xfId="60" applyNumberFormat="1" applyFont="1" applyFill="1" applyBorder="1" applyAlignment="1">
      <alignment horizontal="center" vertical="center" wrapText="1"/>
    </xf>
    <xf numFmtId="2" fontId="30" fillId="38" borderId="53" xfId="60" applyNumberFormat="1" applyFont="1" applyFill="1" applyBorder="1" applyAlignment="1">
      <alignment horizontal="center" vertical="center" wrapText="1"/>
    </xf>
    <xf numFmtId="0" fontId="30" fillId="38" borderId="53" xfId="60" applyFont="1" applyFill="1" applyBorder="1" applyAlignment="1">
      <alignment horizontal="center" vertical="center" wrapText="1"/>
    </xf>
    <xf numFmtId="10" fontId="30" fillId="37" borderId="43" xfId="60" applyNumberFormat="1" applyFont="1" applyFill="1" applyBorder="1" applyAlignment="1">
      <alignment horizontal="center" vertical="center" wrapText="1"/>
    </xf>
    <xf numFmtId="0" fontId="27" fillId="0" borderId="0" xfId="60" applyFont="1" applyAlignment="1">
      <alignment horizontal="center"/>
    </xf>
    <xf numFmtId="2" fontId="30" fillId="38" borderId="28" xfId="60" applyNumberFormat="1" applyFont="1" applyFill="1" applyBorder="1" applyAlignment="1">
      <alignment horizontal="center" vertical="center" wrapText="1"/>
    </xf>
    <xf numFmtId="9" fontId="30" fillId="37" borderId="53" xfId="60" applyNumberFormat="1" applyFont="1" applyFill="1" applyBorder="1" applyAlignment="1">
      <alignment horizontal="center" vertical="center" wrapText="1"/>
    </xf>
    <xf numFmtId="9" fontId="33" fillId="37" borderId="50" xfId="60" applyNumberFormat="1" applyFont="1" applyFill="1" applyBorder="1" applyAlignment="1">
      <alignment horizontal="left" vertical="center" wrapText="1"/>
    </xf>
    <xf numFmtId="2" fontId="30" fillId="38" borderId="46" xfId="60" applyNumberFormat="1" applyFont="1" applyFill="1" applyBorder="1" applyAlignment="1">
      <alignment horizontal="center" vertical="center" wrapText="1"/>
    </xf>
    <xf numFmtId="2" fontId="30" fillId="37" borderId="43" xfId="60" applyNumberFormat="1" applyFont="1" applyFill="1" applyBorder="1" applyAlignment="1">
      <alignment horizontal="center" vertical="center" wrapText="1"/>
    </xf>
    <xf numFmtId="0" fontId="32" fillId="36" borderId="34" xfId="60" applyFont="1" applyFill="1" applyBorder="1" applyAlignment="1">
      <alignment horizontal="left" vertical="center" wrapText="1"/>
    </xf>
    <xf numFmtId="0" fontId="33" fillId="36" borderId="36" xfId="60" applyFont="1" applyFill="1" applyBorder="1" applyAlignment="1">
      <alignment horizontal="left" vertical="center" wrapText="1"/>
    </xf>
    <xf numFmtId="9" fontId="30" fillId="37" borderId="36" xfId="60" applyNumberFormat="1" applyFont="1" applyFill="1" applyBorder="1" applyAlignment="1">
      <alignment horizontal="center" vertical="center" wrapText="1"/>
    </xf>
    <xf numFmtId="9" fontId="30" fillId="37" borderId="14" xfId="60" applyNumberFormat="1" applyFont="1" applyFill="1" applyBorder="1" applyAlignment="1">
      <alignment horizontal="center" vertical="center" wrapText="1"/>
    </xf>
    <xf numFmtId="2" fontId="30" fillId="38" borderId="43" xfId="60" applyNumberFormat="1" applyFont="1" applyFill="1" applyBorder="1" applyAlignment="1">
      <alignment horizontal="center" vertical="center" wrapText="1"/>
    </xf>
    <xf numFmtId="0" fontId="32" fillId="36" borderId="33" xfId="60" applyFont="1" applyFill="1" applyBorder="1" applyAlignment="1">
      <alignment horizontal="left" vertical="center" wrapText="1"/>
    </xf>
    <xf numFmtId="0" fontId="33" fillId="36" borderId="34" xfId="60" applyFont="1" applyFill="1" applyBorder="1" applyAlignment="1">
      <alignment horizontal="left" vertical="center" wrapText="1"/>
    </xf>
    <xf numFmtId="9" fontId="30" fillId="37" borderId="18" xfId="60" applyNumberFormat="1" applyFont="1" applyFill="1" applyBorder="1" applyAlignment="1">
      <alignment horizontal="center" vertical="center" wrapText="1"/>
    </xf>
    <xf numFmtId="1" fontId="30" fillId="38" borderId="14" xfId="60" applyNumberFormat="1" applyFont="1" applyFill="1" applyBorder="1" applyAlignment="1">
      <alignment horizontal="center" vertical="center" wrapText="1"/>
    </xf>
    <xf numFmtId="9" fontId="33" fillId="37" borderId="42" xfId="60" applyNumberFormat="1" applyFont="1" applyFill="1" applyBorder="1" applyAlignment="1">
      <alignment horizontal="left" vertical="center" wrapText="1"/>
    </xf>
    <xf numFmtId="9" fontId="30" fillId="37" borderId="47" xfId="60" applyNumberFormat="1" applyFont="1" applyFill="1" applyBorder="1" applyAlignment="1">
      <alignment horizontal="center" vertical="center" wrapText="1"/>
    </xf>
    <xf numFmtId="0" fontId="33" fillId="37" borderId="0" xfId="60" applyFont="1" applyFill="1" applyBorder="1" applyAlignment="1">
      <alignment horizontal="left" vertical="center" wrapText="1"/>
    </xf>
    <xf numFmtId="0" fontId="30" fillId="37" borderId="0" xfId="60" applyFont="1" applyFill="1" applyBorder="1" applyAlignment="1">
      <alignment horizontal="center" vertical="center" wrapText="1"/>
    </xf>
    <xf numFmtId="2" fontId="30" fillId="37" borderId="0" xfId="60" applyNumberFormat="1" applyFont="1" applyFill="1" applyBorder="1" applyAlignment="1">
      <alignment horizontal="center" vertical="center" wrapText="1"/>
    </xf>
    <xf numFmtId="0" fontId="34" fillId="35" borderId="0" xfId="60" applyFont="1" applyFill="1" applyAlignment="1">
      <alignment horizontal="left"/>
    </xf>
    <xf numFmtId="0" fontId="31" fillId="35" borderId="0" xfId="60" applyFont="1" applyFill="1" applyAlignment="1">
      <alignment horizontal="center"/>
    </xf>
    <xf numFmtId="0" fontId="31" fillId="35" borderId="0" xfId="60" applyFont="1" applyFill="1" applyAlignment="1">
      <alignment horizontal="left"/>
    </xf>
    <xf numFmtId="0" fontId="31" fillId="35" borderId="0" xfId="60" applyFont="1" applyFill="1"/>
    <xf numFmtId="0" fontId="27" fillId="35" borderId="0" xfId="60" applyFont="1" applyFill="1"/>
    <xf numFmtId="166" fontId="30" fillId="37" borderId="43" xfId="60" applyNumberFormat="1" applyFont="1" applyFill="1" applyBorder="1" applyAlignment="1">
      <alignment horizontal="center" vertical="center" wrapText="1"/>
    </xf>
    <xf numFmtId="0" fontId="37" fillId="35" borderId="0" xfId="0" applyFont="1" applyFill="1"/>
    <xf numFmtId="164" fontId="38" fillId="40" borderId="62" xfId="61" applyNumberFormat="1" applyFont="1" applyFill="1" applyBorder="1" applyAlignment="1" applyProtection="1">
      <alignment horizontal="right"/>
    </xf>
    <xf numFmtId="164" fontId="38" fillId="40" borderId="63" xfId="61" applyNumberFormat="1" applyFont="1" applyFill="1" applyBorder="1" applyAlignment="1" applyProtection="1">
      <alignment horizontal="right"/>
    </xf>
    <xf numFmtId="164" fontId="38" fillId="40" borderId="63" xfId="61" applyNumberFormat="1" applyFont="1" applyFill="1" applyBorder="1" applyAlignment="1" applyProtection="1">
      <alignment horizontal="center"/>
    </xf>
    <xf numFmtId="164" fontId="38" fillId="40" borderId="64" xfId="61" applyNumberFormat="1" applyFont="1" applyFill="1" applyBorder="1" applyAlignment="1" applyProtection="1"/>
    <xf numFmtId="0" fontId="39" fillId="35" borderId="0" xfId="0" applyFont="1" applyFill="1"/>
    <xf numFmtId="164" fontId="40" fillId="40" borderId="50" xfId="61" applyNumberFormat="1" applyFont="1" applyFill="1" applyBorder="1" applyAlignment="1" applyProtection="1">
      <alignment horizontal="center"/>
    </xf>
    <xf numFmtId="164" fontId="40" fillId="40" borderId="49" xfId="61" applyNumberFormat="1" applyFont="1" applyFill="1" applyBorder="1" applyAlignment="1" applyProtection="1">
      <alignment horizontal="center"/>
    </xf>
    <xf numFmtId="0" fontId="37" fillId="0" borderId="0" xfId="0" applyFont="1" applyFill="1"/>
    <xf numFmtId="3" fontId="41" fillId="0" borderId="11" xfId="0" applyNumberFormat="1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justify" vertical="center" wrapText="1"/>
    </xf>
    <xf numFmtId="3" fontId="41" fillId="0" borderId="11" xfId="0" applyNumberFormat="1" applyFont="1" applyFill="1" applyBorder="1" applyAlignment="1" applyProtection="1">
      <alignment horizontal="right" vertical="center" wrapText="1"/>
    </xf>
    <xf numFmtId="3" fontId="28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8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5" borderId="12" xfId="0" applyNumberFormat="1" applyFont="1" applyFill="1" applyBorder="1" applyAlignment="1" applyProtection="1">
      <alignment horizontal="right" vertical="center" wrapText="1"/>
    </xf>
    <xf numFmtId="3" fontId="28" fillId="35" borderId="12" xfId="0" applyNumberFormat="1" applyFont="1" applyFill="1" applyBorder="1" applyAlignment="1" applyProtection="1">
      <alignment horizontal="right" vertical="center" wrapText="1"/>
    </xf>
    <xf numFmtId="0" fontId="28" fillId="0" borderId="13" xfId="0" applyFont="1" applyFill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5" xfId="0" applyFont="1" applyFill="1" applyBorder="1" applyAlignment="1">
      <alignment horizontal="justify" vertical="center" wrapText="1"/>
    </xf>
    <xf numFmtId="3" fontId="28" fillId="0" borderId="15" xfId="0" applyNumberFormat="1" applyFont="1" applyFill="1" applyBorder="1" applyAlignment="1">
      <alignment horizontal="right" vertical="center" wrapText="1"/>
    </xf>
    <xf numFmtId="3" fontId="28" fillId="0" borderId="16" xfId="0" applyNumberFormat="1" applyFont="1" applyFill="1" applyBorder="1" applyAlignment="1">
      <alignment horizontal="right" vertical="center" wrapText="1"/>
    </xf>
    <xf numFmtId="0" fontId="41" fillId="0" borderId="38" xfId="0" applyFont="1" applyFill="1" applyBorder="1" applyAlignment="1">
      <alignment horizontal="justify" vertical="center" wrapText="1"/>
    </xf>
    <xf numFmtId="3" fontId="41" fillId="0" borderId="16" xfId="0" applyNumberFormat="1" applyFont="1" applyFill="1" applyBorder="1" applyAlignment="1" applyProtection="1">
      <alignment horizontal="right" vertical="center" wrapText="1"/>
    </xf>
    <xf numFmtId="0" fontId="28" fillId="35" borderId="0" xfId="0" applyFont="1" applyFill="1"/>
    <xf numFmtId="0" fontId="28" fillId="35" borderId="0" xfId="0" applyFont="1" applyFill="1" applyAlignment="1">
      <alignment wrapText="1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2" fontId="30" fillId="37" borderId="29" xfId="60" applyNumberFormat="1" applyFont="1" applyFill="1" applyBorder="1" applyAlignment="1">
      <alignment vertical="center" wrapText="1"/>
    </xf>
    <xf numFmtId="2" fontId="30" fillId="37" borderId="47" xfId="60" applyNumberFormat="1" applyFont="1" applyFill="1" applyBorder="1" applyAlignment="1">
      <alignment horizontal="center" vertical="center" wrapText="1"/>
    </xf>
    <xf numFmtId="2" fontId="30" fillId="37" borderId="30" xfId="60" applyNumberFormat="1" applyFont="1" applyFill="1" applyBorder="1" applyAlignment="1">
      <alignment vertical="center" wrapText="1"/>
    </xf>
    <xf numFmtId="9" fontId="30" fillId="37" borderId="55" xfId="60" applyNumberFormat="1" applyFont="1" applyFill="1" applyBorder="1" applyAlignment="1">
      <alignment horizontal="center" vertical="center" wrapText="1"/>
    </xf>
    <xf numFmtId="2" fontId="30" fillId="37" borderId="23" xfId="60" applyNumberFormat="1" applyFont="1" applyFill="1" applyBorder="1" applyAlignment="1">
      <alignment horizontal="center" vertical="center" wrapText="1"/>
    </xf>
    <xf numFmtId="0" fontId="30" fillId="38" borderId="47" xfId="60" applyFont="1" applyFill="1" applyBorder="1" applyAlignment="1">
      <alignment horizontal="center" vertical="center" wrapText="1"/>
    </xf>
    <xf numFmtId="2" fontId="30" fillId="38" borderId="47" xfId="60" applyNumberFormat="1" applyFont="1" applyFill="1" applyBorder="1" applyAlignment="1">
      <alignment horizontal="center" vertical="center" wrapText="1"/>
    </xf>
    <xf numFmtId="2" fontId="30" fillId="37" borderId="65" xfId="60" applyNumberFormat="1" applyFont="1" applyFill="1" applyBorder="1" applyAlignment="1">
      <alignment vertical="center" wrapText="1"/>
    </xf>
    <xf numFmtId="2" fontId="30" fillId="37" borderId="54" xfId="60" applyNumberFormat="1" applyFont="1" applyFill="1" applyBorder="1" applyAlignment="1">
      <alignment vertical="center" wrapText="1"/>
    </xf>
    <xf numFmtId="2" fontId="30" fillId="37" borderId="48" xfId="60" applyNumberFormat="1" applyFont="1" applyFill="1" applyBorder="1" applyAlignment="1">
      <alignment vertical="center" wrapText="1"/>
    </xf>
    <xf numFmtId="2" fontId="30" fillId="37" borderId="20" xfId="60" applyNumberFormat="1" applyFont="1" applyFill="1" applyBorder="1" applyAlignment="1">
      <alignment vertical="center" wrapText="1"/>
    </xf>
    <xf numFmtId="0" fontId="32" fillId="41" borderId="23" xfId="60" applyFont="1" applyFill="1" applyBorder="1" applyAlignment="1">
      <alignment horizontal="center" vertical="center" wrapText="1"/>
    </xf>
    <xf numFmtId="1" fontId="30" fillId="41" borderId="28" xfId="60" applyNumberFormat="1" applyFont="1" applyFill="1" applyBorder="1" applyAlignment="1">
      <alignment horizontal="center" vertical="center" wrapText="1"/>
    </xf>
    <xf numFmtId="0" fontId="30" fillId="41" borderId="46" xfId="60" applyFont="1" applyFill="1" applyBorder="1" applyAlignment="1">
      <alignment horizontal="center" vertical="center" wrapText="1"/>
    </xf>
    <xf numFmtId="2" fontId="30" fillId="41" borderId="18" xfId="60" applyNumberFormat="1" applyFont="1" applyFill="1" applyBorder="1" applyAlignment="1">
      <alignment horizontal="center" vertical="center" wrapText="1"/>
    </xf>
    <xf numFmtId="2" fontId="30" fillId="41" borderId="14" xfId="60" applyNumberFormat="1" applyFont="1" applyFill="1" applyBorder="1" applyAlignment="1">
      <alignment horizontal="center" vertical="center" wrapText="1"/>
    </xf>
    <xf numFmtId="2" fontId="30" fillId="41" borderId="53" xfId="60" applyNumberFormat="1" applyFont="1" applyFill="1" applyBorder="1" applyAlignment="1">
      <alignment horizontal="center" vertical="center" wrapText="1"/>
    </xf>
    <xf numFmtId="2" fontId="30" fillId="41" borderId="47" xfId="60" applyNumberFormat="1" applyFont="1" applyFill="1" applyBorder="1" applyAlignment="1">
      <alignment horizontal="center" vertical="center" wrapText="1"/>
    </xf>
    <xf numFmtId="2" fontId="30" fillId="41" borderId="46" xfId="60" applyNumberFormat="1" applyFont="1" applyFill="1" applyBorder="1" applyAlignment="1">
      <alignment horizontal="center" vertical="center" wrapText="1"/>
    </xf>
    <xf numFmtId="0" fontId="35" fillId="35" borderId="0" xfId="60" applyFont="1" applyFill="1" applyBorder="1" applyAlignment="1">
      <alignment horizontal="centerContinuous" wrapText="1"/>
    </xf>
    <xf numFmtId="0" fontId="33" fillId="35" borderId="0" xfId="60" applyFont="1" applyFill="1" applyBorder="1" applyAlignment="1">
      <alignment horizontal="centerContinuous" wrapText="1"/>
    </xf>
    <xf numFmtId="0" fontId="35" fillId="35" borderId="23" xfId="60" applyFont="1" applyFill="1" applyBorder="1" applyAlignment="1">
      <alignment horizontal="centerContinuous" wrapText="1"/>
    </xf>
    <xf numFmtId="0" fontId="27" fillId="35" borderId="46" xfId="60" applyFont="1" applyFill="1" applyBorder="1" applyAlignment="1">
      <alignment horizontal="left"/>
    </xf>
    <xf numFmtId="164" fontId="40" fillId="40" borderId="38" xfId="61" applyNumberFormat="1" applyFont="1" applyFill="1" applyBorder="1" applyAlignment="1" applyProtection="1">
      <alignment horizontal="center"/>
    </xf>
    <xf numFmtId="164" fontId="40" fillId="40" borderId="50" xfId="61" applyNumberFormat="1" applyFont="1" applyFill="1" applyBorder="1" applyAlignment="1" applyProtection="1">
      <alignment horizontal="center" vertical="center"/>
    </xf>
    <xf numFmtId="164" fontId="40" fillId="40" borderId="37" xfId="61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32" fillId="0" borderId="26" xfId="60" applyFont="1" applyBorder="1" applyAlignment="1">
      <alignment horizontal="left" vertical="center" wrapText="1"/>
    </xf>
    <xf numFmtId="0" fontId="32" fillId="0" borderId="44" xfId="60" applyFont="1" applyBorder="1" applyAlignment="1">
      <alignment horizontal="left" vertical="center" wrapText="1"/>
    </xf>
    <xf numFmtId="0" fontId="32" fillId="0" borderId="32" xfId="60" applyFont="1" applyBorder="1" applyAlignment="1">
      <alignment horizontal="left" vertical="center" wrapText="1"/>
    </xf>
    <xf numFmtId="0" fontId="32" fillId="0" borderId="33" xfId="60" applyFont="1" applyBorder="1" applyAlignment="1">
      <alignment horizontal="left" vertical="center" wrapText="1"/>
    </xf>
    <xf numFmtId="0" fontId="33" fillId="0" borderId="19" xfId="60" applyFont="1" applyBorder="1" applyAlignment="1">
      <alignment horizontal="left" vertical="center" wrapText="1"/>
    </xf>
    <xf numFmtId="0" fontId="33" fillId="0" borderId="21" xfId="60" applyFont="1" applyBorder="1" applyAlignment="1">
      <alignment horizontal="left" vertical="center" wrapText="1"/>
    </xf>
    <xf numFmtId="0" fontId="33" fillId="0" borderId="51" xfId="60" applyFont="1" applyBorder="1" applyAlignment="1">
      <alignment horizontal="left" vertical="center" wrapText="1"/>
    </xf>
    <xf numFmtId="0" fontId="33" fillId="0" borderId="52" xfId="60" applyFont="1" applyBorder="1" applyAlignment="1">
      <alignment horizontal="left" vertical="center" wrapText="1"/>
    </xf>
    <xf numFmtId="0" fontId="33" fillId="0" borderId="40" xfId="60" applyFont="1" applyBorder="1" applyAlignment="1">
      <alignment horizontal="left" vertical="center" wrapText="1"/>
    </xf>
    <xf numFmtId="0" fontId="33" fillId="0" borderId="41" xfId="60" applyFont="1" applyBorder="1" applyAlignment="1">
      <alignment horizontal="left" vertical="center" wrapText="1"/>
    </xf>
    <xf numFmtId="0" fontId="33" fillId="0" borderId="44" xfId="60" applyFont="1" applyBorder="1" applyAlignment="1">
      <alignment horizontal="left" vertical="center" wrapText="1"/>
    </xf>
    <xf numFmtId="0" fontId="33" fillId="0" borderId="45" xfId="60" applyFont="1" applyBorder="1" applyAlignment="1">
      <alignment horizontal="left" vertical="center" wrapText="1"/>
    </xf>
    <xf numFmtId="0" fontId="32" fillId="0" borderId="35" xfId="60" applyFont="1" applyBorder="1" applyAlignment="1">
      <alignment horizontal="left" vertical="center" wrapText="1"/>
    </xf>
    <xf numFmtId="1" fontId="30" fillId="41" borderId="14" xfId="60" applyNumberFormat="1" applyFont="1" applyFill="1" applyBorder="1" applyAlignment="1">
      <alignment horizontal="center" vertical="center" wrapText="1"/>
    </xf>
    <xf numFmtId="9" fontId="30" fillId="37" borderId="0" xfId="60" applyNumberFormat="1" applyFont="1" applyFill="1" applyAlignment="1">
      <alignment horizontal="center" vertical="center" wrapText="1"/>
    </xf>
    <xf numFmtId="0" fontId="28" fillId="35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0" fillId="33" borderId="0" xfId="0" applyFont="1" applyFill="1" applyBorder="1" applyAlignment="1">
      <alignment horizontal="center" wrapText="1"/>
    </xf>
    <xf numFmtId="0" fontId="28" fillId="35" borderId="46" xfId="0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28" fillId="3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35" borderId="0" xfId="0" applyFont="1" applyFill="1" applyBorder="1" applyAlignment="1">
      <alignment horizontal="center"/>
    </xf>
    <xf numFmtId="0" fontId="28" fillId="0" borderId="1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justify" vertical="center" wrapText="1"/>
    </xf>
    <xf numFmtId="0" fontId="28" fillId="0" borderId="11" xfId="0" applyFont="1" applyFill="1" applyBorder="1" applyAlignment="1">
      <alignment horizontal="justify" vertical="center" wrapText="1"/>
    </xf>
    <xf numFmtId="0" fontId="41" fillId="0" borderId="53" xfId="0" applyFont="1" applyFill="1" applyBorder="1" applyAlignment="1">
      <alignment horizontal="left" vertical="center" wrapText="1" indent="3"/>
    </xf>
    <xf numFmtId="0" fontId="41" fillId="0" borderId="39" xfId="0" applyFont="1" applyFill="1" applyBorder="1" applyAlignment="1">
      <alignment horizontal="left" vertical="center" wrapText="1" indent="3"/>
    </xf>
    <xf numFmtId="164" fontId="38" fillId="40" borderId="57" xfId="61" applyNumberFormat="1" applyFont="1" applyFill="1" applyBorder="1" applyAlignment="1" applyProtection="1">
      <alignment horizontal="center"/>
    </xf>
    <xf numFmtId="164" fontId="38" fillId="40" borderId="58" xfId="61" applyNumberFormat="1" applyFont="1" applyFill="1" applyBorder="1" applyAlignment="1" applyProtection="1">
      <alignment horizontal="center"/>
    </xf>
    <xf numFmtId="164" fontId="38" fillId="40" borderId="59" xfId="61" applyNumberFormat="1" applyFont="1" applyFill="1" applyBorder="1" applyAlignment="1" applyProtection="1">
      <alignment horizontal="center"/>
    </xf>
    <xf numFmtId="164" fontId="38" fillId="40" borderId="60" xfId="61" applyNumberFormat="1" applyFont="1" applyFill="1" applyBorder="1" applyAlignment="1" applyProtection="1">
      <alignment horizontal="center"/>
      <protection locked="0"/>
    </xf>
    <xf numFmtId="164" fontId="38" fillId="40" borderId="0" xfId="61" applyNumberFormat="1" applyFont="1" applyFill="1" applyBorder="1" applyAlignment="1" applyProtection="1">
      <alignment horizontal="center"/>
      <protection locked="0"/>
    </xf>
    <xf numFmtId="164" fontId="38" fillId="40" borderId="61" xfId="61" applyNumberFormat="1" applyFont="1" applyFill="1" applyBorder="1" applyAlignment="1" applyProtection="1">
      <alignment horizontal="center"/>
      <protection locked="0"/>
    </xf>
    <xf numFmtId="164" fontId="38" fillId="40" borderId="60" xfId="61" applyNumberFormat="1" applyFont="1" applyFill="1" applyBorder="1" applyAlignment="1" applyProtection="1">
      <alignment horizontal="center"/>
    </xf>
    <xf numFmtId="164" fontId="38" fillId="40" borderId="0" xfId="61" applyNumberFormat="1" applyFont="1" applyFill="1" applyBorder="1" applyAlignment="1" applyProtection="1">
      <alignment horizontal="center"/>
    </xf>
    <xf numFmtId="164" fontId="38" fillId="40" borderId="61" xfId="61" applyNumberFormat="1" applyFont="1" applyFill="1" applyBorder="1" applyAlignment="1" applyProtection="1">
      <alignment horizontal="center"/>
    </xf>
    <xf numFmtId="164" fontId="40" fillId="40" borderId="38" xfId="61" applyNumberFormat="1" applyFont="1" applyFill="1" applyBorder="1" applyAlignment="1" applyProtection="1">
      <alignment horizontal="center"/>
    </xf>
    <xf numFmtId="164" fontId="40" fillId="40" borderId="53" xfId="61" applyNumberFormat="1" applyFont="1" applyFill="1" applyBorder="1" applyAlignment="1" applyProtection="1">
      <alignment horizontal="center"/>
    </xf>
    <xf numFmtId="164" fontId="40" fillId="40" borderId="39" xfId="61" applyNumberFormat="1" applyFont="1" applyFill="1" applyBorder="1" applyAlignment="1" applyProtection="1">
      <alignment horizontal="center"/>
    </xf>
    <xf numFmtId="164" fontId="40" fillId="40" borderId="50" xfId="61" applyNumberFormat="1" applyFont="1" applyFill="1" applyBorder="1" applyAlignment="1" applyProtection="1">
      <alignment horizontal="center" vertical="center"/>
    </xf>
    <xf numFmtId="164" fontId="40" fillId="40" borderId="12" xfId="61" applyNumberFormat="1" applyFont="1" applyFill="1" applyBorder="1" applyAlignment="1" applyProtection="1">
      <alignment horizontal="center" vertical="center"/>
    </xf>
    <xf numFmtId="164" fontId="40" fillId="40" borderId="37" xfId="61" applyNumberFormat="1" applyFont="1" applyFill="1" applyBorder="1" applyAlignment="1" applyProtection="1">
      <alignment horizontal="center" vertical="center"/>
    </xf>
    <xf numFmtId="164" fontId="40" fillId="40" borderId="46" xfId="61" applyNumberFormat="1" applyFont="1" applyFill="1" applyBorder="1" applyAlignment="1" applyProtection="1">
      <alignment horizontal="center" vertical="center"/>
    </xf>
    <xf numFmtId="164" fontId="40" fillId="40" borderId="56" xfId="61" applyNumberFormat="1" applyFont="1" applyFill="1" applyBorder="1" applyAlignment="1" applyProtection="1">
      <alignment horizontal="center" vertical="center"/>
    </xf>
    <xf numFmtId="164" fontId="40" fillId="40" borderId="10" xfId="61" applyNumberFormat="1" applyFont="1" applyFill="1" applyBorder="1" applyAlignment="1" applyProtection="1">
      <alignment horizontal="center" vertical="center"/>
    </xf>
    <xf numFmtId="164" fontId="40" fillId="40" borderId="0" xfId="61" applyNumberFormat="1" applyFont="1" applyFill="1" applyBorder="1" applyAlignment="1" applyProtection="1">
      <alignment horizontal="center" vertical="center"/>
    </xf>
    <xf numFmtId="164" fontId="40" fillId="40" borderId="11" xfId="61" applyNumberFormat="1" applyFont="1" applyFill="1" applyBorder="1" applyAlignment="1" applyProtection="1">
      <alignment horizontal="center" vertical="center"/>
    </xf>
    <xf numFmtId="164" fontId="40" fillId="40" borderId="13" xfId="61" applyNumberFormat="1" applyFont="1" applyFill="1" applyBorder="1" applyAlignment="1" applyProtection="1">
      <alignment horizontal="center" vertical="center"/>
    </xf>
    <xf numFmtId="164" fontId="40" fillId="40" borderId="14" xfId="61" applyNumberFormat="1" applyFont="1" applyFill="1" applyBorder="1" applyAlignment="1" applyProtection="1">
      <alignment horizontal="center" vertical="center"/>
    </xf>
    <xf numFmtId="164" fontId="40" fillId="40" borderId="15" xfId="61" applyNumberFormat="1" applyFont="1" applyFill="1" applyBorder="1" applyAlignment="1" applyProtection="1">
      <alignment horizontal="center" vertical="center"/>
    </xf>
    <xf numFmtId="164" fontId="19" fillId="34" borderId="0" xfId="1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>
      <alignment horizontal="left" vertical="center" wrapText="1"/>
    </xf>
    <xf numFmtId="164" fontId="19" fillId="34" borderId="0" xfId="1" applyNumberFormat="1" applyFont="1" applyFill="1" applyBorder="1" applyAlignment="1" applyProtection="1">
      <alignment horizontal="center"/>
    </xf>
    <xf numFmtId="0" fontId="29" fillId="0" borderId="17" xfId="60" applyFont="1" applyBorder="1" applyAlignment="1">
      <alignment horizontal="center" vertical="center" wrapText="1"/>
    </xf>
    <xf numFmtId="0" fontId="29" fillId="0" borderId="18" xfId="60" applyFont="1" applyBorder="1" applyAlignment="1">
      <alignment horizontal="center" vertical="center" wrapText="1"/>
    </xf>
    <xf numFmtId="0" fontId="29" fillId="0" borderId="20" xfId="60" applyFont="1" applyBorder="1" applyAlignment="1">
      <alignment horizontal="center" vertical="center" wrapText="1"/>
    </xf>
    <xf numFmtId="0" fontId="29" fillId="35" borderId="22" xfId="60" applyFont="1" applyFill="1" applyBorder="1" applyAlignment="1">
      <alignment horizontal="center" vertical="center"/>
    </xf>
    <xf numFmtId="0" fontId="29" fillId="35" borderId="23" xfId="60" applyFont="1" applyFill="1" applyBorder="1" applyAlignment="1">
      <alignment horizontal="center" vertical="center"/>
    </xf>
    <xf numFmtId="0" fontId="29" fillId="35" borderId="24" xfId="60" applyFont="1" applyFill="1" applyBorder="1" applyAlignment="1">
      <alignment horizontal="center" vertical="center"/>
    </xf>
  </cellXfs>
  <cellStyles count="62">
    <cellStyle name="=C:\WINNT\SYSTEM32\COMMAND.COM" xfId="2"/>
    <cellStyle name="20% - Énfasis1 2" xfId="8"/>
    <cellStyle name="20% - Énfasis2 2" xfId="9"/>
    <cellStyle name="20% - Énfasis3 2" xfId="10"/>
    <cellStyle name="20% - Énfasis4 2" xfId="11"/>
    <cellStyle name="20% - Énfasis5 2" xfId="12"/>
    <cellStyle name="20% - Énfasis6 2" xfId="13"/>
    <cellStyle name="40% - Énfasis1 2" xfId="14"/>
    <cellStyle name="40% - Énfasis2 2" xfId="15"/>
    <cellStyle name="40% - Énfasis3 2" xfId="16"/>
    <cellStyle name="40% - Énfasis4 2" xfId="17"/>
    <cellStyle name="40% - Énfasis5 2" xfId="18"/>
    <cellStyle name="40% - Énfasis6 2" xfId="19"/>
    <cellStyle name="60% - Énfasis1 2" xfId="20"/>
    <cellStyle name="60% - Énfasis2 2" xfId="21"/>
    <cellStyle name="60% - Énfasis3 2" xfId="22"/>
    <cellStyle name="60% - Énfasis4 2" xfId="23"/>
    <cellStyle name="60% - Énfasis5 2" xfId="24"/>
    <cellStyle name="60% - Énfasis6 2" xfId="25"/>
    <cellStyle name="Buena 2" xfId="26"/>
    <cellStyle name="Cálculo 2" xfId="27"/>
    <cellStyle name="Celda de comprobación 2" xfId="28"/>
    <cellStyle name="Celda vinculada 2" xfId="29"/>
    <cellStyle name="Encabezado 4 2" xfId="30"/>
    <cellStyle name="Énfasis1 2" xfId="31"/>
    <cellStyle name="Énfasis2 2" xfId="32"/>
    <cellStyle name="Énfasis3 2" xfId="33"/>
    <cellStyle name="Énfasis4 2" xfId="34"/>
    <cellStyle name="Énfasis5 2" xfId="35"/>
    <cellStyle name="Énfasis6 2" xfId="36"/>
    <cellStyle name="Entrada 2" xfId="37"/>
    <cellStyle name="Hipervínculo 2" xfId="38"/>
    <cellStyle name="Incorrecto 2" xfId="39"/>
    <cellStyle name="Millares" xfId="61" builtinId="3"/>
    <cellStyle name="Millares 2" xfId="1"/>
    <cellStyle name="Millares 2 2" xfId="53"/>
    <cellStyle name="Millares 3" xfId="56"/>
    <cellStyle name="Millares 4" xfId="58"/>
    <cellStyle name="Millares 5" xfId="59"/>
    <cellStyle name="Neutral 2" xfId="40"/>
    <cellStyle name="Normal" xfId="0" builtinId="0"/>
    <cellStyle name="Normal 2" xfId="3"/>
    <cellStyle name="Normal 2 2" xfId="41"/>
    <cellStyle name="Normal 2 3" xfId="54"/>
    <cellStyle name="Normal 2 3 2" xfId="60"/>
    <cellStyle name="Normal 2 4" xfId="57"/>
    <cellStyle name="Normal 3" xfId="5"/>
    <cellStyle name="Normal 3 2" xfId="55"/>
    <cellStyle name="Normal 4" xfId="6"/>
    <cellStyle name="Normal 5" xfId="42"/>
    <cellStyle name="Normal 9" xfId="4"/>
    <cellStyle name="Note 2" xfId="43"/>
    <cellStyle name="Percent 2" xfId="44"/>
    <cellStyle name="Porcentaje 2" xfId="7"/>
    <cellStyle name="Porcentaje 3" xfId="45"/>
    <cellStyle name="Salida 2" xfId="46"/>
    <cellStyle name="Texto de advertencia 2" xfId="47"/>
    <cellStyle name="Texto explicativo 2" xfId="48"/>
    <cellStyle name="Título 1 2" xfId="49"/>
    <cellStyle name="Título 2 2" xfId="50"/>
    <cellStyle name="Título 3 2" xfId="51"/>
    <cellStyle name="Total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7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24</xdr:row>
      <xdr:rowOff>133350</xdr:rowOff>
    </xdr:from>
    <xdr:to>
      <xdr:col>6</xdr:col>
      <xdr:colOff>723900</xdr:colOff>
      <xdr:row>27</xdr:row>
      <xdr:rowOff>148736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985" t="23335" r="29136" b="70760"/>
        <a:stretch/>
      </xdr:blipFill>
      <xdr:spPr bwMode="auto">
        <a:xfrm>
          <a:off x="47625" y="6486525"/>
          <a:ext cx="5248275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285750</xdr:colOff>
      <xdr:row>29</xdr:row>
      <xdr:rowOff>19050</xdr:rowOff>
    </xdr:from>
    <xdr:to>
      <xdr:col>2</xdr:col>
      <xdr:colOff>666750</xdr:colOff>
      <xdr:row>32</xdr:row>
      <xdr:rowOff>34436</xdr:rowOff>
    </xdr:to>
    <xdr:pic>
      <xdr:nvPicPr>
        <xdr:cNvPr id="5" name="Imagen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193" t="23335" r="21478" b="70760"/>
        <a:stretch/>
      </xdr:blipFill>
      <xdr:spPr bwMode="auto">
        <a:xfrm>
          <a:off x="285750" y="7324725"/>
          <a:ext cx="1905000" cy="586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ieg-osoto\Desktop\Coordinaci&#243;n%20Planeaci&#243;n\01_PLANEACION\2018\MIR2018_II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  <sheetName val="IIEG"/>
      <sheetName val="USD"/>
      <sheetName val="UGMA"/>
      <sheetName val="UEF"/>
      <sheetName val="UGSJ"/>
      <sheetName val="TI"/>
      <sheetName val="CS"/>
      <sheetName val="Jurd"/>
      <sheetName val="Admn"/>
      <sheetName val="OICV"/>
    </sheetNames>
    <sheetDataSet>
      <sheetData sheetId="0" refreshError="1"/>
      <sheetData sheetId="1" refreshError="1">
        <row r="4">
          <cell r="Z4">
            <v>0</v>
          </cell>
        </row>
        <row r="5">
          <cell r="Z5">
            <v>0</v>
          </cell>
          <cell r="AA5">
            <v>0</v>
          </cell>
          <cell r="AB5">
            <v>0</v>
          </cell>
          <cell r="AD5">
            <v>0</v>
          </cell>
          <cell r="AE5">
            <v>0</v>
          </cell>
          <cell r="AF5">
            <v>0</v>
          </cell>
          <cell r="AH5">
            <v>0</v>
          </cell>
          <cell r="AI5">
            <v>0</v>
          </cell>
          <cell r="AJ5">
            <v>0</v>
          </cell>
          <cell r="AL5">
            <v>0</v>
          </cell>
          <cell r="AM5">
            <v>0</v>
          </cell>
        </row>
        <row r="7">
          <cell r="Z7">
            <v>0</v>
          </cell>
          <cell r="AA7">
            <v>0</v>
          </cell>
          <cell r="AD7">
            <v>0</v>
          </cell>
          <cell r="AE7">
            <v>0</v>
          </cell>
          <cell r="AH7">
            <v>0</v>
          </cell>
          <cell r="AI7">
            <v>0</v>
          </cell>
          <cell r="AL7">
            <v>0</v>
          </cell>
          <cell r="AM7">
            <v>0</v>
          </cell>
        </row>
        <row r="15">
          <cell r="Z15">
            <v>0</v>
          </cell>
        </row>
        <row r="19">
          <cell r="Z19">
            <v>1.67</v>
          </cell>
          <cell r="AB19">
            <v>1.67</v>
          </cell>
          <cell r="AE19">
            <v>1.67</v>
          </cell>
          <cell r="AF19">
            <v>1.67</v>
          </cell>
          <cell r="AH19">
            <v>1.67</v>
          </cell>
          <cell r="AI19">
            <v>1.67</v>
          </cell>
          <cell r="AJ19">
            <v>1.67</v>
          </cell>
          <cell r="AL19">
            <v>1.67</v>
          </cell>
          <cell r="AM19">
            <v>1.67</v>
          </cell>
        </row>
        <row r="22">
          <cell r="Z22">
            <v>0</v>
          </cell>
          <cell r="AA22">
            <v>0</v>
          </cell>
          <cell r="AD22">
            <v>0</v>
          </cell>
          <cell r="AE22">
            <v>0</v>
          </cell>
          <cell r="AH22">
            <v>0</v>
          </cell>
          <cell r="AI22">
            <v>0</v>
          </cell>
          <cell r="AL22">
            <v>0</v>
          </cell>
          <cell r="AM22">
            <v>0</v>
          </cell>
        </row>
        <row r="26">
          <cell r="Z26">
            <v>0</v>
          </cell>
          <cell r="AA26">
            <v>0</v>
          </cell>
          <cell r="AD26">
            <v>0</v>
          </cell>
          <cell r="AE26">
            <v>0</v>
          </cell>
          <cell r="AH26">
            <v>0</v>
          </cell>
          <cell r="AI26">
            <v>0</v>
          </cell>
          <cell r="AL26">
            <v>0</v>
          </cell>
          <cell r="AM2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1"/>
  <sheetViews>
    <sheetView showGridLines="0" showWhiteSpace="0" view="pageBreakPreview" zoomScale="60" zoomScaleNormal="75" workbookViewId="0">
      <selection activeCell="IZ35" sqref="IZ35"/>
    </sheetView>
  </sheetViews>
  <sheetFormatPr baseColWidth="10" defaultColWidth="0" defaultRowHeight="14.25" customHeight="1" zeroHeight="1" x14ac:dyDescent="0.2"/>
  <cols>
    <col min="1" max="1" width="2.7109375" style="1" customWidth="1"/>
    <col min="2" max="3" width="11.42578125" style="1" customWidth="1"/>
    <col min="4" max="4" width="46.85546875" style="1" customWidth="1"/>
    <col min="5" max="5" width="20.85546875" style="1" customWidth="1"/>
    <col min="6" max="6" width="26.85546875" style="1" bestFit="1" customWidth="1"/>
    <col min="7" max="10" width="20.85546875" style="1" customWidth="1"/>
    <col min="11" max="11" width="2.85546875" style="1" customWidth="1"/>
    <col min="12" max="256" width="11.42578125" style="1" hidden="1"/>
    <col min="257" max="257" width="2.7109375" style="1" customWidth="1"/>
    <col min="258" max="259" width="11.42578125" style="1" customWidth="1"/>
    <col min="260" max="260" width="46.85546875" style="1" customWidth="1"/>
    <col min="261" max="261" width="20.85546875" style="1" customWidth="1"/>
    <col min="262" max="262" width="26.85546875" style="1" bestFit="1" customWidth="1"/>
    <col min="263" max="266" width="20.85546875" style="1" customWidth="1"/>
    <col min="267" max="267" width="2.85546875" style="1" customWidth="1"/>
    <col min="268" max="512" width="11.42578125" style="1" hidden="1"/>
    <col min="513" max="513" width="2.7109375" style="1" customWidth="1"/>
    <col min="514" max="515" width="11.42578125" style="1" customWidth="1"/>
    <col min="516" max="516" width="46.85546875" style="1" customWidth="1"/>
    <col min="517" max="517" width="20.85546875" style="1" customWidth="1"/>
    <col min="518" max="518" width="26.85546875" style="1" bestFit="1" customWidth="1"/>
    <col min="519" max="522" width="20.85546875" style="1" customWidth="1"/>
    <col min="523" max="523" width="2.85546875" style="1" customWidth="1"/>
    <col min="524" max="768" width="11.42578125" style="1" hidden="1"/>
    <col min="769" max="769" width="2.7109375" style="1" customWidth="1"/>
    <col min="770" max="771" width="11.42578125" style="1" customWidth="1"/>
    <col min="772" max="772" width="46.85546875" style="1" customWidth="1"/>
    <col min="773" max="773" width="20.85546875" style="1" customWidth="1"/>
    <col min="774" max="774" width="26.85546875" style="1" bestFit="1" customWidth="1"/>
    <col min="775" max="778" width="20.85546875" style="1" customWidth="1"/>
    <col min="779" max="779" width="2.85546875" style="1" customWidth="1"/>
    <col min="780" max="1024" width="11.42578125" style="1" hidden="1"/>
    <col min="1025" max="1025" width="2.7109375" style="1" customWidth="1"/>
    <col min="1026" max="1027" width="11.42578125" style="1" customWidth="1"/>
    <col min="1028" max="1028" width="46.85546875" style="1" customWidth="1"/>
    <col min="1029" max="1029" width="20.85546875" style="1" customWidth="1"/>
    <col min="1030" max="1030" width="26.85546875" style="1" bestFit="1" customWidth="1"/>
    <col min="1031" max="1034" width="20.85546875" style="1" customWidth="1"/>
    <col min="1035" max="1035" width="2.85546875" style="1" customWidth="1"/>
    <col min="1036" max="1280" width="11.42578125" style="1" hidden="1"/>
    <col min="1281" max="1281" width="2.7109375" style="1" customWidth="1"/>
    <col min="1282" max="1283" width="11.42578125" style="1" customWidth="1"/>
    <col min="1284" max="1284" width="46.85546875" style="1" customWidth="1"/>
    <col min="1285" max="1285" width="20.85546875" style="1" customWidth="1"/>
    <col min="1286" max="1286" width="26.85546875" style="1" bestFit="1" customWidth="1"/>
    <col min="1287" max="1290" width="20.85546875" style="1" customWidth="1"/>
    <col min="1291" max="1291" width="2.85546875" style="1" customWidth="1"/>
    <col min="1292" max="1536" width="11.42578125" style="1" hidden="1"/>
    <col min="1537" max="1537" width="2.7109375" style="1" customWidth="1"/>
    <col min="1538" max="1539" width="11.42578125" style="1" customWidth="1"/>
    <col min="1540" max="1540" width="46.85546875" style="1" customWidth="1"/>
    <col min="1541" max="1541" width="20.85546875" style="1" customWidth="1"/>
    <col min="1542" max="1542" width="26.85546875" style="1" bestFit="1" customWidth="1"/>
    <col min="1543" max="1546" width="20.85546875" style="1" customWidth="1"/>
    <col min="1547" max="1547" width="2.85546875" style="1" customWidth="1"/>
    <col min="1548" max="1792" width="11.42578125" style="1" hidden="1"/>
    <col min="1793" max="1793" width="2.7109375" style="1" customWidth="1"/>
    <col min="1794" max="1795" width="11.42578125" style="1" customWidth="1"/>
    <col min="1796" max="1796" width="46.85546875" style="1" customWidth="1"/>
    <col min="1797" max="1797" width="20.85546875" style="1" customWidth="1"/>
    <col min="1798" max="1798" width="26.85546875" style="1" bestFit="1" customWidth="1"/>
    <col min="1799" max="1802" width="20.85546875" style="1" customWidth="1"/>
    <col min="1803" max="1803" width="2.85546875" style="1" customWidth="1"/>
    <col min="1804" max="2048" width="11.42578125" style="1" hidden="1"/>
    <col min="2049" max="2049" width="2.7109375" style="1" customWidth="1"/>
    <col min="2050" max="2051" width="11.42578125" style="1" customWidth="1"/>
    <col min="2052" max="2052" width="46.85546875" style="1" customWidth="1"/>
    <col min="2053" max="2053" width="20.85546875" style="1" customWidth="1"/>
    <col min="2054" max="2054" width="26.85546875" style="1" bestFit="1" customWidth="1"/>
    <col min="2055" max="2058" width="20.85546875" style="1" customWidth="1"/>
    <col min="2059" max="2059" width="2.85546875" style="1" customWidth="1"/>
    <col min="2060" max="2304" width="11.42578125" style="1" hidden="1"/>
    <col min="2305" max="2305" width="2.7109375" style="1" customWidth="1"/>
    <col min="2306" max="2307" width="11.42578125" style="1" customWidth="1"/>
    <col min="2308" max="2308" width="46.85546875" style="1" customWidth="1"/>
    <col min="2309" max="2309" width="20.85546875" style="1" customWidth="1"/>
    <col min="2310" max="2310" width="26.85546875" style="1" bestFit="1" customWidth="1"/>
    <col min="2311" max="2314" width="20.85546875" style="1" customWidth="1"/>
    <col min="2315" max="2315" width="2.85546875" style="1" customWidth="1"/>
    <col min="2316" max="2560" width="11.42578125" style="1" hidden="1"/>
    <col min="2561" max="2561" width="2.7109375" style="1" customWidth="1"/>
    <col min="2562" max="2563" width="11.42578125" style="1" customWidth="1"/>
    <col min="2564" max="2564" width="46.85546875" style="1" customWidth="1"/>
    <col min="2565" max="2565" width="20.85546875" style="1" customWidth="1"/>
    <col min="2566" max="2566" width="26.85546875" style="1" bestFit="1" customWidth="1"/>
    <col min="2567" max="2570" width="20.85546875" style="1" customWidth="1"/>
    <col min="2571" max="2571" width="2.85546875" style="1" customWidth="1"/>
    <col min="2572" max="2816" width="11.42578125" style="1" hidden="1"/>
    <col min="2817" max="2817" width="2.7109375" style="1" customWidth="1"/>
    <col min="2818" max="2819" width="11.42578125" style="1" customWidth="1"/>
    <col min="2820" max="2820" width="46.85546875" style="1" customWidth="1"/>
    <col min="2821" max="2821" width="20.85546875" style="1" customWidth="1"/>
    <col min="2822" max="2822" width="26.85546875" style="1" bestFit="1" customWidth="1"/>
    <col min="2823" max="2826" width="20.85546875" style="1" customWidth="1"/>
    <col min="2827" max="2827" width="2.85546875" style="1" customWidth="1"/>
    <col min="2828" max="3072" width="11.42578125" style="1" hidden="1"/>
    <col min="3073" max="3073" width="2.7109375" style="1" customWidth="1"/>
    <col min="3074" max="3075" width="11.42578125" style="1" customWidth="1"/>
    <col min="3076" max="3076" width="46.85546875" style="1" customWidth="1"/>
    <col min="3077" max="3077" width="20.85546875" style="1" customWidth="1"/>
    <col min="3078" max="3078" width="26.85546875" style="1" bestFit="1" customWidth="1"/>
    <col min="3079" max="3082" width="20.85546875" style="1" customWidth="1"/>
    <col min="3083" max="3083" width="2.85546875" style="1" customWidth="1"/>
    <col min="3084" max="3328" width="11.42578125" style="1" hidden="1"/>
    <col min="3329" max="3329" width="2.7109375" style="1" customWidth="1"/>
    <col min="3330" max="3331" width="11.42578125" style="1" customWidth="1"/>
    <col min="3332" max="3332" width="46.85546875" style="1" customWidth="1"/>
    <col min="3333" max="3333" width="20.85546875" style="1" customWidth="1"/>
    <col min="3334" max="3334" width="26.85546875" style="1" bestFit="1" customWidth="1"/>
    <col min="3335" max="3338" width="20.85546875" style="1" customWidth="1"/>
    <col min="3339" max="3339" width="2.85546875" style="1" customWidth="1"/>
    <col min="3340" max="3584" width="11.42578125" style="1" hidden="1"/>
    <col min="3585" max="3585" width="2.7109375" style="1" customWidth="1"/>
    <col min="3586" max="3587" width="11.42578125" style="1" customWidth="1"/>
    <col min="3588" max="3588" width="46.85546875" style="1" customWidth="1"/>
    <col min="3589" max="3589" width="20.85546875" style="1" customWidth="1"/>
    <col min="3590" max="3590" width="26.85546875" style="1" bestFit="1" customWidth="1"/>
    <col min="3591" max="3594" width="20.85546875" style="1" customWidth="1"/>
    <col min="3595" max="3595" width="2.85546875" style="1" customWidth="1"/>
    <col min="3596" max="3840" width="11.42578125" style="1" hidden="1"/>
    <col min="3841" max="3841" width="2.7109375" style="1" customWidth="1"/>
    <col min="3842" max="3843" width="11.42578125" style="1" customWidth="1"/>
    <col min="3844" max="3844" width="46.85546875" style="1" customWidth="1"/>
    <col min="3845" max="3845" width="20.85546875" style="1" customWidth="1"/>
    <col min="3846" max="3846" width="26.85546875" style="1" bestFit="1" customWidth="1"/>
    <col min="3847" max="3850" width="20.85546875" style="1" customWidth="1"/>
    <col min="3851" max="3851" width="2.85546875" style="1" customWidth="1"/>
    <col min="3852" max="4096" width="11.42578125" style="1" hidden="1"/>
    <col min="4097" max="4097" width="2.7109375" style="1" customWidth="1"/>
    <col min="4098" max="4099" width="11.42578125" style="1" customWidth="1"/>
    <col min="4100" max="4100" width="46.85546875" style="1" customWidth="1"/>
    <col min="4101" max="4101" width="20.85546875" style="1" customWidth="1"/>
    <col min="4102" max="4102" width="26.85546875" style="1" bestFit="1" customWidth="1"/>
    <col min="4103" max="4106" width="20.85546875" style="1" customWidth="1"/>
    <col min="4107" max="4107" width="2.85546875" style="1" customWidth="1"/>
    <col min="4108" max="4352" width="11.42578125" style="1" hidden="1"/>
    <col min="4353" max="4353" width="2.7109375" style="1" customWidth="1"/>
    <col min="4354" max="4355" width="11.42578125" style="1" customWidth="1"/>
    <col min="4356" max="4356" width="46.85546875" style="1" customWidth="1"/>
    <col min="4357" max="4357" width="20.85546875" style="1" customWidth="1"/>
    <col min="4358" max="4358" width="26.85546875" style="1" bestFit="1" customWidth="1"/>
    <col min="4359" max="4362" width="20.85546875" style="1" customWidth="1"/>
    <col min="4363" max="4363" width="2.85546875" style="1" customWidth="1"/>
    <col min="4364" max="4608" width="11.42578125" style="1" hidden="1"/>
    <col min="4609" max="4609" width="2.7109375" style="1" customWidth="1"/>
    <col min="4610" max="4611" width="11.42578125" style="1" customWidth="1"/>
    <col min="4612" max="4612" width="46.85546875" style="1" customWidth="1"/>
    <col min="4613" max="4613" width="20.85546875" style="1" customWidth="1"/>
    <col min="4614" max="4614" width="26.85546875" style="1" bestFit="1" customWidth="1"/>
    <col min="4615" max="4618" width="20.85546875" style="1" customWidth="1"/>
    <col min="4619" max="4619" width="2.85546875" style="1" customWidth="1"/>
    <col min="4620" max="4864" width="11.42578125" style="1" hidden="1"/>
    <col min="4865" max="4865" width="2.7109375" style="1" customWidth="1"/>
    <col min="4866" max="4867" width="11.42578125" style="1" customWidth="1"/>
    <col min="4868" max="4868" width="46.85546875" style="1" customWidth="1"/>
    <col min="4869" max="4869" width="20.85546875" style="1" customWidth="1"/>
    <col min="4870" max="4870" width="26.85546875" style="1" bestFit="1" customWidth="1"/>
    <col min="4871" max="4874" width="20.85546875" style="1" customWidth="1"/>
    <col min="4875" max="4875" width="2.85546875" style="1" customWidth="1"/>
    <col min="4876" max="5120" width="11.42578125" style="1" hidden="1"/>
    <col min="5121" max="5121" width="2.7109375" style="1" customWidth="1"/>
    <col min="5122" max="5123" width="11.42578125" style="1" customWidth="1"/>
    <col min="5124" max="5124" width="46.85546875" style="1" customWidth="1"/>
    <col min="5125" max="5125" width="20.85546875" style="1" customWidth="1"/>
    <col min="5126" max="5126" width="26.85546875" style="1" bestFit="1" customWidth="1"/>
    <col min="5127" max="5130" width="20.85546875" style="1" customWidth="1"/>
    <col min="5131" max="5131" width="2.85546875" style="1" customWidth="1"/>
    <col min="5132" max="5376" width="11.42578125" style="1" hidden="1"/>
    <col min="5377" max="5377" width="2.7109375" style="1" customWidth="1"/>
    <col min="5378" max="5379" width="11.42578125" style="1" customWidth="1"/>
    <col min="5380" max="5380" width="46.85546875" style="1" customWidth="1"/>
    <col min="5381" max="5381" width="20.85546875" style="1" customWidth="1"/>
    <col min="5382" max="5382" width="26.85546875" style="1" bestFit="1" customWidth="1"/>
    <col min="5383" max="5386" width="20.85546875" style="1" customWidth="1"/>
    <col min="5387" max="5387" width="2.85546875" style="1" customWidth="1"/>
    <col min="5388" max="5632" width="11.42578125" style="1" hidden="1"/>
    <col min="5633" max="5633" width="2.7109375" style="1" customWidth="1"/>
    <col min="5634" max="5635" width="11.42578125" style="1" customWidth="1"/>
    <col min="5636" max="5636" width="46.85546875" style="1" customWidth="1"/>
    <col min="5637" max="5637" width="20.85546875" style="1" customWidth="1"/>
    <col min="5638" max="5638" width="26.85546875" style="1" bestFit="1" customWidth="1"/>
    <col min="5639" max="5642" width="20.85546875" style="1" customWidth="1"/>
    <col min="5643" max="5643" width="2.85546875" style="1" customWidth="1"/>
    <col min="5644" max="5888" width="11.42578125" style="1" hidden="1"/>
    <col min="5889" max="5889" width="2.7109375" style="1" customWidth="1"/>
    <col min="5890" max="5891" width="11.42578125" style="1" customWidth="1"/>
    <col min="5892" max="5892" width="46.85546875" style="1" customWidth="1"/>
    <col min="5893" max="5893" width="20.85546875" style="1" customWidth="1"/>
    <col min="5894" max="5894" width="26.85546875" style="1" bestFit="1" customWidth="1"/>
    <col min="5895" max="5898" width="20.85546875" style="1" customWidth="1"/>
    <col min="5899" max="5899" width="2.85546875" style="1" customWidth="1"/>
    <col min="5900" max="6144" width="11.42578125" style="1" hidden="1"/>
    <col min="6145" max="6145" width="2.7109375" style="1" customWidth="1"/>
    <col min="6146" max="6147" width="11.42578125" style="1" customWidth="1"/>
    <col min="6148" max="6148" width="46.85546875" style="1" customWidth="1"/>
    <col min="6149" max="6149" width="20.85546875" style="1" customWidth="1"/>
    <col min="6150" max="6150" width="26.85546875" style="1" bestFit="1" customWidth="1"/>
    <col min="6151" max="6154" width="20.85546875" style="1" customWidth="1"/>
    <col min="6155" max="6155" width="2.85546875" style="1" customWidth="1"/>
    <col min="6156" max="6400" width="11.42578125" style="1" hidden="1"/>
    <col min="6401" max="6401" width="2.7109375" style="1" customWidth="1"/>
    <col min="6402" max="6403" width="11.42578125" style="1" customWidth="1"/>
    <col min="6404" max="6404" width="46.85546875" style="1" customWidth="1"/>
    <col min="6405" max="6405" width="20.85546875" style="1" customWidth="1"/>
    <col min="6406" max="6406" width="26.85546875" style="1" bestFit="1" customWidth="1"/>
    <col min="6407" max="6410" width="20.85546875" style="1" customWidth="1"/>
    <col min="6411" max="6411" width="2.85546875" style="1" customWidth="1"/>
    <col min="6412" max="6656" width="11.42578125" style="1" hidden="1"/>
    <col min="6657" max="6657" width="2.7109375" style="1" customWidth="1"/>
    <col min="6658" max="6659" width="11.42578125" style="1" customWidth="1"/>
    <col min="6660" max="6660" width="46.85546875" style="1" customWidth="1"/>
    <col min="6661" max="6661" width="20.85546875" style="1" customWidth="1"/>
    <col min="6662" max="6662" width="26.85546875" style="1" bestFit="1" customWidth="1"/>
    <col min="6663" max="6666" width="20.85546875" style="1" customWidth="1"/>
    <col min="6667" max="6667" width="2.85546875" style="1" customWidth="1"/>
    <col min="6668" max="6912" width="11.42578125" style="1" hidden="1"/>
    <col min="6913" max="6913" width="2.7109375" style="1" customWidth="1"/>
    <col min="6914" max="6915" width="11.42578125" style="1" customWidth="1"/>
    <col min="6916" max="6916" width="46.85546875" style="1" customWidth="1"/>
    <col min="6917" max="6917" width="20.85546875" style="1" customWidth="1"/>
    <col min="6918" max="6918" width="26.85546875" style="1" bestFit="1" customWidth="1"/>
    <col min="6919" max="6922" width="20.85546875" style="1" customWidth="1"/>
    <col min="6923" max="6923" width="2.85546875" style="1" customWidth="1"/>
    <col min="6924" max="7168" width="11.42578125" style="1" hidden="1"/>
    <col min="7169" max="7169" width="2.7109375" style="1" customWidth="1"/>
    <col min="7170" max="7171" width="11.42578125" style="1" customWidth="1"/>
    <col min="7172" max="7172" width="46.85546875" style="1" customWidth="1"/>
    <col min="7173" max="7173" width="20.85546875" style="1" customWidth="1"/>
    <col min="7174" max="7174" width="26.85546875" style="1" bestFit="1" customWidth="1"/>
    <col min="7175" max="7178" width="20.85546875" style="1" customWidth="1"/>
    <col min="7179" max="7179" width="2.85546875" style="1" customWidth="1"/>
    <col min="7180" max="7424" width="11.42578125" style="1" hidden="1"/>
    <col min="7425" max="7425" width="2.7109375" style="1" customWidth="1"/>
    <col min="7426" max="7427" width="11.42578125" style="1" customWidth="1"/>
    <col min="7428" max="7428" width="46.85546875" style="1" customWidth="1"/>
    <col min="7429" max="7429" width="20.85546875" style="1" customWidth="1"/>
    <col min="7430" max="7430" width="26.85546875" style="1" bestFit="1" customWidth="1"/>
    <col min="7431" max="7434" width="20.85546875" style="1" customWidth="1"/>
    <col min="7435" max="7435" width="2.85546875" style="1" customWidth="1"/>
    <col min="7436" max="7680" width="11.42578125" style="1" hidden="1"/>
    <col min="7681" max="7681" width="2.7109375" style="1" customWidth="1"/>
    <col min="7682" max="7683" width="11.42578125" style="1" customWidth="1"/>
    <col min="7684" max="7684" width="46.85546875" style="1" customWidth="1"/>
    <col min="7685" max="7685" width="20.85546875" style="1" customWidth="1"/>
    <col min="7686" max="7686" width="26.85546875" style="1" bestFit="1" customWidth="1"/>
    <col min="7687" max="7690" width="20.85546875" style="1" customWidth="1"/>
    <col min="7691" max="7691" width="2.85546875" style="1" customWidth="1"/>
    <col min="7692" max="7936" width="11.42578125" style="1" hidden="1"/>
    <col min="7937" max="7937" width="2.7109375" style="1" customWidth="1"/>
    <col min="7938" max="7939" width="11.42578125" style="1" customWidth="1"/>
    <col min="7940" max="7940" width="46.85546875" style="1" customWidth="1"/>
    <col min="7941" max="7941" width="20.85546875" style="1" customWidth="1"/>
    <col min="7942" max="7942" width="26.85546875" style="1" bestFit="1" customWidth="1"/>
    <col min="7943" max="7946" width="20.85546875" style="1" customWidth="1"/>
    <col min="7947" max="7947" width="2.85546875" style="1" customWidth="1"/>
    <col min="7948" max="8192" width="11.42578125" style="1" hidden="1"/>
    <col min="8193" max="8193" width="2.7109375" style="1" customWidth="1"/>
    <col min="8194" max="8195" width="11.42578125" style="1" customWidth="1"/>
    <col min="8196" max="8196" width="46.85546875" style="1" customWidth="1"/>
    <col min="8197" max="8197" width="20.85546875" style="1" customWidth="1"/>
    <col min="8198" max="8198" width="26.85546875" style="1" bestFit="1" customWidth="1"/>
    <col min="8199" max="8202" width="20.85546875" style="1" customWidth="1"/>
    <col min="8203" max="8203" width="2.85546875" style="1" customWidth="1"/>
    <col min="8204" max="8448" width="11.42578125" style="1" hidden="1"/>
    <col min="8449" max="8449" width="2.7109375" style="1" customWidth="1"/>
    <col min="8450" max="8451" width="11.42578125" style="1" customWidth="1"/>
    <col min="8452" max="8452" width="46.85546875" style="1" customWidth="1"/>
    <col min="8453" max="8453" width="20.85546875" style="1" customWidth="1"/>
    <col min="8454" max="8454" width="26.85546875" style="1" bestFit="1" customWidth="1"/>
    <col min="8455" max="8458" width="20.85546875" style="1" customWidth="1"/>
    <col min="8459" max="8459" width="2.85546875" style="1" customWidth="1"/>
    <col min="8460" max="8704" width="11.42578125" style="1" hidden="1"/>
    <col min="8705" max="8705" width="2.7109375" style="1" customWidth="1"/>
    <col min="8706" max="8707" width="11.42578125" style="1" customWidth="1"/>
    <col min="8708" max="8708" width="46.85546875" style="1" customWidth="1"/>
    <col min="8709" max="8709" width="20.85546875" style="1" customWidth="1"/>
    <col min="8710" max="8710" width="26.85546875" style="1" bestFit="1" customWidth="1"/>
    <col min="8711" max="8714" width="20.85546875" style="1" customWidth="1"/>
    <col min="8715" max="8715" width="2.85546875" style="1" customWidth="1"/>
    <col min="8716" max="8960" width="11.42578125" style="1" hidden="1"/>
    <col min="8961" max="8961" width="2.7109375" style="1" customWidth="1"/>
    <col min="8962" max="8963" width="11.42578125" style="1" customWidth="1"/>
    <col min="8964" max="8964" width="46.85546875" style="1" customWidth="1"/>
    <col min="8965" max="8965" width="20.85546875" style="1" customWidth="1"/>
    <col min="8966" max="8966" width="26.85546875" style="1" bestFit="1" customWidth="1"/>
    <col min="8967" max="8970" width="20.85546875" style="1" customWidth="1"/>
    <col min="8971" max="8971" width="2.85546875" style="1" customWidth="1"/>
    <col min="8972" max="9216" width="11.42578125" style="1" hidden="1"/>
    <col min="9217" max="9217" width="2.7109375" style="1" customWidth="1"/>
    <col min="9218" max="9219" width="11.42578125" style="1" customWidth="1"/>
    <col min="9220" max="9220" width="46.85546875" style="1" customWidth="1"/>
    <col min="9221" max="9221" width="20.85546875" style="1" customWidth="1"/>
    <col min="9222" max="9222" width="26.85546875" style="1" bestFit="1" customWidth="1"/>
    <col min="9223" max="9226" width="20.85546875" style="1" customWidth="1"/>
    <col min="9227" max="9227" width="2.85546875" style="1" customWidth="1"/>
    <col min="9228" max="9472" width="11.42578125" style="1" hidden="1"/>
    <col min="9473" max="9473" width="2.7109375" style="1" customWidth="1"/>
    <col min="9474" max="9475" width="11.42578125" style="1" customWidth="1"/>
    <col min="9476" max="9476" width="46.85546875" style="1" customWidth="1"/>
    <col min="9477" max="9477" width="20.85546875" style="1" customWidth="1"/>
    <col min="9478" max="9478" width="26.85546875" style="1" bestFit="1" customWidth="1"/>
    <col min="9479" max="9482" width="20.85546875" style="1" customWidth="1"/>
    <col min="9483" max="9483" width="2.85546875" style="1" customWidth="1"/>
    <col min="9484" max="9728" width="11.42578125" style="1" hidden="1"/>
    <col min="9729" max="9729" width="2.7109375" style="1" customWidth="1"/>
    <col min="9730" max="9731" width="11.42578125" style="1" customWidth="1"/>
    <col min="9732" max="9732" width="46.85546875" style="1" customWidth="1"/>
    <col min="9733" max="9733" width="20.85546875" style="1" customWidth="1"/>
    <col min="9734" max="9734" width="26.85546875" style="1" bestFit="1" customWidth="1"/>
    <col min="9735" max="9738" width="20.85546875" style="1" customWidth="1"/>
    <col min="9739" max="9739" width="2.85546875" style="1" customWidth="1"/>
    <col min="9740" max="9984" width="11.42578125" style="1" hidden="1"/>
    <col min="9985" max="9985" width="2.7109375" style="1" customWidth="1"/>
    <col min="9986" max="9987" width="11.42578125" style="1" customWidth="1"/>
    <col min="9988" max="9988" width="46.85546875" style="1" customWidth="1"/>
    <col min="9989" max="9989" width="20.85546875" style="1" customWidth="1"/>
    <col min="9990" max="9990" width="26.85546875" style="1" bestFit="1" customWidth="1"/>
    <col min="9991" max="9994" width="20.85546875" style="1" customWidth="1"/>
    <col min="9995" max="9995" width="2.85546875" style="1" customWidth="1"/>
    <col min="9996" max="10240" width="11.42578125" style="1" hidden="1"/>
    <col min="10241" max="10241" width="2.7109375" style="1" customWidth="1"/>
    <col min="10242" max="10243" width="11.42578125" style="1" customWidth="1"/>
    <col min="10244" max="10244" width="46.85546875" style="1" customWidth="1"/>
    <col min="10245" max="10245" width="20.85546875" style="1" customWidth="1"/>
    <col min="10246" max="10246" width="26.85546875" style="1" bestFit="1" customWidth="1"/>
    <col min="10247" max="10250" width="20.85546875" style="1" customWidth="1"/>
    <col min="10251" max="10251" width="2.85546875" style="1" customWidth="1"/>
    <col min="10252" max="10496" width="11.42578125" style="1" hidden="1"/>
    <col min="10497" max="10497" width="2.7109375" style="1" customWidth="1"/>
    <col min="10498" max="10499" width="11.42578125" style="1" customWidth="1"/>
    <col min="10500" max="10500" width="46.85546875" style="1" customWidth="1"/>
    <col min="10501" max="10501" width="20.85546875" style="1" customWidth="1"/>
    <col min="10502" max="10502" width="26.85546875" style="1" bestFit="1" customWidth="1"/>
    <col min="10503" max="10506" width="20.85546875" style="1" customWidth="1"/>
    <col min="10507" max="10507" width="2.85546875" style="1" customWidth="1"/>
    <col min="10508" max="10752" width="11.42578125" style="1" hidden="1"/>
    <col min="10753" max="10753" width="2.7109375" style="1" customWidth="1"/>
    <col min="10754" max="10755" width="11.42578125" style="1" customWidth="1"/>
    <col min="10756" max="10756" width="46.85546875" style="1" customWidth="1"/>
    <col min="10757" max="10757" width="20.85546875" style="1" customWidth="1"/>
    <col min="10758" max="10758" width="26.85546875" style="1" bestFit="1" customWidth="1"/>
    <col min="10759" max="10762" width="20.85546875" style="1" customWidth="1"/>
    <col min="10763" max="10763" width="2.85546875" style="1" customWidth="1"/>
    <col min="10764" max="11008" width="11.42578125" style="1" hidden="1"/>
    <col min="11009" max="11009" width="2.7109375" style="1" customWidth="1"/>
    <col min="11010" max="11011" width="11.42578125" style="1" customWidth="1"/>
    <col min="11012" max="11012" width="46.85546875" style="1" customWidth="1"/>
    <col min="11013" max="11013" width="20.85546875" style="1" customWidth="1"/>
    <col min="11014" max="11014" width="26.85546875" style="1" bestFit="1" customWidth="1"/>
    <col min="11015" max="11018" width="20.85546875" style="1" customWidth="1"/>
    <col min="11019" max="11019" width="2.85546875" style="1" customWidth="1"/>
    <col min="11020" max="11264" width="11.42578125" style="1" hidden="1"/>
    <col min="11265" max="11265" width="2.7109375" style="1" customWidth="1"/>
    <col min="11266" max="11267" width="11.42578125" style="1" customWidth="1"/>
    <col min="11268" max="11268" width="46.85546875" style="1" customWidth="1"/>
    <col min="11269" max="11269" width="20.85546875" style="1" customWidth="1"/>
    <col min="11270" max="11270" width="26.85546875" style="1" bestFit="1" customWidth="1"/>
    <col min="11271" max="11274" width="20.85546875" style="1" customWidth="1"/>
    <col min="11275" max="11275" width="2.85546875" style="1" customWidth="1"/>
    <col min="11276" max="11520" width="11.42578125" style="1" hidden="1"/>
    <col min="11521" max="11521" width="2.7109375" style="1" customWidth="1"/>
    <col min="11522" max="11523" width="11.42578125" style="1" customWidth="1"/>
    <col min="11524" max="11524" width="46.85546875" style="1" customWidth="1"/>
    <col min="11525" max="11525" width="20.85546875" style="1" customWidth="1"/>
    <col min="11526" max="11526" width="26.85546875" style="1" bestFit="1" customWidth="1"/>
    <col min="11527" max="11530" width="20.85546875" style="1" customWidth="1"/>
    <col min="11531" max="11531" width="2.85546875" style="1" customWidth="1"/>
    <col min="11532" max="11776" width="11.42578125" style="1" hidden="1"/>
    <col min="11777" max="11777" width="2.7109375" style="1" customWidth="1"/>
    <col min="11778" max="11779" width="11.42578125" style="1" customWidth="1"/>
    <col min="11780" max="11780" width="46.85546875" style="1" customWidth="1"/>
    <col min="11781" max="11781" width="20.85546875" style="1" customWidth="1"/>
    <col min="11782" max="11782" width="26.85546875" style="1" bestFit="1" customWidth="1"/>
    <col min="11783" max="11786" width="20.85546875" style="1" customWidth="1"/>
    <col min="11787" max="11787" width="2.85546875" style="1" customWidth="1"/>
    <col min="11788" max="12032" width="11.42578125" style="1" hidden="1"/>
    <col min="12033" max="12033" width="2.7109375" style="1" customWidth="1"/>
    <col min="12034" max="12035" width="11.42578125" style="1" customWidth="1"/>
    <col min="12036" max="12036" width="46.85546875" style="1" customWidth="1"/>
    <col min="12037" max="12037" width="20.85546875" style="1" customWidth="1"/>
    <col min="12038" max="12038" width="26.85546875" style="1" bestFit="1" customWidth="1"/>
    <col min="12039" max="12042" width="20.85546875" style="1" customWidth="1"/>
    <col min="12043" max="12043" width="2.85546875" style="1" customWidth="1"/>
    <col min="12044" max="12288" width="11.42578125" style="1" hidden="1"/>
    <col min="12289" max="12289" width="2.7109375" style="1" customWidth="1"/>
    <col min="12290" max="12291" width="11.42578125" style="1" customWidth="1"/>
    <col min="12292" max="12292" width="46.85546875" style="1" customWidth="1"/>
    <col min="12293" max="12293" width="20.85546875" style="1" customWidth="1"/>
    <col min="12294" max="12294" width="26.85546875" style="1" bestFit="1" customWidth="1"/>
    <col min="12295" max="12298" width="20.85546875" style="1" customWidth="1"/>
    <col min="12299" max="12299" width="2.85546875" style="1" customWidth="1"/>
    <col min="12300" max="12544" width="11.42578125" style="1" hidden="1"/>
    <col min="12545" max="12545" width="2.7109375" style="1" customWidth="1"/>
    <col min="12546" max="12547" width="11.42578125" style="1" customWidth="1"/>
    <col min="12548" max="12548" width="46.85546875" style="1" customWidth="1"/>
    <col min="12549" max="12549" width="20.85546875" style="1" customWidth="1"/>
    <col min="12550" max="12550" width="26.85546875" style="1" bestFit="1" customWidth="1"/>
    <col min="12551" max="12554" width="20.85546875" style="1" customWidth="1"/>
    <col min="12555" max="12555" width="2.85546875" style="1" customWidth="1"/>
    <col min="12556" max="12800" width="11.42578125" style="1" hidden="1"/>
    <col min="12801" max="12801" width="2.7109375" style="1" customWidth="1"/>
    <col min="12802" max="12803" width="11.42578125" style="1" customWidth="1"/>
    <col min="12804" max="12804" width="46.85546875" style="1" customWidth="1"/>
    <col min="12805" max="12805" width="20.85546875" style="1" customWidth="1"/>
    <col min="12806" max="12806" width="26.85546875" style="1" bestFit="1" customWidth="1"/>
    <col min="12807" max="12810" width="20.85546875" style="1" customWidth="1"/>
    <col min="12811" max="12811" width="2.85546875" style="1" customWidth="1"/>
    <col min="12812" max="13056" width="11.42578125" style="1" hidden="1"/>
    <col min="13057" max="13057" width="2.7109375" style="1" customWidth="1"/>
    <col min="13058" max="13059" width="11.42578125" style="1" customWidth="1"/>
    <col min="13060" max="13060" width="46.85546875" style="1" customWidth="1"/>
    <col min="13061" max="13061" width="20.85546875" style="1" customWidth="1"/>
    <col min="13062" max="13062" width="26.85546875" style="1" bestFit="1" customWidth="1"/>
    <col min="13063" max="13066" width="20.85546875" style="1" customWidth="1"/>
    <col min="13067" max="13067" width="2.85546875" style="1" customWidth="1"/>
    <col min="13068" max="13312" width="11.42578125" style="1" hidden="1"/>
    <col min="13313" max="13313" width="2.7109375" style="1" customWidth="1"/>
    <col min="13314" max="13315" width="11.42578125" style="1" customWidth="1"/>
    <col min="13316" max="13316" width="46.85546875" style="1" customWidth="1"/>
    <col min="13317" max="13317" width="20.85546875" style="1" customWidth="1"/>
    <col min="13318" max="13318" width="26.85546875" style="1" bestFit="1" customWidth="1"/>
    <col min="13319" max="13322" width="20.85546875" style="1" customWidth="1"/>
    <col min="13323" max="13323" width="2.85546875" style="1" customWidth="1"/>
    <col min="13324" max="13568" width="11.42578125" style="1" hidden="1"/>
    <col min="13569" max="13569" width="2.7109375" style="1" customWidth="1"/>
    <col min="13570" max="13571" width="11.42578125" style="1" customWidth="1"/>
    <col min="13572" max="13572" width="46.85546875" style="1" customWidth="1"/>
    <col min="13573" max="13573" width="20.85546875" style="1" customWidth="1"/>
    <col min="13574" max="13574" width="26.85546875" style="1" bestFit="1" customWidth="1"/>
    <col min="13575" max="13578" width="20.85546875" style="1" customWidth="1"/>
    <col min="13579" max="13579" width="2.85546875" style="1" customWidth="1"/>
    <col min="13580" max="13824" width="11.42578125" style="1" hidden="1"/>
    <col min="13825" max="13825" width="2.7109375" style="1" customWidth="1"/>
    <col min="13826" max="13827" width="11.42578125" style="1" customWidth="1"/>
    <col min="13828" max="13828" width="46.85546875" style="1" customWidth="1"/>
    <col min="13829" max="13829" width="20.85546875" style="1" customWidth="1"/>
    <col min="13830" max="13830" width="26.85546875" style="1" bestFit="1" customWidth="1"/>
    <col min="13831" max="13834" width="20.85546875" style="1" customWidth="1"/>
    <col min="13835" max="13835" width="2.85546875" style="1" customWidth="1"/>
    <col min="13836" max="14080" width="11.42578125" style="1" hidden="1"/>
    <col min="14081" max="14081" width="2.7109375" style="1" customWidth="1"/>
    <col min="14082" max="14083" width="11.42578125" style="1" customWidth="1"/>
    <col min="14084" max="14084" width="46.85546875" style="1" customWidth="1"/>
    <col min="14085" max="14085" width="20.85546875" style="1" customWidth="1"/>
    <col min="14086" max="14086" width="26.85546875" style="1" bestFit="1" customWidth="1"/>
    <col min="14087" max="14090" width="20.85546875" style="1" customWidth="1"/>
    <col min="14091" max="14091" width="2.85546875" style="1" customWidth="1"/>
    <col min="14092" max="14336" width="11.42578125" style="1" hidden="1"/>
    <col min="14337" max="14337" width="2.7109375" style="1" customWidth="1"/>
    <col min="14338" max="14339" width="11.42578125" style="1" customWidth="1"/>
    <col min="14340" max="14340" width="46.85546875" style="1" customWidth="1"/>
    <col min="14341" max="14341" width="20.85546875" style="1" customWidth="1"/>
    <col min="14342" max="14342" width="26.85546875" style="1" bestFit="1" customWidth="1"/>
    <col min="14343" max="14346" width="20.85546875" style="1" customWidth="1"/>
    <col min="14347" max="14347" width="2.85546875" style="1" customWidth="1"/>
    <col min="14348" max="14592" width="11.42578125" style="1" hidden="1"/>
    <col min="14593" max="14593" width="2.7109375" style="1" customWidth="1"/>
    <col min="14594" max="14595" width="11.42578125" style="1" customWidth="1"/>
    <col min="14596" max="14596" width="46.85546875" style="1" customWidth="1"/>
    <col min="14597" max="14597" width="20.85546875" style="1" customWidth="1"/>
    <col min="14598" max="14598" width="26.85546875" style="1" bestFit="1" customWidth="1"/>
    <col min="14599" max="14602" width="20.85546875" style="1" customWidth="1"/>
    <col min="14603" max="14603" width="2.85546875" style="1" customWidth="1"/>
    <col min="14604" max="14848" width="11.42578125" style="1" hidden="1"/>
    <col min="14849" max="14849" width="2.7109375" style="1" customWidth="1"/>
    <col min="14850" max="14851" width="11.42578125" style="1" customWidth="1"/>
    <col min="14852" max="14852" width="46.85546875" style="1" customWidth="1"/>
    <col min="14853" max="14853" width="20.85546875" style="1" customWidth="1"/>
    <col min="14854" max="14854" width="26.85546875" style="1" bestFit="1" customWidth="1"/>
    <col min="14855" max="14858" width="20.85546875" style="1" customWidth="1"/>
    <col min="14859" max="14859" width="2.85546875" style="1" customWidth="1"/>
    <col min="14860" max="15104" width="11.42578125" style="1" hidden="1"/>
    <col min="15105" max="15105" width="2.7109375" style="1" customWidth="1"/>
    <col min="15106" max="15107" width="11.42578125" style="1" customWidth="1"/>
    <col min="15108" max="15108" width="46.85546875" style="1" customWidth="1"/>
    <col min="15109" max="15109" width="20.85546875" style="1" customWidth="1"/>
    <col min="15110" max="15110" width="26.85546875" style="1" bestFit="1" customWidth="1"/>
    <col min="15111" max="15114" width="20.85546875" style="1" customWidth="1"/>
    <col min="15115" max="15115" width="2.85546875" style="1" customWidth="1"/>
    <col min="15116" max="15360" width="11.42578125" style="1" hidden="1"/>
    <col min="15361" max="15361" width="2.7109375" style="1" customWidth="1"/>
    <col min="15362" max="15363" width="11.42578125" style="1" customWidth="1"/>
    <col min="15364" max="15364" width="46.85546875" style="1" customWidth="1"/>
    <col min="15365" max="15365" width="20.85546875" style="1" customWidth="1"/>
    <col min="15366" max="15366" width="26.85546875" style="1" bestFit="1" customWidth="1"/>
    <col min="15367" max="15370" width="20.85546875" style="1" customWidth="1"/>
    <col min="15371" max="15371" width="2.85546875" style="1" customWidth="1"/>
    <col min="15372" max="15616" width="11.42578125" style="1" hidden="1"/>
    <col min="15617" max="15617" width="2.7109375" style="1" customWidth="1"/>
    <col min="15618" max="15619" width="11.42578125" style="1" customWidth="1"/>
    <col min="15620" max="15620" width="46.85546875" style="1" customWidth="1"/>
    <col min="15621" max="15621" width="20.85546875" style="1" customWidth="1"/>
    <col min="15622" max="15622" width="26.85546875" style="1" bestFit="1" customWidth="1"/>
    <col min="15623" max="15626" width="20.85546875" style="1" customWidth="1"/>
    <col min="15627" max="15627" width="2.85546875" style="1" customWidth="1"/>
    <col min="15628" max="15872" width="11.42578125" style="1" hidden="1"/>
    <col min="15873" max="15873" width="2.7109375" style="1" customWidth="1"/>
    <col min="15874" max="15875" width="11.42578125" style="1" customWidth="1"/>
    <col min="15876" max="15876" width="46.85546875" style="1" customWidth="1"/>
    <col min="15877" max="15877" width="20.85546875" style="1" customWidth="1"/>
    <col min="15878" max="15878" width="26.85546875" style="1" bestFit="1" customWidth="1"/>
    <col min="15879" max="15882" width="20.85546875" style="1" customWidth="1"/>
    <col min="15883" max="15883" width="2.85546875" style="1" customWidth="1"/>
    <col min="15884" max="16128" width="11.42578125" style="1" hidden="1"/>
    <col min="16129" max="16129" width="2.7109375" style="1" customWidth="1"/>
    <col min="16130" max="16131" width="11.42578125" style="1" customWidth="1"/>
    <col min="16132" max="16132" width="46.85546875" style="1" customWidth="1"/>
    <col min="16133" max="16133" width="20.85546875" style="1" customWidth="1"/>
    <col min="16134" max="16134" width="26.85546875" style="1" bestFit="1" customWidth="1"/>
    <col min="16135" max="16138" width="20.85546875" style="1" customWidth="1"/>
    <col min="16139" max="16139" width="2.85546875" style="1" customWidth="1"/>
    <col min="16140" max="16384" width="11.42578125" style="1" hidden="1"/>
  </cols>
  <sheetData>
    <row r="1" spans="1:10" ht="8.25" customHeight="1" x14ac:dyDescent="0.2">
      <c r="A1" s="85"/>
      <c r="B1" s="85"/>
      <c r="C1" s="85"/>
      <c r="D1" s="85"/>
      <c r="E1" s="85"/>
      <c r="F1" s="85"/>
      <c r="G1" s="85"/>
      <c r="H1" s="85"/>
      <c r="I1" s="85"/>
      <c r="J1" s="85"/>
    </row>
    <row r="2" spans="1:10" ht="15" x14ac:dyDescent="0.25">
      <c r="A2" s="85"/>
      <c r="B2" s="170"/>
      <c r="C2" s="171"/>
      <c r="D2" s="171"/>
      <c r="E2" s="171"/>
      <c r="F2" s="171"/>
      <c r="G2" s="171"/>
      <c r="H2" s="171"/>
      <c r="I2" s="171"/>
      <c r="J2" s="172"/>
    </row>
    <row r="3" spans="1:10" ht="15" x14ac:dyDescent="0.25">
      <c r="A3" s="85"/>
      <c r="B3" s="173" t="s">
        <v>111</v>
      </c>
      <c r="C3" s="174"/>
      <c r="D3" s="174"/>
      <c r="E3" s="174"/>
      <c r="F3" s="174"/>
      <c r="G3" s="174"/>
      <c r="H3" s="174"/>
      <c r="I3" s="174"/>
      <c r="J3" s="175"/>
    </row>
    <row r="4" spans="1:10" ht="15" x14ac:dyDescent="0.25">
      <c r="A4" s="85"/>
      <c r="B4" s="176" t="s">
        <v>1</v>
      </c>
      <c r="C4" s="177"/>
      <c r="D4" s="177"/>
      <c r="E4" s="177"/>
      <c r="F4" s="177"/>
      <c r="G4" s="177"/>
      <c r="H4" s="177"/>
      <c r="I4" s="177"/>
      <c r="J4" s="178"/>
    </row>
    <row r="5" spans="1:10" ht="15" x14ac:dyDescent="0.25">
      <c r="A5" s="85"/>
      <c r="B5" s="176" t="s">
        <v>139</v>
      </c>
      <c r="C5" s="177"/>
      <c r="D5" s="177"/>
      <c r="E5" s="177"/>
      <c r="F5" s="177"/>
      <c r="G5" s="177"/>
      <c r="H5" s="177"/>
      <c r="I5" s="177"/>
      <c r="J5" s="178"/>
    </row>
    <row r="6" spans="1:10" ht="15" x14ac:dyDescent="0.25">
      <c r="A6" s="85"/>
      <c r="B6" s="86"/>
      <c r="C6" s="87"/>
      <c r="D6" s="88"/>
      <c r="E6" s="88"/>
      <c r="F6" s="88"/>
      <c r="G6" s="88"/>
      <c r="H6" s="88"/>
      <c r="I6" s="88"/>
      <c r="J6" s="89"/>
    </row>
    <row r="7" spans="1:10" x14ac:dyDescent="0.2">
      <c r="A7" s="85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2">
      <c r="A8" s="85"/>
      <c r="B8" s="184" t="s">
        <v>2</v>
      </c>
      <c r="C8" s="185"/>
      <c r="D8" s="186"/>
      <c r="E8" s="179" t="s">
        <v>3</v>
      </c>
      <c r="F8" s="180"/>
      <c r="G8" s="180"/>
      <c r="H8" s="180"/>
      <c r="I8" s="181"/>
      <c r="J8" s="182" t="s">
        <v>4</v>
      </c>
    </row>
    <row r="9" spans="1:10" x14ac:dyDescent="0.2">
      <c r="A9" s="85"/>
      <c r="B9" s="187"/>
      <c r="C9" s="188"/>
      <c r="D9" s="189"/>
      <c r="E9" s="91" t="s">
        <v>5</v>
      </c>
      <c r="F9" s="136" t="s">
        <v>6</v>
      </c>
      <c r="G9" s="136" t="s">
        <v>7</v>
      </c>
      <c r="H9" s="136" t="s">
        <v>8</v>
      </c>
      <c r="I9" s="137" t="s">
        <v>9</v>
      </c>
      <c r="J9" s="183"/>
    </row>
    <row r="10" spans="1:10" s="8" customFormat="1" x14ac:dyDescent="0.2">
      <c r="A10" s="85"/>
      <c r="B10" s="190"/>
      <c r="C10" s="191"/>
      <c r="D10" s="192"/>
      <c r="E10" s="92">
        <v>1</v>
      </c>
      <c r="F10" s="92">
        <v>2</v>
      </c>
      <c r="G10" s="92" t="s">
        <v>10</v>
      </c>
      <c r="H10" s="92">
        <v>4</v>
      </c>
      <c r="I10" s="135">
        <v>5</v>
      </c>
      <c r="J10" s="92" t="s">
        <v>11</v>
      </c>
    </row>
    <row r="11" spans="1:10" s="8" customFormat="1" ht="28.5" customHeight="1" x14ac:dyDescent="0.2">
      <c r="A11" s="93"/>
      <c r="B11" s="163" t="s">
        <v>12</v>
      </c>
      <c r="C11" s="164"/>
      <c r="D11" s="165"/>
      <c r="E11" s="94">
        <f t="shared" ref="E11:J11" si="0">SUM(E12,E15,E24,E28,E31,E36)</f>
        <v>34585961.049999997</v>
      </c>
      <c r="F11" s="94">
        <f t="shared" si="0"/>
        <v>-437432.41</v>
      </c>
      <c r="G11" s="94">
        <f t="shared" si="0"/>
        <v>34148528.640000001</v>
      </c>
      <c r="H11" s="94">
        <f t="shared" si="0"/>
        <v>6169673.9500000002</v>
      </c>
      <c r="I11" s="94">
        <f t="shared" si="0"/>
        <v>5541876.71</v>
      </c>
      <c r="J11" s="94">
        <f t="shared" si="0"/>
        <v>27978854.690000001</v>
      </c>
    </row>
    <row r="12" spans="1:10" s="8" customFormat="1" ht="14.25" customHeight="1" x14ac:dyDescent="0.2">
      <c r="A12" s="93"/>
      <c r="B12" s="95"/>
      <c r="C12" s="166" t="s">
        <v>13</v>
      </c>
      <c r="D12" s="167"/>
      <c r="E12" s="96">
        <f t="shared" ref="E12:J12" si="1">SUM(E13:E14)</f>
        <v>0</v>
      </c>
      <c r="F12" s="96">
        <f t="shared" si="1"/>
        <v>0</v>
      </c>
      <c r="G12" s="96">
        <f t="shared" si="1"/>
        <v>0</v>
      </c>
      <c r="H12" s="96">
        <f t="shared" si="1"/>
        <v>0</v>
      </c>
      <c r="I12" s="96">
        <f t="shared" si="1"/>
        <v>0</v>
      </c>
      <c r="J12" s="96">
        <f t="shared" si="1"/>
        <v>0</v>
      </c>
    </row>
    <row r="13" spans="1:10" s="8" customFormat="1" x14ac:dyDescent="0.2">
      <c r="A13" s="93"/>
      <c r="B13" s="95"/>
      <c r="C13" s="138"/>
      <c r="D13" s="139" t="s">
        <v>14</v>
      </c>
      <c r="E13" s="97">
        <v>0</v>
      </c>
      <c r="F13" s="98">
        <v>0</v>
      </c>
      <c r="G13" s="99">
        <f>SUM(E13:F13)</f>
        <v>0</v>
      </c>
      <c r="H13" s="98">
        <v>0</v>
      </c>
      <c r="I13" s="98">
        <v>0</v>
      </c>
      <c r="J13" s="100">
        <f>(G13-H13)</f>
        <v>0</v>
      </c>
    </row>
    <row r="14" spans="1:10" s="8" customFormat="1" ht="14.25" customHeight="1" x14ac:dyDescent="0.2">
      <c r="A14" s="93"/>
      <c r="B14" s="95"/>
      <c r="C14" s="138"/>
      <c r="D14" s="139" t="s">
        <v>15</v>
      </c>
      <c r="E14" s="97">
        <v>0</v>
      </c>
      <c r="F14" s="98">
        <v>0</v>
      </c>
      <c r="G14" s="99">
        <f>SUM(E14:F14)</f>
        <v>0</v>
      </c>
      <c r="H14" s="98">
        <v>0</v>
      </c>
      <c r="I14" s="98">
        <v>0</v>
      </c>
      <c r="J14" s="100">
        <f>(G14-H14)</f>
        <v>0</v>
      </c>
    </row>
    <row r="15" spans="1:10" s="8" customFormat="1" ht="14.25" customHeight="1" x14ac:dyDescent="0.2">
      <c r="A15" s="93"/>
      <c r="B15" s="95"/>
      <c r="C15" s="166" t="s">
        <v>16</v>
      </c>
      <c r="D15" s="167"/>
      <c r="E15" s="96">
        <f t="shared" ref="E15:J15" si="2">SUM(E16:E23)</f>
        <v>0</v>
      </c>
      <c r="F15" s="96">
        <f t="shared" si="2"/>
        <v>0</v>
      </c>
      <c r="G15" s="96">
        <f t="shared" si="2"/>
        <v>0</v>
      </c>
      <c r="H15" s="96">
        <f t="shared" si="2"/>
        <v>0</v>
      </c>
      <c r="I15" s="96">
        <f t="shared" si="2"/>
        <v>0</v>
      </c>
      <c r="J15" s="96">
        <f t="shared" si="2"/>
        <v>0</v>
      </c>
    </row>
    <row r="16" spans="1:10" s="8" customFormat="1" x14ac:dyDescent="0.2">
      <c r="A16" s="93"/>
      <c r="B16" s="95"/>
      <c r="C16" s="138"/>
      <c r="D16" s="139" t="s">
        <v>17</v>
      </c>
      <c r="E16" s="97">
        <v>0</v>
      </c>
      <c r="F16" s="98">
        <v>0</v>
      </c>
      <c r="G16" s="99">
        <f>SUM(E16:F16)</f>
        <v>0</v>
      </c>
      <c r="H16" s="98">
        <v>0</v>
      </c>
      <c r="I16" s="98">
        <v>0</v>
      </c>
      <c r="J16" s="100">
        <f>(G16-H16)</f>
        <v>0</v>
      </c>
    </row>
    <row r="17" spans="1:10" s="8" customFormat="1" x14ac:dyDescent="0.2">
      <c r="A17" s="93"/>
      <c r="B17" s="95"/>
      <c r="C17" s="138"/>
      <c r="D17" s="139" t="s">
        <v>18</v>
      </c>
      <c r="E17" s="97">
        <v>0</v>
      </c>
      <c r="F17" s="98">
        <v>0</v>
      </c>
      <c r="G17" s="99">
        <f t="shared" ref="G17:G23" si="3">SUM(E17:F17)</f>
        <v>0</v>
      </c>
      <c r="H17" s="98">
        <v>0</v>
      </c>
      <c r="I17" s="98">
        <v>0</v>
      </c>
      <c r="J17" s="100">
        <f t="shared" ref="J17:J23" si="4">(G17-H17)</f>
        <v>0</v>
      </c>
    </row>
    <row r="18" spans="1:10" s="8" customFormat="1" ht="24" x14ac:dyDescent="0.2">
      <c r="A18" s="93"/>
      <c r="B18" s="95"/>
      <c r="C18" s="138"/>
      <c r="D18" s="139" t="s">
        <v>19</v>
      </c>
      <c r="E18" s="97">
        <v>0</v>
      </c>
      <c r="F18" s="98">
        <v>0</v>
      </c>
      <c r="G18" s="99">
        <f t="shared" si="3"/>
        <v>0</v>
      </c>
      <c r="H18" s="98">
        <v>0</v>
      </c>
      <c r="I18" s="98">
        <v>0</v>
      </c>
      <c r="J18" s="100">
        <f t="shared" si="4"/>
        <v>0</v>
      </c>
    </row>
    <row r="19" spans="1:10" s="8" customFormat="1" x14ac:dyDescent="0.2">
      <c r="A19" s="93"/>
      <c r="B19" s="95"/>
      <c r="C19" s="138"/>
      <c r="D19" s="139" t="s">
        <v>20</v>
      </c>
      <c r="E19" s="97">
        <v>0</v>
      </c>
      <c r="F19" s="98">
        <v>0</v>
      </c>
      <c r="G19" s="99">
        <f t="shared" si="3"/>
        <v>0</v>
      </c>
      <c r="H19" s="98">
        <v>0</v>
      </c>
      <c r="I19" s="98">
        <v>0</v>
      </c>
      <c r="J19" s="100">
        <f t="shared" si="4"/>
        <v>0</v>
      </c>
    </row>
    <row r="20" spans="1:10" s="8" customFormat="1" x14ac:dyDescent="0.2">
      <c r="A20" s="93"/>
      <c r="B20" s="95"/>
      <c r="C20" s="138"/>
      <c r="D20" s="139" t="s">
        <v>21</v>
      </c>
      <c r="E20" s="97">
        <v>0</v>
      </c>
      <c r="F20" s="98">
        <v>0</v>
      </c>
      <c r="G20" s="99">
        <f t="shared" si="3"/>
        <v>0</v>
      </c>
      <c r="H20" s="98">
        <v>0</v>
      </c>
      <c r="I20" s="98">
        <v>0</v>
      </c>
      <c r="J20" s="100">
        <f t="shared" si="4"/>
        <v>0</v>
      </c>
    </row>
    <row r="21" spans="1:10" s="8" customFormat="1" ht="24" x14ac:dyDescent="0.2">
      <c r="A21" s="93"/>
      <c r="B21" s="95"/>
      <c r="C21" s="138"/>
      <c r="D21" s="139" t="s">
        <v>22</v>
      </c>
      <c r="E21" s="97">
        <v>0</v>
      </c>
      <c r="F21" s="98">
        <v>0</v>
      </c>
      <c r="G21" s="99">
        <f t="shared" si="3"/>
        <v>0</v>
      </c>
      <c r="H21" s="98">
        <v>0</v>
      </c>
      <c r="I21" s="98">
        <v>0</v>
      </c>
      <c r="J21" s="100">
        <f t="shared" si="4"/>
        <v>0</v>
      </c>
    </row>
    <row r="22" spans="1:10" s="8" customFormat="1" x14ac:dyDescent="0.2">
      <c r="A22" s="93"/>
      <c r="B22" s="95"/>
      <c r="C22" s="138"/>
      <c r="D22" s="139" t="s">
        <v>23</v>
      </c>
      <c r="E22" s="97">
        <v>0</v>
      </c>
      <c r="F22" s="98">
        <v>0</v>
      </c>
      <c r="G22" s="99">
        <f t="shared" si="3"/>
        <v>0</v>
      </c>
      <c r="H22" s="98">
        <v>0</v>
      </c>
      <c r="I22" s="98">
        <v>0</v>
      </c>
      <c r="J22" s="100">
        <f t="shared" si="4"/>
        <v>0</v>
      </c>
    </row>
    <row r="23" spans="1:10" s="8" customFormat="1" ht="14.25" customHeight="1" x14ac:dyDescent="0.2">
      <c r="A23" s="93"/>
      <c r="B23" s="95"/>
      <c r="C23" s="138"/>
      <c r="D23" s="139" t="s">
        <v>24</v>
      </c>
      <c r="E23" s="97">
        <v>0</v>
      </c>
      <c r="F23" s="98">
        <v>0</v>
      </c>
      <c r="G23" s="99">
        <f t="shared" si="3"/>
        <v>0</v>
      </c>
      <c r="H23" s="98">
        <v>0</v>
      </c>
      <c r="I23" s="98">
        <v>0</v>
      </c>
      <c r="J23" s="100">
        <f t="shared" si="4"/>
        <v>0</v>
      </c>
    </row>
    <row r="24" spans="1:10" s="8" customFormat="1" ht="36" customHeight="1" x14ac:dyDescent="0.2">
      <c r="A24" s="93"/>
      <c r="B24" s="95"/>
      <c r="C24" s="166" t="s">
        <v>25</v>
      </c>
      <c r="D24" s="167"/>
      <c r="E24" s="96">
        <f t="shared" ref="E24:J24" si="5">SUM(E25:E27)</f>
        <v>34585961.049999997</v>
      </c>
      <c r="F24" s="96">
        <f t="shared" si="5"/>
        <v>-437432.41</v>
      </c>
      <c r="G24" s="96">
        <f t="shared" si="5"/>
        <v>34148528.640000001</v>
      </c>
      <c r="H24" s="96">
        <f t="shared" si="5"/>
        <v>6169673.9500000002</v>
      </c>
      <c r="I24" s="96">
        <f t="shared" si="5"/>
        <v>5541876.71</v>
      </c>
      <c r="J24" s="96">
        <f t="shared" si="5"/>
        <v>27978854.690000001</v>
      </c>
    </row>
    <row r="25" spans="1:10" s="8" customFormat="1" ht="27" customHeight="1" x14ac:dyDescent="0.2">
      <c r="A25" s="93"/>
      <c r="B25" s="95"/>
      <c r="C25" s="138"/>
      <c r="D25" s="139" t="s">
        <v>26</v>
      </c>
      <c r="E25" s="97">
        <v>0</v>
      </c>
      <c r="F25" s="98">
        <v>0</v>
      </c>
      <c r="G25" s="99">
        <f>SUM(E25:F25)</f>
        <v>0</v>
      </c>
      <c r="H25" s="98">
        <v>0</v>
      </c>
      <c r="I25" s="98">
        <v>0</v>
      </c>
      <c r="J25" s="100">
        <f>(G25-H25)</f>
        <v>0</v>
      </c>
    </row>
    <row r="26" spans="1:10" s="8" customFormat="1" ht="24" x14ac:dyDescent="0.2">
      <c r="A26" s="93"/>
      <c r="B26" s="95"/>
      <c r="C26" s="138"/>
      <c r="D26" s="139" t="s">
        <v>27</v>
      </c>
      <c r="E26" s="97">
        <v>34585961.049999997</v>
      </c>
      <c r="F26" s="98">
        <v>-437432.41</v>
      </c>
      <c r="G26" s="99">
        <f>SUM(E26:F26)</f>
        <v>34148528.640000001</v>
      </c>
      <c r="H26" s="98">
        <v>6169673.9500000002</v>
      </c>
      <c r="I26" s="98">
        <v>5541876.71</v>
      </c>
      <c r="J26" s="100">
        <f>(G26-H26)</f>
        <v>27978854.690000001</v>
      </c>
    </row>
    <row r="27" spans="1:10" s="8" customFormat="1" ht="14.25" customHeight="1" x14ac:dyDescent="0.2">
      <c r="A27" s="93"/>
      <c r="B27" s="95"/>
      <c r="C27" s="138"/>
      <c r="D27" s="139" t="s">
        <v>28</v>
      </c>
      <c r="E27" s="97">
        <v>0</v>
      </c>
      <c r="F27" s="98">
        <v>0</v>
      </c>
      <c r="G27" s="99">
        <f>SUM(E27:F27)</f>
        <v>0</v>
      </c>
      <c r="H27" s="98">
        <v>0</v>
      </c>
      <c r="I27" s="98">
        <v>0</v>
      </c>
      <c r="J27" s="100">
        <f>(G27-H27)</f>
        <v>0</v>
      </c>
    </row>
    <row r="28" spans="1:10" s="8" customFormat="1" ht="28.5" customHeight="1" x14ac:dyDescent="0.2">
      <c r="A28" s="93"/>
      <c r="B28" s="95"/>
      <c r="C28" s="166" t="s">
        <v>29</v>
      </c>
      <c r="D28" s="167"/>
      <c r="E28" s="96">
        <f t="shared" ref="E28:J28" si="6">SUM(E29:E30)</f>
        <v>0</v>
      </c>
      <c r="F28" s="96">
        <f t="shared" si="6"/>
        <v>0</v>
      </c>
      <c r="G28" s="96">
        <f t="shared" si="6"/>
        <v>0</v>
      </c>
      <c r="H28" s="96">
        <f t="shared" si="6"/>
        <v>0</v>
      </c>
      <c r="I28" s="96">
        <f t="shared" si="6"/>
        <v>0</v>
      </c>
      <c r="J28" s="96">
        <f t="shared" si="6"/>
        <v>0</v>
      </c>
    </row>
    <row r="29" spans="1:10" s="8" customFormat="1" ht="21" customHeight="1" x14ac:dyDescent="0.2">
      <c r="A29" s="93"/>
      <c r="B29" s="95"/>
      <c r="C29" s="138"/>
      <c r="D29" s="139" t="s">
        <v>30</v>
      </c>
      <c r="E29" s="97">
        <v>0</v>
      </c>
      <c r="F29" s="98">
        <v>0</v>
      </c>
      <c r="G29" s="99">
        <f>SUM(E29:F29)</f>
        <v>0</v>
      </c>
      <c r="H29" s="98">
        <v>0</v>
      </c>
      <c r="I29" s="98">
        <v>0</v>
      </c>
      <c r="J29" s="100">
        <f>(G29-H29)</f>
        <v>0</v>
      </c>
    </row>
    <row r="30" spans="1:10" s="8" customFormat="1" x14ac:dyDescent="0.2">
      <c r="A30" s="93"/>
      <c r="B30" s="95"/>
      <c r="C30" s="138"/>
      <c r="D30" s="139" t="s">
        <v>31</v>
      </c>
      <c r="E30" s="97">
        <v>0</v>
      </c>
      <c r="F30" s="98">
        <v>0</v>
      </c>
      <c r="G30" s="99">
        <f>SUM(E30:F30)</f>
        <v>0</v>
      </c>
      <c r="H30" s="98">
        <v>0</v>
      </c>
      <c r="I30" s="98">
        <v>0</v>
      </c>
      <c r="J30" s="100">
        <f>(G30-H30)</f>
        <v>0</v>
      </c>
    </row>
    <row r="31" spans="1:10" s="8" customFormat="1" x14ac:dyDescent="0.2">
      <c r="A31" s="93"/>
      <c r="B31" s="95"/>
      <c r="C31" s="166" t="s">
        <v>32</v>
      </c>
      <c r="D31" s="167"/>
      <c r="E31" s="96">
        <f t="shared" ref="E31:J31" si="7">SUM(E32:E35)</f>
        <v>0</v>
      </c>
      <c r="F31" s="96">
        <f t="shared" si="7"/>
        <v>0</v>
      </c>
      <c r="G31" s="96">
        <f t="shared" si="7"/>
        <v>0</v>
      </c>
      <c r="H31" s="96">
        <f t="shared" si="7"/>
        <v>0</v>
      </c>
      <c r="I31" s="96">
        <f t="shared" si="7"/>
        <v>0</v>
      </c>
      <c r="J31" s="96">
        <f t="shared" si="7"/>
        <v>0</v>
      </c>
    </row>
    <row r="32" spans="1:10" s="8" customFormat="1" x14ac:dyDescent="0.2">
      <c r="A32" s="93"/>
      <c r="B32" s="95"/>
      <c r="C32" s="138"/>
      <c r="D32" s="139" t="s">
        <v>33</v>
      </c>
      <c r="E32" s="97">
        <v>0</v>
      </c>
      <c r="F32" s="98">
        <v>0</v>
      </c>
      <c r="G32" s="99">
        <f>SUM(E32:F32)</f>
        <v>0</v>
      </c>
      <c r="H32" s="98">
        <v>0</v>
      </c>
      <c r="I32" s="98">
        <v>0</v>
      </c>
      <c r="J32" s="100">
        <f>(G32-H32)</f>
        <v>0</v>
      </c>
    </row>
    <row r="33" spans="1:10" s="8" customFormat="1" x14ac:dyDescent="0.2">
      <c r="A33" s="93"/>
      <c r="B33" s="95"/>
      <c r="C33" s="138"/>
      <c r="D33" s="139" t="s">
        <v>34</v>
      </c>
      <c r="E33" s="97">
        <v>0</v>
      </c>
      <c r="F33" s="98">
        <v>0</v>
      </c>
      <c r="G33" s="99">
        <f>SUM(E33:F33)</f>
        <v>0</v>
      </c>
      <c r="H33" s="98">
        <v>0</v>
      </c>
      <c r="I33" s="98">
        <v>0</v>
      </c>
      <c r="J33" s="100">
        <f>(G33-H33)</f>
        <v>0</v>
      </c>
    </row>
    <row r="34" spans="1:10" s="8" customFormat="1" x14ac:dyDescent="0.2">
      <c r="A34" s="93"/>
      <c r="B34" s="95"/>
      <c r="C34" s="138"/>
      <c r="D34" s="139" t="s">
        <v>35</v>
      </c>
      <c r="E34" s="97">
        <v>0</v>
      </c>
      <c r="F34" s="98">
        <v>0</v>
      </c>
      <c r="G34" s="99">
        <f>SUM(E34:F34)</f>
        <v>0</v>
      </c>
      <c r="H34" s="98">
        <v>0</v>
      </c>
      <c r="I34" s="98">
        <v>0</v>
      </c>
      <c r="J34" s="100">
        <f>(G34-H34)</f>
        <v>0</v>
      </c>
    </row>
    <row r="35" spans="1:10" s="8" customFormat="1" ht="27" customHeight="1" x14ac:dyDescent="0.2">
      <c r="A35" s="93"/>
      <c r="B35" s="95"/>
      <c r="C35" s="138"/>
      <c r="D35" s="139" t="s">
        <v>36</v>
      </c>
      <c r="E35" s="97">
        <v>0</v>
      </c>
      <c r="F35" s="98">
        <v>0</v>
      </c>
      <c r="G35" s="99">
        <f>SUM(E35:F35)</f>
        <v>0</v>
      </c>
      <c r="H35" s="98">
        <v>0</v>
      </c>
      <c r="I35" s="98">
        <v>0</v>
      </c>
      <c r="J35" s="100">
        <f>(G35-H35)</f>
        <v>0</v>
      </c>
    </row>
    <row r="36" spans="1:10" s="8" customFormat="1" ht="14.25" customHeight="1" x14ac:dyDescent="0.2">
      <c r="A36" s="93"/>
      <c r="B36" s="95"/>
      <c r="C36" s="166" t="s">
        <v>37</v>
      </c>
      <c r="D36" s="167"/>
      <c r="E36" s="96">
        <f t="shared" ref="E36:J36" si="8">SUM(E37)</f>
        <v>0</v>
      </c>
      <c r="F36" s="96">
        <f t="shared" si="8"/>
        <v>0</v>
      </c>
      <c r="G36" s="96">
        <f t="shared" si="8"/>
        <v>0</v>
      </c>
      <c r="H36" s="96">
        <f t="shared" si="8"/>
        <v>0</v>
      </c>
      <c r="I36" s="96">
        <f t="shared" si="8"/>
        <v>0</v>
      </c>
      <c r="J36" s="96">
        <f t="shared" si="8"/>
        <v>0</v>
      </c>
    </row>
    <row r="37" spans="1:10" s="8" customFormat="1" ht="16.5" customHeight="1" x14ac:dyDescent="0.2">
      <c r="A37" s="93"/>
      <c r="B37" s="95"/>
      <c r="C37" s="138"/>
      <c r="D37" s="139" t="s">
        <v>38</v>
      </c>
      <c r="E37" s="97">
        <v>0</v>
      </c>
      <c r="F37" s="98">
        <v>0</v>
      </c>
      <c r="G37" s="99">
        <f>SUM(E37:F37)</f>
        <v>0</v>
      </c>
      <c r="H37" s="98">
        <v>0</v>
      </c>
      <c r="I37" s="98">
        <v>0</v>
      </c>
      <c r="J37" s="100">
        <f>(G37-H37)</f>
        <v>0</v>
      </c>
    </row>
    <row r="38" spans="1:10" s="8" customFormat="1" ht="23.25" customHeight="1" x14ac:dyDescent="0.2">
      <c r="A38" s="93"/>
      <c r="B38" s="163" t="s">
        <v>39</v>
      </c>
      <c r="C38" s="164"/>
      <c r="D38" s="165"/>
      <c r="E38" s="97">
        <v>0</v>
      </c>
      <c r="F38" s="98">
        <v>0</v>
      </c>
      <c r="G38" s="99">
        <f>SUM(E38:F38)</f>
        <v>0</v>
      </c>
      <c r="H38" s="98">
        <v>0</v>
      </c>
      <c r="I38" s="98">
        <v>0</v>
      </c>
      <c r="J38" s="100">
        <f>(G38-H38)</f>
        <v>0</v>
      </c>
    </row>
    <row r="39" spans="1:10" s="8" customFormat="1" ht="15.75" customHeight="1" x14ac:dyDescent="0.2">
      <c r="A39" s="93"/>
      <c r="B39" s="163" t="s">
        <v>40</v>
      </c>
      <c r="C39" s="164"/>
      <c r="D39" s="165"/>
      <c r="E39" s="97">
        <v>0</v>
      </c>
      <c r="F39" s="98">
        <v>0</v>
      </c>
      <c r="G39" s="99">
        <f>SUM(E39:F39)</f>
        <v>0</v>
      </c>
      <c r="H39" s="98">
        <v>0</v>
      </c>
      <c r="I39" s="98">
        <v>0</v>
      </c>
      <c r="J39" s="100">
        <f>(G39-H39)</f>
        <v>0</v>
      </c>
    </row>
    <row r="40" spans="1:10" s="8" customFormat="1" ht="14.25" customHeight="1" x14ac:dyDescent="0.2">
      <c r="A40" s="93"/>
      <c r="B40" s="163" t="s">
        <v>41</v>
      </c>
      <c r="C40" s="164"/>
      <c r="D40" s="165"/>
      <c r="E40" s="97">
        <v>0</v>
      </c>
      <c r="F40" s="98">
        <v>0</v>
      </c>
      <c r="G40" s="99">
        <f>SUM(E40:F40)</f>
        <v>0</v>
      </c>
      <c r="H40" s="98">
        <v>0</v>
      </c>
      <c r="I40" s="98">
        <v>0</v>
      </c>
      <c r="J40" s="100">
        <f>(G40-H40)</f>
        <v>0</v>
      </c>
    </row>
    <row r="41" spans="1:10" s="8" customFormat="1" ht="14.25" customHeight="1" x14ac:dyDescent="0.2">
      <c r="A41" s="93"/>
      <c r="B41" s="101"/>
      <c r="C41" s="102"/>
      <c r="D41" s="103"/>
      <c r="E41" s="104"/>
      <c r="F41" s="105"/>
      <c r="G41" s="105"/>
      <c r="H41" s="105"/>
      <c r="I41" s="105"/>
      <c r="J41" s="105"/>
    </row>
    <row r="42" spans="1:10" s="8" customFormat="1" ht="14.25" customHeight="1" x14ac:dyDescent="0.2">
      <c r="A42" s="93"/>
      <c r="B42" s="106"/>
      <c r="C42" s="168" t="s">
        <v>42</v>
      </c>
      <c r="D42" s="169"/>
      <c r="E42" s="107">
        <f t="shared" ref="E42:J42" si="9">SUM(E11,E38,E39,E40)</f>
        <v>34585961.049999997</v>
      </c>
      <c r="F42" s="107">
        <f t="shared" si="9"/>
        <v>-437432.41</v>
      </c>
      <c r="G42" s="107">
        <f t="shared" si="9"/>
        <v>34148528.640000001</v>
      </c>
      <c r="H42" s="107">
        <f t="shared" si="9"/>
        <v>6169673.9500000002</v>
      </c>
      <c r="I42" s="107">
        <f t="shared" si="9"/>
        <v>5541876.71</v>
      </c>
      <c r="J42" s="107">
        <f t="shared" si="9"/>
        <v>27978854.690000001</v>
      </c>
    </row>
    <row r="43" spans="1:10" x14ac:dyDescent="0.2">
      <c r="A43" s="93"/>
      <c r="B43" s="93"/>
      <c r="C43" s="93"/>
      <c r="D43" s="93"/>
      <c r="E43" s="93"/>
      <c r="F43" s="93"/>
      <c r="G43" s="93"/>
      <c r="H43" s="93"/>
      <c r="I43" s="93"/>
      <c r="J43" s="93"/>
    </row>
    <row r="44" spans="1:10" ht="15" customHeight="1" x14ac:dyDescent="0.25">
      <c r="A44" s="85"/>
      <c r="B44" s="85"/>
      <c r="C44" s="158" t="s">
        <v>115</v>
      </c>
      <c r="D44" s="159"/>
      <c r="E44" s="85"/>
      <c r="F44" s="85"/>
      <c r="G44" s="158" t="s">
        <v>116</v>
      </c>
      <c r="H44" s="159"/>
      <c r="I44" s="159"/>
      <c r="J44" s="85"/>
    </row>
    <row r="45" spans="1:10" ht="15" customHeight="1" x14ac:dyDescent="0.25">
      <c r="A45" s="85"/>
      <c r="B45" s="85"/>
      <c r="C45" s="160" t="s">
        <v>118</v>
      </c>
      <c r="D45" s="161"/>
      <c r="E45" s="85"/>
      <c r="F45" s="85"/>
      <c r="G45" s="160" t="s">
        <v>113</v>
      </c>
      <c r="H45" s="161"/>
      <c r="I45" s="161"/>
      <c r="J45" s="85"/>
    </row>
    <row r="46" spans="1:10" ht="30" customHeight="1" x14ac:dyDescent="0.2">
      <c r="A46" s="85"/>
      <c r="B46" s="85"/>
      <c r="C46" s="85"/>
      <c r="D46" s="85"/>
      <c r="E46" s="85"/>
      <c r="F46" s="85"/>
      <c r="G46" s="85"/>
      <c r="H46" s="85"/>
      <c r="I46" s="85"/>
      <c r="J46" s="85"/>
    </row>
    <row r="47" spans="1:10" s="20" customFormat="1" ht="15" customHeight="1" x14ac:dyDescent="0.25">
      <c r="A47" s="108"/>
      <c r="B47" s="108"/>
      <c r="C47" s="158" t="s">
        <v>117</v>
      </c>
      <c r="D47" s="159"/>
      <c r="E47" s="108"/>
      <c r="F47" s="108"/>
      <c r="G47" s="162"/>
      <c r="H47" s="161"/>
      <c r="I47" s="161"/>
      <c r="J47" s="108"/>
    </row>
    <row r="48" spans="1:10" s="21" customFormat="1" ht="15" customHeight="1" x14ac:dyDescent="0.25">
      <c r="A48" s="109"/>
      <c r="B48" s="109"/>
      <c r="C48" s="155" t="s">
        <v>114</v>
      </c>
      <c r="D48" s="156"/>
      <c r="E48" s="109"/>
      <c r="F48" s="109"/>
      <c r="G48" s="155"/>
      <c r="H48" s="156"/>
      <c r="I48" s="156"/>
      <c r="J48" s="109"/>
    </row>
    <row r="49" spans="1:10" s="21" customFormat="1" ht="15" customHeight="1" x14ac:dyDescent="0.25">
      <c r="A49" s="109"/>
      <c r="B49" s="109"/>
      <c r="C49" s="110"/>
      <c r="D49" s="111"/>
      <c r="E49" s="109"/>
      <c r="F49" s="109"/>
      <c r="G49" s="110"/>
      <c r="H49" s="111"/>
      <c r="I49" s="111"/>
      <c r="J49" s="109"/>
    </row>
    <row r="50" spans="1:10" s="21" customFormat="1" ht="15" customHeight="1" x14ac:dyDescent="0.2">
      <c r="C50" s="157"/>
      <c r="D50" s="157"/>
      <c r="G50" s="157"/>
      <c r="H50" s="157"/>
      <c r="I50" s="157"/>
    </row>
    <row r="51" spans="1:10" s="21" customFormat="1" ht="15" customHeight="1" x14ac:dyDescent="0.25">
      <c r="C51" s="157"/>
      <c r="D51" s="156"/>
      <c r="G51" s="157"/>
      <c r="H51" s="156"/>
      <c r="I51" s="156"/>
    </row>
  </sheetData>
  <mergeCells count="30">
    <mergeCell ref="B2:J2"/>
    <mergeCell ref="B3:J3"/>
    <mergeCell ref="B4:J4"/>
    <mergeCell ref="B5:J5"/>
    <mergeCell ref="E8:I8"/>
    <mergeCell ref="J8:J9"/>
    <mergeCell ref="B8:D10"/>
    <mergeCell ref="B11:D11"/>
    <mergeCell ref="C12:D12"/>
    <mergeCell ref="C15:D15"/>
    <mergeCell ref="C24:D24"/>
    <mergeCell ref="C44:D44"/>
    <mergeCell ref="C28:D28"/>
    <mergeCell ref="C31:D31"/>
    <mergeCell ref="C36:D36"/>
    <mergeCell ref="B40:D40"/>
    <mergeCell ref="C42:D42"/>
    <mergeCell ref="B38:D38"/>
    <mergeCell ref="B39:D39"/>
    <mergeCell ref="G44:I44"/>
    <mergeCell ref="C45:D45"/>
    <mergeCell ref="G45:I45"/>
    <mergeCell ref="C47:D47"/>
    <mergeCell ref="G47:I47"/>
    <mergeCell ref="C48:D48"/>
    <mergeCell ref="G48:I48"/>
    <mergeCell ref="C50:D50"/>
    <mergeCell ref="G50:I50"/>
    <mergeCell ref="C51:D51"/>
    <mergeCell ref="G51:I51"/>
  </mergeCells>
  <printOptions horizontalCentered="1" verticalCentered="1"/>
  <pageMargins left="0.31496062992125984" right="0.31496062992125984" top="0.35433070866141736" bottom="0.35433070866141736" header="0" footer="0"/>
  <pageSetup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Normal="100" zoomScaleSheetLayoutView="100" workbookViewId="0">
      <selection activeCell="K31" sqref="K31"/>
    </sheetView>
  </sheetViews>
  <sheetFormatPr baseColWidth="10" defaultRowHeight="15" x14ac:dyDescent="0.25"/>
  <cols>
    <col min="1" max="16384" width="11.42578125" style="2"/>
  </cols>
  <sheetData>
    <row r="1" spans="1:9" s="12" customFormat="1" ht="12" x14ac:dyDescent="0.2">
      <c r="A1" s="193"/>
      <c r="B1" s="193"/>
      <c r="C1" s="193"/>
      <c r="D1" s="193"/>
      <c r="E1" s="193"/>
      <c r="F1" s="193"/>
      <c r="G1" s="193"/>
    </row>
    <row r="2" spans="1:9" s="12" customFormat="1" ht="12" x14ac:dyDescent="0.2">
      <c r="A2" s="193" t="s">
        <v>0</v>
      </c>
      <c r="B2" s="193"/>
      <c r="C2" s="193"/>
      <c r="D2" s="193"/>
      <c r="E2" s="193"/>
      <c r="F2" s="193"/>
      <c r="G2" s="193"/>
    </row>
    <row r="3" spans="1:9" s="12" customFormat="1" ht="12" x14ac:dyDescent="0.2">
      <c r="A3" s="195" t="s">
        <v>43</v>
      </c>
      <c r="B3" s="195"/>
      <c r="C3" s="195"/>
      <c r="D3" s="195"/>
      <c r="E3" s="195"/>
      <c r="F3" s="195"/>
      <c r="G3" s="195"/>
    </row>
    <row r="4" spans="1:9" s="12" customFormat="1" ht="12" x14ac:dyDescent="0.2">
      <c r="A4" s="195" t="s">
        <v>140</v>
      </c>
      <c r="B4" s="195"/>
      <c r="C4" s="195"/>
      <c r="D4" s="195"/>
      <c r="E4" s="195"/>
      <c r="F4" s="195"/>
      <c r="G4" s="195"/>
    </row>
    <row r="5" spans="1:9" s="14" customFormat="1" ht="12" x14ac:dyDescent="0.2">
      <c r="A5" s="13"/>
      <c r="B5" s="13"/>
      <c r="C5" s="13"/>
      <c r="D5" s="13"/>
      <c r="E5" s="13"/>
      <c r="F5" s="13"/>
      <c r="G5" s="13"/>
    </row>
    <row r="6" spans="1:9" s="14" customFormat="1" ht="12" x14ac:dyDescent="0.2">
      <c r="A6" s="13"/>
      <c r="B6" s="13"/>
      <c r="C6" s="13"/>
      <c r="D6" s="13"/>
      <c r="E6" s="13"/>
      <c r="F6" s="13"/>
      <c r="G6" s="13"/>
    </row>
    <row r="7" spans="1:9" s="14" customFormat="1" ht="12" x14ac:dyDescent="0.2">
      <c r="A7" s="13"/>
      <c r="B7" s="13"/>
      <c r="C7" s="13"/>
      <c r="D7" s="13"/>
      <c r="E7" s="13"/>
      <c r="F7" s="13"/>
      <c r="G7" s="13"/>
    </row>
    <row r="8" spans="1:9" s="14" customFormat="1" ht="12" x14ac:dyDescent="0.2">
      <c r="A8" s="13"/>
      <c r="B8" s="13"/>
      <c r="C8" s="13"/>
      <c r="D8" s="13"/>
      <c r="E8" s="13"/>
      <c r="F8" s="13"/>
      <c r="G8" s="13"/>
    </row>
    <row r="9" spans="1:9" s="14" customFormat="1" ht="12" x14ac:dyDescent="0.2">
      <c r="A9" s="13"/>
      <c r="B9" s="13"/>
      <c r="C9" s="13"/>
      <c r="D9" s="13"/>
      <c r="E9" s="13"/>
      <c r="F9" s="13"/>
      <c r="G9" s="13"/>
    </row>
    <row r="10" spans="1:9" s="14" customFormat="1" ht="12" x14ac:dyDescent="0.2">
      <c r="A10" s="13"/>
      <c r="B10" s="13"/>
      <c r="C10" s="13"/>
      <c r="D10" s="13"/>
      <c r="E10" s="13"/>
      <c r="F10" s="13"/>
      <c r="G10" s="13"/>
    </row>
    <row r="11" spans="1:9" ht="15" customHeight="1" x14ac:dyDescent="0.25">
      <c r="A11" s="194" t="s">
        <v>44</v>
      </c>
      <c r="B11" s="194"/>
      <c r="C11" s="194"/>
      <c r="D11" s="194"/>
      <c r="E11" s="194"/>
      <c r="F11" s="194"/>
      <c r="G11" s="194"/>
      <c r="H11" s="10"/>
      <c r="I11" s="10"/>
    </row>
    <row r="12" spans="1:9" x14ac:dyDescent="0.25">
      <c r="A12" s="194"/>
      <c r="B12" s="194"/>
      <c r="C12" s="194"/>
      <c r="D12" s="194"/>
      <c r="E12" s="194"/>
      <c r="F12" s="194"/>
      <c r="G12" s="194"/>
      <c r="H12" s="10"/>
      <c r="I12" s="10"/>
    </row>
    <row r="13" spans="1:9" x14ac:dyDescent="0.25">
      <c r="A13" s="194"/>
      <c r="B13" s="194"/>
      <c r="C13" s="194"/>
      <c r="D13" s="194"/>
      <c r="E13" s="194"/>
      <c r="F13" s="194"/>
      <c r="G13" s="194"/>
      <c r="H13" s="10"/>
      <c r="I13" s="10"/>
    </row>
    <row r="14" spans="1:9" x14ac:dyDescent="0.25">
      <c r="A14" s="194"/>
      <c r="B14" s="194"/>
      <c r="C14" s="194"/>
      <c r="D14" s="194"/>
      <c r="E14" s="194"/>
      <c r="F14" s="194"/>
      <c r="G14" s="194"/>
      <c r="H14" s="9"/>
      <c r="I14" s="9"/>
    </row>
    <row r="15" spans="1:9" x14ac:dyDescent="0.25">
      <c r="A15" s="11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11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11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11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1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11"/>
      <c r="B20" s="9"/>
      <c r="C20" s="9"/>
      <c r="D20" s="9"/>
      <c r="E20" s="9"/>
      <c r="F20" s="9"/>
      <c r="G20" s="9"/>
      <c r="H20" s="9"/>
      <c r="I20" s="9"/>
    </row>
    <row r="21" spans="1:9" s="3" customFormat="1" x14ac:dyDescent="0.25">
      <c r="B21" s="4"/>
      <c r="C21" s="4"/>
      <c r="D21" s="5"/>
      <c r="E21" s="6"/>
      <c r="F21" s="5"/>
      <c r="G21" s="5"/>
    </row>
    <row r="22" spans="1:9" s="3" customFormat="1" x14ac:dyDescent="0.25">
      <c r="A22" s="4"/>
      <c r="B22" s="15"/>
      <c r="C22" s="4"/>
      <c r="D22" s="5"/>
      <c r="F22" s="15"/>
      <c r="G22" s="5"/>
    </row>
    <row r="23" spans="1:9" s="3" customFormat="1" x14ac:dyDescent="0.25">
      <c r="A23" s="4"/>
      <c r="B23" s="7"/>
      <c r="C23" s="4"/>
      <c r="D23" s="5"/>
      <c r="F23" s="7"/>
    </row>
    <row r="24" spans="1:9" s="3" customFormat="1" x14ac:dyDescent="0.25"/>
  </sheetData>
  <mergeCells count="5">
    <mergeCell ref="A1:G1"/>
    <mergeCell ref="A2:G2"/>
    <mergeCell ref="A11:G14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7"/>
  <sheetViews>
    <sheetView tabSelected="1" zoomScale="80" zoomScaleNormal="80" zoomScaleSheetLayoutView="70" zoomScalePageLayoutView="150" workbookViewId="0">
      <selection activeCell="E26" sqref="E26"/>
    </sheetView>
  </sheetViews>
  <sheetFormatPr baseColWidth="10" defaultColWidth="8.85546875" defaultRowHeight="15.75" x14ac:dyDescent="0.25"/>
  <cols>
    <col min="1" max="1" width="12.42578125" style="16" customWidth="1"/>
    <col min="2" max="2" width="31.28515625" style="16" customWidth="1"/>
    <col min="3" max="3" width="20" style="16" customWidth="1"/>
    <col min="4" max="4" width="8.28515625" style="80" customWidth="1"/>
    <col min="5" max="5" width="7.5703125" style="17" customWidth="1"/>
    <col min="6" max="6" width="7.140625" style="18" bestFit="1" customWidth="1"/>
    <col min="7" max="7" width="7.5703125" style="17" customWidth="1"/>
    <col min="8" max="8" width="7.5703125" style="18" customWidth="1"/>
    <col min="9" max="9" width="7.5703125" style="17" customWidth="1"/>
    <col min="10" max="12" width="7.5703125" style="18" customWidth="1"/>
    <col min="13" max="13" width="7.5703125" style="81" customWidth="1"/>
    <col min="14" max="14" width="7.5703125" style="18" customWidth="1"/>
    <col min="15" max="15" width="7.5703125" style="81" customWidth="1"/>
    <col min="16" max="16" width="7.5703125" style="18" customWidth="1"/>
    <col min="17" max="17" width="7.5703125" style="81" customWidth="1"/>
    <col min="18" max="18" width="7.5703125" style="18" customWidth="1"/>
    <col min="19" max="19" width="7.5703125" style="81" customWidth="1"/>
    <col min="20" max="20" width="7.5703125" style="18" customWidth="1"/>
    <col min="21" max="21" width="7.5703125" style="81" customWidth="1"/>
    <col min="22" max="22" width="7.5703125" style="18" customWidth="1"/>
    <col min="23" max="23" width="7.5703125" style="81" customWidth="1"/>
    <col min="24" max="24" width="7.5703125" style="18" customWidth="1"/>
    <col min="25" max="25" width="7.5703125" style="81" customWidth="1"/>
    <col min="26" max="26" width="7.5703125" style="18" customWidth="1"/>
    <col min="27" max="27" width="7.5703125" style="81" customWidth="1"/>
    <col min="28" max="28" width="7.5703125" style="18" customWidth="1"/>
    <col min="29" max="29" width="9.42578125" style="82" customWidth="1"/>
    <col min="30" max="30" width="27.28515625" style="19" customWidth="1"/>
    <col min="31" max="16384" width="8.85546875" style="35"/>
  </cols>
  <sheetData>
    <row r="1" spans="1:32" s="22" customFormat="1" ht="69.75" customHeight="1" thickBot="1" x14ac:dyDescent="0.3">
      <c r="A1" s="196" t="s">
        <v>141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8"/>
    </row>
    <row r="2" spans="1:32" s="22" customFormat="1" ht="45" customHeight="1" thickBot="1" x14ac:dyDescent="0.3">
      <c r="A2" s="199" t="s">
        <v>45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1"/>
    </row>
    <row r="3" spans="1:32" s="28" customFormat="1" ht="48" customHeight="1" thickBot="1" x14ac:dyDescent="0.25">
      <c r="A3" s="23" t="s">
        <v>46</v>
      </c>
      <c r="B3" s="24" t="s">
        <v>47</v>
      </c>
      <c r="C3" s="24" t="s">
        <v>48</v>
      </c>
      <c r="D3" s="25" t="s">
        <v>91</v>
      </c>
      <c r="E3" s="25" t="s">
        <v>55</v>
      </c>
      <c r="F3" s="26" t="s">
        <v>56</v>
      </c>
      <c r="G3" s="25" t="s">
        <v>71</v>
      </c>
      <c r="H3" s="26" t="s">
        <v>72</v>
      </c>
      <c r="I3" s="25" t="s">
        <v>87</v>
      </c>
      <c r="J3" s="123" t="s">
        <v>88</v>
      </c>
      <c r="K3" s="25" t="s">
        <v>89</v>
      </c>
      <c r="L3" s="26" t="s">
        <v>90</v>
      </c>
      <c r="M3" s="25" t="s">
        <v>92</v>
      </c>
      <c r="N3" s="26" t="s">
        <v>93</v>
      </c>
      <c r="O3" s="25" t="s">
        <v>95</v>
      </c>
      <c r="P3" s="26" t="s">
        <v>96</v>
      </c>
      <c r="Q3" s="25" t="s">
        <v>97</v>
      </c>
      <c r="R3" s="26" t="s">
        <v>98</v>
      </c>
      <c r="S3" s="25" t="s">
        <v>99</v>
      </c>
      <c r="T3" s="26" t="s">
        <v>100</v>
      </c>
      <c r="U3" s="25" t="s">
        <v>101</v>
      </c>
      <c r="V3" s="26" t="s">
        <v>102</v>
      </c>
      <c r="W3" s="25" t="s">
        <v>103</v>
      </c>
      <c r="X3" s="26" t="s">
        <v>104</v>
      </c>
      <c r="Y3" s="25" t="s">
        <v>105</v>
      </c>
      <c r="Z3" s="26" t="s">
        <v>106</v>
      </c>
      <c r="AA3" s="25" t="s">
        <v>107</v>
      </c>
      <c r="AB3" s="26" t="s">
        <v>108</v>
      </c>
      <c r="AC3" s="25" t="s">
        <v>109</v>
      </c>
      <c r="AD3" s="27" t="s">
        <v>49</v>
      </c>
    </row>
    <row r="4" spans="1:32" ht="143.25" customHeight="1" x14ac:dyDescent="0.25">
      <c r="A4" s="140" t="s">
        <v>94</v>
      </c>
      <c r="B4" s="29" t="s">
        <v>119</v>
      </c>
      <c r="C4" s="30" t="s">
        <v>57</v>
      </c>
      <c r="D4" s="31">
        <v>0.8</v>
      </c>
      <c r="E4" s="32">
        <v>0</v>
      </c>
      <c r="F4" s="33">
        <v>0</v>
      </c>
      <c r="G4" s="32">
        <v>0</v>
      </c>
      <c r="H4" s="33">
        <v>0</v>
      </c>
      <c r="I4" s="32">
        <v>0</v>
      </c>
      <c r="J4" s="124">
        <v>0</v>
      </c>
      <c r="K4" s="32">
        <v>0</v>
      </c>
      <c r="L4" s="33"/>
      <c r="M4" s="32">
        <v>0</v>
      </c>
      <c r="N4" s="33"/>
      <c r="O4" s="32">
        <v>0</v>
      </c>
      <c r="P4" s="33"/>
      <c r="Q4" s="32">
        <v>0</v>
      </c>
      <c r="R4" s="33"/>
      <c r="S4" s="32">
        <v>0</v>
      </c>
      <c r="T4" s="33"/>
      <c r="U4" s="32">
        <v>0</v>
      </c>
      <c r="V4" s="33"/>
      <c r="W4" s="32">
        <v>0</v>
      </c>
      <c r="X4" s="33"/>
      <c r="Y4" s="32">
        <v>0</v>
      </c>
      <c r="Z4" s="33"/>
      <c r="AA4" s="34">
        <v>80</v>
      </c>
      <c r="AB4" s="33"/>
      <c r="AC4" s="34">
        <f>SUM(F4,H4,J4,L4,N4,P4,R4,T4,V4,X4,Z4,AB4)</f>
        <v>0</v>
      </c>
      <c r="AD4" s="112"/>
    </row>
    <row r="5" spans="1:32" ht="192.75" customHeight="1" thickBot="1" x14ac:dyDescent="0.3">
      <c r="A5" s="141" t="s">
        <v>50</v>
      </c>
      <c r="B5" s="36" t="s">
        <v>120</v>
      </c>
      <c r="C5" s="37" t="s">
        <v>121</v>
      </c>
      <c r="D5" s="38">
        <v>0.11</v>
      </c>
      <c r="E5" s="39">
        <f>[1]IIEG!Z5</f>
        <v>0</v>
      </c>
      <c r="F5" s="40">
        <v>0</v>
      </c>
      <c r="G5" s="41">
        <f>[1]IIEG!AA5</f>
        <v>0</v>
      </c>
      <c r="H5" s="40">
        <v>0</v>
      </c>
      <c r="I5" s="41">
        <f>[1]IIEG!AB5</f>
        <v>0</v>
      </c>
      <c r="J5" s="125">
        <v>0</v>
      </c>
      <c r="K5" s="41">
        <f>[1]IIEG!AD5</f>
        <v>0</v>
      </c>
      <c r="L5" s="40"/>
      <c r="M5" s="41">
        <f>[1]IIEG!AE5</f>
        <v>0</v>
      </c>
      <c r="N5" s="42"/>
      <c r="O5" s="41">
        <f>[1]IIEG!AF5</f>
        <v>0</v>
      </c>
      <c r="P5" s="42"/>
      <c r="Q5" s="41">
        <f>[1]IIEG!AH5</f>
        <v>0</v>
      </c>
      <c r="R5" s="42"/>
      <c r="S5" s="41">
        <f>[1]IIEG!AI5</f>
        <v>0</v>
      </c>
      <c r="T5" s="42"/>
      <c r="U5" s="41">
        <f>[1]IIEG!AJ5</f>
        <v>0</v>
      </c>
      <c r="V5" s="42"/>
      <c r="W5" s="41">
        <f>[1]IIEG!AL5</f>
        <v>0</v>
      </c>
      <c r="X5" s="42"/>
      <c r="Y5" s="41">
        <f>[1]IIEG!AM5</f>
        <v>0</v>
      </c>
      <c r="Z5" s="42"/>
      <c r="AA5" s="44">
        <v>11</v>
      </c>
      <c r="AB5" s="73"/>
      <c r="AC5" s="113">
        <f t="shared" ref="AC5:AC6" si="0">SUM(F5,H5,J5,L5,N5,P5,R5,T5,V5,X5,Z5,AB5)</f>
        <v>0</v>
      </c>
      <c r="AD5" s="114"/>
    </row>
    <row r="6" spans="1:32" ht="160.5" customHeight="1" thickBot="1" x14ac:dyDescent="0.3">
      <c r="A6" s="142" t="s">
        <v>51</v>
      </c>
      <c r="B6" s="143" t="s">
        <v>122</v>
      </c>
      <c r="C6" s="45" t="s">
        <v>123</v>
      </c>
      <c r="D6" s="46">
        <v>0.50560000000000005</v>
      </c>
      <c r="E6" s="47">
        <v>0</v>
      </c>
      <c r="F6" s="48">
        <v>0</v>
      </c>
      <c r="G6" s="47">
        <v>0</v>
      </c>
      <c r="H6" s="48">
        <v>0</v>
      </c>
      <c r="I6" s="34">
        <v>12.64</v>
      </c>
      <c r="J6" s="126">
        <v>12.33</v>
      </c>
      <c r="K6" s="47">
        <v>0</v>
      </c>
      <c r="L6" s="49"/>
      <c r="M6" s="47">
        <v>0</v>
      </c>
      <c r="N6" s="49"/>
      <c r="O6" s="34">
        <v>12.64</v>
      </c>
      <c r="P6" s="49"/>
      <c r="Q6" s="47">
        <v>0</v>
      </c>
      <c r="R6" s="49"/>
      <c r="S6" s="47">
        <v>0</v>
      </c>
      <c r="T6" s="49"/>
      <c r="U6" s="34">
        <v>12.64</v>
      </c>
      <c r="V6" s="49"/>
      <c r="W6" s="47">
        <v>0</v>
      </c>
      <c r="X6" s="49"/>
      <c r="Y6" s="47">
        <v>0</v>
      </c>
      <c r="Z6" s="49"/>
      <c r="AA6" s="34">
        <v>12.64</v>
      </c>
      <c r="AB6" s="60"/>
      <c r="AC6" s="44">
        <f t="shared" si="0"/>
        <v>12.33</v>
      </c>
      <c r="AD6" s="112"/>
    </row>
    <row r="7" spans="1:32" ht="132.75" customHeight="1" x14ac:dyDescent="0.25">
      <c r="A7" s="144" t="s">
        <v>58</v>
      </c>
      <c r="B7" s="145" t="s">
        <v>124</v>
      </c>
      <c r="C7" s="50" t="s">
        <v>125</v>
      </c>
      <c r="D7" s="115">
        <v>0.3</v>
      </c>
      <c r="E7" s="55">
        <f>[1]IIEG!Z7</f>
        <v>0</v>
      </c>
      <c r="F7" s="60">
        <v>0</v>
      </c>
      <c r="G7" s="55">
        <f>[1]IIEG!AA7</f>
        <v>0</v>
      </c>
      <c r="H7" s="52">
        <v>0</v>
      </c>
      <c r="I7" s="34">
        <v>7.5</v>
      </c>
      <c r="J7" s="127">
        <v>7.5</v>
      </c>
      <c r="K7" s="51">
        <f>[1]IIEG!AD7</f>
        <v>0</v>
      </c>
      <c r="L7" s="43"/>
      <c r="M7" s="51">
        <f>[1]IIEG!AE7</f>
        <v>0</v>
      </c>
      <c r="N7" s="43"/>
      <c r="O7" s="34">
        <v>7.5</v>
      </c>
      <c r="P7" s="43"/>
      <c r="Q7" s="51">
        <f>[1]IIEG!AH7</f>
        <v>0</v>
      </c>
      <c r="R7" s="43"/>
      <c r="S7" s="51">
        <f>[1]IIEG!AI7</f>
        <v>0</v>
      </c>
      <c r="T7" s="43"/>
      <c r="U7" s="34">
        <v>7.5</v>
      </c>
      <c r="V7" s="43"/>
      <c r="W7" s="51">
        <f>[1]IIEG!AL7</f>
        <v>0</v>
      </c>
      <c r="X7" s="43"/>
      <c r="Y7" s="51">
        <f>[1]IIEG!AM7</f>
        <v>0</v>
      </c>
      <c r="Z7" s="43"/>
      <c r="AA7" s="34">
        <v>7.5</v>
      </c>
      <c r="AB7" s="60"/>
      <c r="AC7" s="116">
        <f>SUM(F7,H7,J7,L7,N7,P7,R7,T7,V7,X7,Z7,AB7)</f>
        <v>7.5</v>
      </c>
      <c r="AD7" s="112"/>
    </row>
    <row r="8" spans="1:32" ht="132.75" customHeight="1" x14ac:dyDescent="0.25">
      <c r="A8" s="146" t="s">
        <v>58</v>
      </c>
      <c r="B8" s="147" t="s">
        <v>126</v>
      </c>
      <c r="C8" s="53" t="s">
        <v>127</v>
      </c>
      <c r="D8" s="54">
        <v>0.50560000000000005</v>
      </c>
      <c r="E8" s="55">
        <v>0</v>
      </c>
      <c r="F8" s="56">
        <v>0</v>
      </c>
      <c r="G8" s="55">
        <v>0</v>
      </c>
      <c r="H8" s="56">
        <v>0</v>
      </c>
      <c r="I8" s="55">
        <v>4.66</v>
      </c>
      <c r="J8" s="128">
        <v>4.53</v>
      </c>
      <c r="K8" s="55">
        <v>0</v>
      </c>
      <c r="L8" s="52"/>
      <c r="M8" s="55">
        <v>0</v>
      </c>
      <c r="N8" s="52"/>
      <c r="O8" s="55">
        <v>9.6999999999999993</v>
      </c>
      <c r="P8" s="52"/>
      <c r="Q8" s="55">
        <v>0</v>
      </c>
      <c r="R8" s="52"/>
      <c r="S8" s="55">
        <v>0</v>
      </c>
      <c r="T8" s="52"/>
      <c r="U8" s="55">
        <v>17.3</v>
      </c>
      <c r="V8" s="52"/>
      <c r="W8" s="55">
        <v>0</v>
      </c>
      <c r="X8" s="52"/>
      <c r="Y8" s="55">
        <v>0</v>
      </c>
      <c r="Z8" s="52"/>
      <c r="AA8" s="55">
        <v>18.899999999999999</v>
      </c>
      <c r="AB8" s="56"/>
      <c r="AC8" s="55">
        <f>SUM(F8,H8,J8,L8,N8,P8,R8,T8,V8,X8,Z8,AB8)</f>
        <v>4.53</v>
      </c>
      <c r="AD8" s="114"/>
    </row>
    <row r="9" spans="1:32" ht="132.75" customHeight="1" thickBot="1" x14ac:dyDescent="0.3">
      <c r="A9" s="148" t="s">
        <v>58</v>
      </c>
      <c r="B9" s="149" t="s">
        <v>128</v>
      </c>
      <c r="C9" s="74" t="s">
        <v>129</v>
      </c>
      <c r="D9" s="58">
        <v>0.24060000000000001</v>
      </c>
      <c r="E9" s="64">
        <v>0</v>
      </c>
      <c r="F9" s="69">
        <v>0</v>
      </c>
      <c r="G9" s="64">
        <v>0</v>
      </c>
      <c r="H9" s="118">
        <v>0</v>
      </c>
      <c r="I9" s="84">
        <v>6.01</v>
      </c>
      <c r="J9" s="129">
        <v>5.7050000000000001</v>
      </c>
      <c r="K9" s="64">
        <v>0</v>
      </c>
      <c r="L9" s="117"/>
      <c r="M9" s="64">
        <v>0</v>
      </c>
      <c r="N9" s="118"/>
      <c r="O9" s="84">
        <v>6.02</v>
      </c>
      <c r="P9" s="118"/>
      <c r="Q9" s="64">
        <v>0</v>
      </c>
      <c r="R9" s="118"/>
      <c r="S9" s="64">
        <v>0</v>
      </c>
      <c r="T9" s="118"/>
      <c r="U9" s="84">
        <v>6.02</v>
      </c>
      <c r="V9" s="118"/>
      <c r="W9" s="64">
        <v>0</v>
      </c>
      <c r="X9" s="118"/>
      <c r="Y9" s="64">
        <v>0</v>
      </c>
      <c r="Z9" s="118"/>
      <c r="AA9" s="84">
        <v>6.01</v>
      </c>
      <c r="AB9" s="69"/>
      <c r="AC9" s="64">
        <f>SUM(F9,H9,J9,L9,N9,P9,R9,T9,V9,X9,Z9,AB9)</f>
        <v>5.7050000000000001</v>
      </c>
      <c r="AD9" s="119"/>
    </row>
    <row r="10" spans="1:32" s="59" customFormat="1" ht="66" customHeight="1" thickBot="1" x14ac:dyDescent="0.3">
      <c r="A10" s="142" t="s">
        <v>51</v>
      </c>
      <c r="B10" s="143" t="s">
        <v>52</v>
      </c>
      <c r="C10" s="45" t="s">
        <v>73</v>
      </c>
      <c r="D10" s="72">
        <v>0.97</v>
      </c>
      <c r="E10" s="47">
        <v>0</v>
      </c>
      <c r="F10" s="48">
        <v>0</v>
      </c>
      <c r="G10" s="47">
        <v>0</v>
      </c>
      <c r="H10" s="48">
        <v>0</v>
      </c>
      <c r="I10" s="47">
        <v>24.25</v>
      </c>
      <c r="J10" s="126">
        <v>24.25</v>
      </c>
      <c r="K10" s="34">
        <v>0</v>
      </c>
      <c r="L10" s="48"/>
      <c r="M10" s="47">
        <v>0</v>
      </c>
      <c r="N10" s="48"/>
      <c r="O10" s="47">
        <v>24.25</v>
      </c>
      <c r="P10" s="48"/>
      <c r="Q10" s="34">
        <v>0</v>
      </c>
      <c r="R10" s="48"/>
      <c r="S10" s="34">
        <v>0</v>
      </c>
      <c r="T10" s="48"/>
      <c r="U10" s="47">
        <v>24.25</v>
      </c>
      <c r="V10" s="48"/>
      <c r="W10" s="34">
        <v>0</v>
      </c>
      <c r="X10" s="48"/>
      <c r="Y10" s="34">
        <v>0</v>
      </c>
      <c r="Z10" s="48"/>
      <c r="AA10" s="47">
        <v>24.25</v>
      </c>
      <c r="AB10" s="60"/>
      <c r="AC10" s="47">
        <f t="shared" ref="AC10:AC17" si="1">SUM(F10+H10+J10+L10+N10+P10+R10+T10+V10+X10+Z10+AB10)</f>
        <v>24.25</v>
      </c>
      <c r="AD10" s="112"/>
      <c r="AF10" s="35"/>
    </row>
    <row r="11" spans="1:32" ht="78" customHeight="1" x14ac:dyDescent="0.25">
      <c r="A11" s="150" t="s">
        <v>58</v>
      </c>
      <c r="B11" s="151" t="s">
        <v>59</v>
      </c>
      <c r="C11" s="53" t="s">
        <v>74</v>
      </c>
      <c r="D11" s="61">
        <v>0.95</v>
      </c>
      <c r="E11" s="34">
        <v>6</v>
      </c>
      <c r="F11" s="60">
        <v>6</v>
      </c>
      <c r="G11" s="34">
        <v>8.09</v>
      </c>
      <c r="H11" s="56">
        <v>8.09</v>
      </c>
      <c r="I11" s="34">
        <v>8.09</v>
      </c>
      <c r="J11" s="128">
        <v>8.09</v>
      </c>
      <c r="K11" s="34">
        <v>8.09</v>
      </c>
      <c r="L11" s="56"/>
      <c r="M11" s="34">
        <v>8.09</v>
      </c>
      <c r="N11" s="56"/>
      <c r="O11" s="34">
        <v>8.09</v>
      </c>
      <c r="P11" s="56"/>
      <c r="Q11" s="34">
        <v>8.09</v>
      </c>
      <c r="R11" s="56"/>
      <c r="S11" s="34">
        <v>8.09</v>
      </c>
      <c r="T11" s="56"/>
      <c r="U11" s="34">
        <v>8.09</v>
      </c>
      <c r="V11" s="56"/>
      <c r="W11" s="34">
        <v>8.09</v>
      </c>
      <c r="X11" s="56"/>
      <c r="Y11" s="34">
        <v>8.09</v>
      </c>
      <c r="Z11" s="56"/>
      <c r="AA11" s="34">
        <v>8.1</v>
      </c>
      <c r="AB11" s="60"/>
      <c r="AC11" s="34">
        <f t="shared" si="1"/>
        <v>22.18</v>
      </c>
      <c r="AD11" s="112"/>
    </row>
    <row r="12" spans="1:32" ht="106.5" customHeight="1" x14ac:dyDescent="0.25">
      <c r="A12" s="150" t="s">
        <v>58</v>
      </c>
      <c r="B12" s="151" t="s">
        <v>130</v>
      </c>
      <c r="C12" s="53" t="s">
        <v>75</v>
      </c>
      <c r="D12" s="61">
        <v>0.97</v>
      </c>
      <c r="E12" s="55">
        <v>6</v>
      </c>
      <c r="F12" s="56">
        <v>6</v>
      </c>
      <c r="G12" s="55">
        <v>7</v>
      </c>
      <c r="H12" s="56">
        <v>7</v>
      </c>
      <c r="I12" s="55">
        <v>8.4</v>
      </c>
      <c r="J12" s="128">
        <v>8.4</v>
      </c>
      <c r="K12" s="55">
        <v>8.4</v>
      </c>
      <c r="L12" s="56"/>
      <c r="M12" s="55">
        <v>8.4</v>
      </c>
      <c r="N12" s="56"/>
      <c r="O12" s="55">
        <v>8.4</v>
      </c>
      <c r="P12" s="56"/>
      <c r="Q12" s="55">
        <v>8.4</v>
      </c>
      <c r="R12" s="56"/>
      <c r="S12" s="55">
        <v>8.4</v>
      </c>
      <c r="T12" s="56"/>
      <c r="U12" s="55">
        <v>8.4</v>
      </c>
      <c r="V12" s="56"/>
      <c r="W12" s="55">
        <v>8.4</v>
      </c>
      <c r="X12" s="56"/>
      <c r="Y12" s="55">
        <v>8.4</v>
      </c>
      <c r="Z12" s="56"/>
      <c r="AA12" s="55">
        <v>8.4</v>
      </c>
      <c r="AB12" s="52"/>
      <c r="AC12" s="55">
        <f t="shared" si="1"/>
        <v>21.4</v>
      </c>
      <c r="AD12" s="120"/>
    </row>
    <row r="13" spans="1:32" ht="63" customHeight="1" x14ac:dyDescent="0.25">
      <c r="A13" s="150" t="s">
        <v>58</v>
      </c>
      <c r="B13" s="151" t="s">
        <v>131</v>
      </c>
      <c r="C13" s="53" t="s">
        <v>76</v>
      </c>
      <c r="D13" s="61">
        <v>0.96</v>
      </c>
      <c r="E13" s="55">
        <v>6.5</v>
      </c>
      <c r="F13" s="56">
        <v>6</v>
      </c>
      <c r="G13" s="55">
        <v>8.1300000000000008</v>
      </c>
      <c r="H13" s="56">
        <v>8.1300000000000008</v>
      </c>
      <c r="I13" s="55">
        <v>8.1300000000000008</v>
      </c>
      <c r="J13" s="128">
        <v>8.1300000000000008</v>
      </c>
      <c r="K13" s="55">
        <v>8.1300000000000008</v>
      </c>
      <c r="L13" s="56"/>
      <c r="M13" s="55">
        <v>8.14</v>
      </c>
      <c r="N13" s="56"/>
      <c r="O13" s="55">
        <v>8.14</v>
      </c>
      <c r="P13" s="56"/>
      <c r="Q13" s="55">
        <v>8.14</v>
      </c>
      <c r="R13" s="56"/>
      <c r="S13" s="55">
        <v>8.14</v>
      </c>
      <c r="T13" s="56"/>
      <c r="U13" s="55">
        <v>8.14</v>
      </c>
      <c r="V13" s="56"/>
      <c r="W13" s="55">
        <v>8.14</v>
      </c>
      <c r="X13" s="56"/>
      <c r="Y13" s="55">
        <v>8.14</v>
      </c>
      <c r="Z13" s="56"/>
      <c r="AA13" s="55">
        <v>8.1300000000000008</v>
      </c>
      <c r="AB13" s="56"/>
      <c r="AC13" s="55">
        <f t="shared" si="1"/>
        <v>22.26</v>
      </c>
      <c r="AD13" s="120"/>
    </row>
    <row r="14" spans="1:32" ht="70.5" customHeight="1" x14ac:dyDescent="0.25">
      <c r="A14" s="150" t="s">
        <v>58</v>
      </c>
      <c r="B14" s="151" t="s">
        <v>77</v>
      </c>
      <c r="C14" s="62" t="s">
        <v>78</v>
      </c>
      <c r="D14" s="38">
        <v>0.25</v>
      </c>
      <c r="E14" s="55">
        <v>2.08</v>
      </c>
      <c r="F14" s="56">
        <v>2.08</v>
      </c>
      <c r="G14" s="55">
        <v>2.08</v>
      </c>
      <c r="H14" s="63">
        <v>2.08</v>
      </c>
      <c r="I14" s="55">
        <v>2.08</v>
      </c>
      <c r="J14" s="130">
        <v>2.08</v>
      </c>
      <c r="K14" s="55">
        <v>2.08</v>
      </c>
      <c r="L14" s="63"/>
      <c r="M14" s="55">
        <v>2.08</v>
      </c>
      <c r="N14" s="63"/>
      <c r="O14" s="55">
        <v>2.08</v>
      </c>
      <c r="P14" s="63"/>
      <c r="Q14" s="55">
        <v>2.08</v>
      </c>
      <c r="R14" s="63"/>
      <c r="S14" s="55">
        <v>2.09</v>
      </c>
      <c r="T14" s="63"/>
      <c r="U14" s="55">
        <v>2.09</v>
      </c>
      <c r="V14" s="63"/>
      <c r="W14" s="55">
        <v>2.09</v>
      </c>
      <c r="X14" s="63"/>
      <c r="Y14" s="55">
        <v>2.09</v>
      </c>
      <c r="Z14" s="63"/>
      <c r="AA14" s="55">
        <v>2.08</v>
      </c>
      <c r="AB14" s="56"/>
      <c r="AC14" s="55">
        <f t="shared" si="1"/>
        <v>6.24</v>
      </c>
      <c r="AD14" s="120"/>
    </row>
    <row r="15" spans="1:32" ht="78" customHeight="1" thickBot="1" x14ac:dyDescent="0.3">
      <c r="A15" s="150" t="s">
        <v>58</v>
      </c>
      <c r="B15" s="151" t="s">
        <v>132</v>
      </c>
      <c r="C15" s="62" t="s">
        <v>133</v>
      </c>
      <c r="D15" s="38">
        <v>0.2</v>
      </c>
      <c r="E15" s="64">
        <f>[1]IIEG!Z15</f>
        <v>0</v>
      </c>
      <c r="F15" s="69">
        <v>0</v>
      </c>
      <c r="G15" s="64">
        <v>0</v>
      </c>
      <c r="H15" s="63">
        <v>0</v>
      </c>
      <c r="I15" s="44">
        <v>5</v>
      </c>
      <c r="J15" s="130">
        <v>5</v>
      </c>
      <c r="K15" s="44">
        <v>0</v>
      </c>
      <c r="L15" s="40"/>
      <c r="M15" s="64">
        <v>0</v>
      </c>
      <c r="N15" s="40"/>
      <c r="O15" s="44">
        <v>5</v>
      </c>
      <c r="P15" s="63"/>
      <c r="Q15" s="44">
        <v>0</v>
      </c>
      <c r="R15" s="63"/>
      <c r="S15" s="44">
        <v>0</v>
      </c>
      <c r="T15" s="63"/>
      <c r="U15" s="44">
        <v>5</v>
      </c>
      <c r="V15" s="63"/>
      <c r="W15" s="44">
        <v>0</v>
      </c>
      <c r="X15" s="63"/>
      <c r="Y15" s="44">
        <v>0</v>
      </c>
      <c r="Z15" s="63"/>
      <c r="AA15" s="44">
        <v>5</v>
      </c>
      <c r="AB15" s="52"/>
      <c r="AC15" s="64">
        <f t="shared" si="1"/>
        <v>5</v>
      </c>
      <c r="AD15" s="114"/>
    </row>
    <row r="16" spans="1:32" ht="152.25" customHeight="1" thickBot="1" x14ac:dyDescent="0.3">
      <c r="A16" s="152" t="s">
        <v>51</v>
      </c>
      <c r="B16" s="65" t="s">
        <v>60</v>
      </c>
      <c r="C16" s="66" t="s">
        <v>79</v>
      </c>
      <c r="D16" s="67">
        <v>0.1</v>
      </c>
      <c r="E16" s="47">
        <v>0</v>
      </c>
      <c r="F16" s="48">
        <v>0</v>
      </c>
      <c r="G16" s="47">
        <v>0</v>
      </c>
      <c r="H16" s="48">
        <v>0</v>
      </c>
      <c r="I16" s="47">
        <v>2.5</v>
      </c>
      <c r="J16" s="126">
        <v>2.5</v>
      </c>
      <c r="K16" s="47">
        <v>0</v>
      </c>
      <c r="L16" s="49"/>
      <c r="M16" s="47">
        <v>0</v>
      </c>
      <c r="N16" s="49"/>
      <c r="O16" s="47">
        <v>2.5</v>
      </c>
      <c r="P16" s="49"/>
      <c r="Q16" s="47">
        <v>0</v>
      </c>
      <c r="R16" s="49"/>
      <c r="S16" s="47">
        <v>0</v>
      </c>
      <c r="T16" s="49"/>
      <c r="U16" s="47">
        <v>2.5</v>
      </c>
      <c r="V16" s="49"/>
      <c r="W16" s="47">
        <v>0</v>
      </c>
      <c r="X16" s="49"/>
      <c r="Y16" s="47">
        <v>0</v>
      </c>
      <c r="Z16" s="49"/>
      <c r="AA16" s="47">
        <v>2.5</v>
      </c>
      <c r="AB16" s="60"/>
      <c r="AC16" s="84">
        <f t="shared" si="1"/>
        <v>2.5</v>
      </c>
      <c r="AD16" s="112"/>
    </row>
    <row r="17" spans="1:32" ht="177" customHeight="1" x14ac:dyDescent="0.25">
      <c r="A17" s="144" t="s">
        <v>58</v>
      </c>
      <c r="B17" s="145" t="s">
        <v>80</v>
      </c>
      <c r="C17" s="50" t="s">
        <v>61</v>
      </c>
      <c r="D17" s="68">
        <v>1</v>
      </c>
      <c r="E17" s="34">
        <v>0</v>
      </c>
      <c r="F17" s="60">
        <v>0</v>
      </c>
      <c r="G17" s="34">
        <v>0</v>
      </c>
      <c r="H17" s="52">
        <v>0</v>
      </c>
      <c r="I17" s="34">
        <v>10</v>
      </c>
      <c r="J17" s="127">
        <v>8.93</v>
      </c>
      <c r="K17" s="34">
        <v>0</v>
      </c>
      <c r="L17" s="43"/>
      <c r="M17" s="34">
        <v>0</v>
      </c>
      <c r="N17" s="43"/>
      <c r="O17" s="34">
        <v>30</v>
      </c>
      <c r="P17" s="43"/>
      <c r="Q17" s="34">
        <v>0</v>
      </c>
      <c r="R17" s="43"/>
      <c r="S17" s="34">
        <v>0</v>
      </c>
      <c r="T17" s="43"/>
      <c r="U17" s="34">
        <v>30</v>
      </c>
      <c r="V17" s="43"/>
      <c r="W17" s="34">
        <v>0</v>
      </c>
      <c r="X17" s="43"/>
      <c r="Y17" s="34">
        <v>0</v>
      </c>
      <c r="Z17" s="43"/>
      <c r="AA17" s="34">
        <v>30</v>
      </c>
      <c r="AB17" s="60"/>
      <c r="AC17" s="34">
        <f t="shared" si="1"/>
        <v>8.93</v>
      </c>
      <c r="AD17" s="112"/>
    </row>
    <row r="18" spans="1:32" ht="96.75" customHeight="1" x14ac:dyDescent="0.25">
      <c r="A18" s="146" t="s">
        <v>58</v>
      </c>
      <c r="B18" s="147" t="s">
        <v>81</v>
      </c>
      <c r="C18" s="53" t="s">
        <v>82</v>
      </c>
      <c r="D18" s="61">
        <v>0.85</v>
      </c>
      <c r="E18" s="55">
        <v>85</v>
      </c>
      <c r="F18" s="56">
        <v>85</v>
      </c>
      <c r="G18" s="55">
        <v>85</v>
      </c>
      <c r="H18" s="57"/>
      <c r="I18" s="55">
        <v>85</v>
      </c>
      <c r="J18" s="128"/>
      <c r="K18" s="55">
        <v>85</v>
      </c>
      <c r="L18" s="57"/>
      <c r="M18" s="55">
        <v>85</v>
      </c>
      <c r="N18" s="57"/>
      <c r="O18" s="55">
        <v>85</v>
      </c>
      <c r="P18" s="57"/>
      <c r="Q18" s="55">
        <v>85</v>
      </c>
      <c r="R18" s="57"/>
      <c r="S18" s="55">
        <v>85</v>
      </c>
      <c r="T18" s="57"/>
      <c r="U18" s="55">
        <v>85</v>
      </c>
      <c r="V18" s="57"/>
      <c r="W18" s="55">
        <v>85</v>
      </c>
      <c r="X18" s="57"/>
      <c r="Y18" s="55">
        <v>85</v>
      </c>
      <c r="Z18" s="57"/>
      <c r="AA18" s="55">
        <v>85</v>
      </c>
      <c r="AB18" s="56"/>
      <c r="AC18" s="55">
        <f>AVERAGE(F18,H18,J18,L18,N18,P18,R18,T18,V18,X18,Z18,AB18)</f>
        <v>85</v>
      </c>
      <c r="AD18" s="120" t="s">
        <v>142</v>
      </c>
    </row>
    <row r="19" spans="1:32" ht="63.75" x14ac:dyDescent="0.25">
      <c r="A19" s="150" t="s">
        <v>58</v>
      </c>
      <c r="B19" s="151" t="s">
        <v>83</v>
      </c>
      <c r="C19" s="53" t="s">
        <v>84</v>
      </c>
      <c r="D19" s="61">
        <v>0.2</v>
      </c>
      <c r="E19" s="55">
        <f>[1]IIEG!Z19</f>
        <v>1.67</v>
      </c>
      <c r="F19" s="56">
        <v>1.67</v>
      </c>
      <c r="G19" s="55">
        <v>1.66</v>
      </c>
      <c r="H19" s="56">
        <v>0</v>
      </c>
      <c r="I19" s="55">
        <f>[1]IIEG!AB19</f>
        <v>1.67</v>
      </c>
      <c r="J19" s="128">
        <v>0</v>
      </c>
      <c r="K19" s="55">
        <v>1.65</v>
      </c>
      <c r="L19" s="57"/>
      <c r="M19" s="55">
        <f>[1]IIEG!AE19</f>
        <v>1.67</v>
      </c>
      <c r="N19" s="57"/>
      <c r="O19" s="55">
        <f>[1]IIEG!AF19</f>
        <v>1.67</v>
      </c>
      <c r="P19" s="57"/>
      <c r="Q19" s="55">
        <f>[1]IIEG!AH19</f>
        <v>1.67</v>
      </c>
      <c r="R19" s="57"/>
      <c r="S19" s="55">
        <f>[1]IIEG!AI19</f>
        <v>1.67</v>
      </c>
      <c r="T19" s="57"/>
      <c r="U19" s="55">
        <f>[1]IIEG!AJ19</f>
        <v>1.67</v>
      </c>
      <c r="V19" s="57"/>
      <c r="W19" s="55">
        <f>[1]IIEG!AL19</f>
        <v>1.67</v>
      </c>
      <c r="X19" s="57"/>
      <c r="Y19" s="55">
        <f>[1]IIEG!AM19</f>
        <v>1.67</v>
      </c>
      <c r="Z19" s="57"/>
      <c r="AA19" s="55">
        <v>1.66</v>
      </c>
      <c r="AB19" s="56"/>
      <c r="AC19" s="55">
        <f>H19+J19+L19+N19+P19+R19+T19+V19+X19+Z19+AB19</f>
        <v>0</v>
      </c>
      <c r="AD19" s="120" t="s">
        <v>143</v>
      </c>
    </row>
    <row r="20" spans="1:32" ht="135.75" thickBot="1" x14ac:dyDescent="0.3">
      <c r="A20" s="148" t="s">
        <v>58</v>
      </c>
      <c r="B20" s="149" t="s">
        <v>85</v>
      </c>
      <c r="C20" s="74" t="s">
        <v>134</v>
      </c>
      <c r="D20" s="75">
        <v>1</v>
      </c>
      <c r="E20" s="113">
        <v>0</v>
      </c>
      <c r="F20" s="118">
        <v>0</v>
      </c>
      <c r="G20" s="113">
        <v>0</v>
      </c>
      <c r="H20" s="118">
        <v>0</v>
      </c>
      <c r="I20" s="113">
        <v>0</v>
      </c>
      <c r="J20" s="129">
        <v>0</v>
      </c>
      <c r="K20" s="113">
        <v>0</v>
      </c>
      <c r="L20" s="117"/>
      <c r="M20" s="113">
        <v>0</v>
      </c>
      <c r="N20" s="117"/>
      <c r="O20" s="113">
        <v>0</v>
      </c>
      <c r="P20" s="117"/>
      <c r="Q20" s="113">
        <v>0</v>
      </c>
      <c r="R20" s="117"/>
      <c r="S20" s="113">
        <v>0</v>
      </c>
      <c r="T20" s="117"/>
      <c r="U20" s="113">
        <v>25</v>
      </c>
      <c r="V20" s="117"/>
      <c r="W20" s="113">
        <v>25</v>
      </c>
      <c r="X20" s="117"/>
      <c r="Y20" s="113">
        <v>25</v>
      </c>
      <c r="Z20" s="117"/>
      <c r="AA20" s="113">
        <v>25</v>
      </c>
      <c r="AB20" s="118"/>
      <c r="AC20" s="113">
        <f>SUM(F20+H20+J20+L20+N20+P20+R20+T20+V20+X20+Z20+AB20)</f>
        <v>0</v>
      </c>
      <c r="AD20" s="121" t="s">
        <v>138</v>
      </c>
    </row>
    <row r="21" spans="1:32" ht="175.5" customHeight="1" thickBot="1" x14ac:dyDescent="0.3">
      <c r="A21" s="142" t="s">
        <v>51</v>
      </c>
      <c r="B21" s="70" t="s">
        <v>53</v>
      </c>
      <c r="C21" s="71" t="s">
        <v>54</v>
      </c>
      <c r="D21" s="72">
        <v>0.95</v>
      </c>
      <c r="E21" s="47">
        <v>0</v>
      </c>
      <c r="F21" s="60">
        <v>0</v>
      </c>
      <c r="G21" s="47">
        <v>0</v>
      </c>
      <c r="H21" s="48">
        <v>0</v>
      </c>
      <c r="I21" s="47">
        <v>23.75</v>
      </c>
      <c r="J21" s="126">
        <v>23.05</v>
      </c>
      <c r="K21" s="47">
        <v>0</v>
      </c>
      <c r="L21" s="48"/>
      <c r="M21" s="47">
        <v>0</v>
      </c>
      <c r="N21" s="48"/>
      <c r="O21" s="34">
        <v>23.75</v>
      </c>
      <c r="P21" s="48"/>
      <c r="Q21" s="34">
        <v>0</v>
      </c>
      <c r="R21" s="48"/>
      <c r="S21" s="34">
        <v>0</v>
      </c>
      <c r="T21" s="48"/>
      <c r="U21" s="34">
        <v>23.75</v>
      </c>
      <c r="V21" s="48"/>
      <c r="W21" s="34">
        <v>0</v>
      </c>
      <c r="X21" s="48"/>
      <c r="Y21" s="34">
        <v>0</v>
      </c>
      <c r="Z21" s="48"/>
      <c r="AA21" s="34">
        <v>23.75</v>
      </c>
      <c r="AB21" s="60"/>
      <c r="AC21" s="47">
        <f t="shared" ref="AC21:AC27" si="2">SUM(F21,H21,J21,L21,N21,P21,R21,T21,V21,X21,Z21,AB21)</f>
        <v>23.05</v>
      </c>
      <c r="AD21" s="122"/>
    </row>
    <row r="22" spans="1:32" s="59" customFormat="1" ht="70.5" customHeight="1" x14ac:dyDescent="0.25">
      <c r="A22" s="144" t="s">
        <v>58</v>
      </c>
      <c r="B22" s="145" t="s">
        <v>62</v>
      </c>
      <c r="C22" s="50" t="s">
        <v>63</v>
      </c>
      <c r="D22" s="68">
        <v>1</v>
      </c>
      <c r="E22" s="34">
        <f>[1]IIEG!Z22</f>
        <v>0</v>
      </c>
      <c r="F22" s="60">
        <v>0</v>
      </c>
      <c r="G22" s="34">
        <f>[1]IIEG!AA22</f>
        <v>0</v>
      </c>
      <c r="H22" s="52">
        <v>0</v>
      </c>
      <c r="I22" s="34">
        <v>25</v>
      </c>
      <c r="J22" s="153">
        <v>0</v>
      </c>
      <c r="K22" s="32">
        <f>[1]IIEG!AD22</f>
        <v>0</v>
      </c>
      <c r="L22" s="73"/>
      <c r="M22" s="32">
        <f>[1]IIEG!AE22</f>
        <v>0</v>
      </c>
      <c r="N22" s="73"/>
      <c r="O22" s="34">
        <v>25</v>
      </c>
      <c r="P22" s="52"/>
      <c r="Q22" s="32">
        <f>[1]IIEG!AH22</f>
        <v>0</v>
      </c>
      <c r="R22" s="52"/>
      <c r="S22" s="32">
        <f>[1]IIEG!AI22</f>
        <v>0</v>
      </c>
      <c r="T22" s="52"/>
      <c r="U22" s="34">
        <v>25</v>
      </c>
      <c r="V22" s="52"/>
      <c r="W22" s="32">
        <f>[1]IIEG!AL22</f>
        <v>0</v>
      </c>
      <c r="X22" s="52"/>
      <c r="Y22" s="32">
        <f>[1]IIEG!AM22</f>
        <v>0</v>
      </c>
      <c r="Z22" s="52"/>
      <c r="AA22" s="34">
        <v>25</v>
      </c>
      <c r="AB22" s="60"/>
      <c r="AC22" s="44">
        <f t="shared" si="2"/>
        <v>0</v>
      </c>
      <c r="AD22" s="114" t="s">
        <v>144</v>
      </c>
      <c r="AF22" s="35"/>
    </row>
    <row r="23" spans="1:32" ht="99" customHeight="1" x14ac:dyDescent="0.25">
      <c r="A23" s="150" t="s">
        <v>58</v>
      </c>
      <c r="B23" s="151" t="s">
        <v>64</v>
      </c>
      <c r="C23" s="53" t="s">
        <v>65</v>
      </c>
      <c r="D23" s="154">
        <v>0.95</v>
      </c>
      <c r="E23" s="55">
        <v>7.91</v>
      </c>
      <c r="F23" s="52">
        <v>7.44</v>
      </c>
      <c r="G23" s="55">
        <v>7.91</v>
      </c>
      <c r="H23" s="56">
        <v>6.88</v>
      </c>
      <c r="I23" s="55">
        <v>7.92</v>
      </c>
      <c r="J23" s="128">
        <v>5.92</v>
      </c>
      <c r="K23" s="55">
        <v>7.91</v>
      </c>
      <c r="L23" s="56"/>
      <c r="M23" s="55">
        <v>7.92</v>
      </c>
      <c r="N23" s="56"/>
      <c r="O23" s="55">
        <v>7.92</v>
      </c>
      <c r="P23" s="56"/>
      <c r="Q23" s="55">
        <v>7.92</v>
      </c>
      <c r="R23" s="56"/>
      <c r="S23" s="55">
        <v>7.92</v>
      </c>
      <c r="T23" s="56"/>
      <c r="U23" s="55">
        <v>7.92</v>
      </c>
      <c r="V23" s="56"/>
      <c r="W23" s="55">
        <v>7.92</v>
      </c>
      <c r="X23" s="56"/>
      <c r="Y23" s="55">
        <v>7.92</v>
      </c>
      <c r="Z23" s="56"/>
      <c r="AA23" s="55">
        <v>7.91</v>
      </c>
      <c r="AB23" s="56"/>
      <c r="AC23" s="44">
        <f t="shared" si="2"/>
        <v>20.240000000000002</v>
      </c>
      <c r="AD23" s="120"/>
    </row>
    <row r="24" spans="1:32" ht="99" customHeight="1" x14ac:dyDescent="0.25">
      <c r="A24" s="150" t="s">
        <v>58</v>
      </c>
      <c r="B24" s="151" t="s">
        <v>66</v>
      </c>
      <c r="C24" s="53" t="s">
        <v>67</v>
      </c>
      <c r="D24" s="61">
        <v>0.96</v>
      </c>
      <c r="E24" s="55">
        <v>8</v>
      </c>
      <c r="F24" s="56">
        <v>8</v>
      </c>
      <c r="G24" s="55">
        <v>8</v>
      </c>
      <c r="H24" s="56">
        <v>8</v>
      </c>
      <c r="I24" s="55">
        <v>8</v>
      </c>
      <c r="J24" s="128">
        <v>8</v>
      </c>
      <c r="K24" s="55">
        <v>8</v>
      </c>
      <c r="L24" s="57"/>
      <c r="M24" s="55">
        <v>8</v>
      </c>
      <c r="N24" s="57"/>
      <c r="O24" s="55">
        <v>8</v>
      </c>
      <c r="P24" s="57"/>
      <c r="Q24" s="55">
        <v>8</v>
      </c>
      <c r="R24" s="57"/>
      <c r="S24" s="55">
        <v>8</v>
      </c>
      <c r="T24" s="57"/>
      <c r="U24" s="55">
        <v>8</v>
      </c>
      <c r="V24" s="57"/>
      <c r="W24" s="55">
        <v>8</v>
      </c>
      <c r="X24" s="57"/>
      <c r="Y24" s="55">
        <v>8</v>
      </c>
      <c r="Z24" s="57"/>
      <c r="AA24" s="55">
        <v>8</v>
      </c>
      <c r="AB24" s="56"/>
      <c r="AC24" s="44">
        <f t="shared" si="2"/>
        <v>24</v>
      </c>
      <c r="AD24" s="120"/>
    </row>
    <row r="25" spans="1:32" ht="99" customHeight="1" x14ac:dyDescent="0.25">
      <c r="A25" s="150" t="s">
        <v>58</v>
      </c>
      <c r="B25" s="151" t="s">
        <v>86</v>
      </c>
      <c r="C25" s="53" t="s">
        <v>68</v>
      </c>
      <c r="D25" s="61">
        <v>0.96</v>
      </c>
      <c r="E25" s="55">
        <v>8</v>
      </c>
      <c r="F25" s="56">
        <v>8</v>
      </c>
      <c r="G25" s="55">
        <v>8</v>
      </c>
      <c r="H25" s="56">
        <v>8</v>
      </c>
      <c r="I25" s="55">
        <v>8</v>
      </c>
      <c r="J25" s="128">
        <v>8</v>
      </c>
      <c r="K25" s="55">
        <v>8</v>
      </c>
      <c r="L25" s="57"/>
      <c r="M25" s="55">
        <v>8</v>
      </c>
      <c r="N25" s="57"/>
      <c r="O25" s="55">
        <v>8</v>
      </c>
      <c r="P25" s="57"/>
      <c r="Q25" s="55">
        <v>8</v>
      </c>
      <c r="R25" s="57"/>
      <c r="S25" s="55">
        <v>8</v>
      </c>
      <c r="T25" s="57"/>
      <c r="U25" s="55">
        <v>8</v>
      </c>
      <c r="V25" s="57"/>
      <c r="W25" s="55">
        <v>8</v>
      </c>
      <c r="X25" s="57"/>
      <c r="Y25" s="55">
        <v>8</v>
      </c>
      <c r="Z25" s="57"/>
      <c r="AA25" s="55">
        <v>8</v>
      </c>
      <c r="AB25" s="56"/>
      <c r="AC25" s="44">
        <f t="shared" si="2"/>
        <v>24</v>
      </c>
      <c r="AD25" s="120"/>
    </row>
    <row r="26" spans="1:32" ht="99" customHeight="1" x14ac:dyDescent="0.25">
      <c r="A26" s="150" t="s">
        <v>58</v>
      </c>
      <c r="B26" s="151" t="s">
        <v>69</v>
      </c>
      <c r="C26" s="62" t="s">
        <v>70</v>
      </c>
      <c r="D26" s="38">
        <v>1</v>
      </c>
      <c r="E26" s="55">
        <f>[1]IIEG!Z26</f>
        <v>0</v>
      </c>
      <c r="F26" s="56">
        <v>0</v>
      </c>
      <c r="G26" s="55">
        <f>[1]IIEG!AA26</f>
        <v>0</v>
      </c>
      <c r="H26" s="63">
        <v>0</v>
      </c>
      <c r="I26" s="55">
        <v>25</v>
      </c>
      <c r="J26" s="130">
        <v>25</v>
      </c>
      <c r="K26" s="51">
        <f>[1]IIEG!AD26</f>
        <v>0</v>
      </c>
      <c r="L26" s="40"/>
      <c r="M26" s="51">
        <f>[1]IIEG!AE26</f>
        <v>0</v>
      </c>
      <c r="N26" s="40"/>
      <c r="O26" s="55">
        <v>25</v>
      </c>
      <c r="P26" s="40"/>
      <c r="Q26" s="51">
        <f>[1]IIEG!AH26</f>
        <v>0</v>
      </c>
      <c r="R26" s="40"/>
      <c r="S26" s="51">
        <f>[1]IIEG!AI26</f>
        <v>0</v>
      </c>
      <c r="T26" s="40"/>
      <c r="U26" s="55">
        <v>25</v>
      </c>
      <c r="V26" s="40"/>
      <c r="W26" s="51">
        <f>[1]IIEG!AL26</f>
        <v>0</v>
      </c>
      <c r="X26" s="40"/>
      <c r="Y26" s="51">
        <f>[1]IIEG!AM26</f>
        <v>0</v>
      </c>
      <c r="Z26" s="40"/>
      <c r="AA26" s="55">
        <v>25</v>
      </c>
      <c r="AB26" s="56"/>
      <c r="AC26" s="44">
        <f t="shared" si="2"/>
        <v>25</v>
      </c>
      <c r="AD26" s="120"/>
    </row>
    <row r="27" spans="1:32" ht="99" customHeight="1" thickBot="1" x14ac:dyDescent="0.3">
      <c r="A27" s="148" t="s">
        <v>58</v>
      </c>
      <c r="B27" s="149" t="s">
        <v>135</v>
      </c>
      <c r="C27" s="74" t="s">
        <v>110</v>
      </c>
      <c r="D27" s="75">
        <v>0.75</v>
      </c>
      <c r="E27" s="113">
        <v>0</v>
      </c>
      <c r="F27" s="118">
        <v>0</v>
      </c>
      <c r="G27" s="113">
        <v>0</v>
      </c>
      <c r="H27" s="118">
        <v>0</v>
      </c>
      <c r="I27" s="113">
        <v>18.75</v>
      </c>
      <c r="J27" s="129">
        <v>18.75</v>
      </c>
      <c r="K27" s="113">
        <v>0</v>
      </c>
      <c r="L27" s="118"/>
      <c r="M27" s="113">
        <v>0</v>
      </c>
      <c r="N27" s="118"/>
      <c r="O27" s="113">
        <v>18.75</v>
      </c>
      <c r="P27" s="118"/>
      <c r="Q27" s="113">
        <v>0</v>
      </c>
      <c r="R27" s="118"/>
      <c r="S27" s="113">
        <v>0</v>
      </c>
      <c r="T27" s="118"/>
      <c r="U27" s="113">
        <v>18.75</v>
      </c>
      <c r="V27" s="118"/>
      <c r="W27" s="113">
        <v>0</v>
      </c>
      <c r="X27" s="118"/>
      <c r="Y27" s="113">
        <v>0</v>
      </c>
      <c r="Z27" s="118"/>
      <c r="AA27" s="113">
        <v>18.75</v>
      </c>
      <c r="AB27" s="118"/>
      <c r="AC27" s="113">
        <f t="shared" si="2"/>
        <v>18.75</v>
      </c>
      <c r="AD27" s="121" t="s">
        <v>145</v>
      </c>
    </row>
    <row r="28" spans="1:32" s="134" customFormat="1" ht="261" customHeight="1" x14ac:dyDescent="0.4">
      <c r="A28" s="76"/>
      <c r="B28" s="131" t="s">
        <v>136</v>
      </c>
      <c r="C28" s="132"/>
      <c r="D28" s="132"/>
      <c r="E28" s="132"/>
      <c r="F28" s="77"/>
      <c r="G28" s="78"/>
      <c r="H28" s="133" t="s">
        <v>112</v>
      </c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77"/>
      <c r="U28" s="131" t="s">
        <v>137</v>
      </c>
      <c r="V28" s="131"/>
      <c r="W28" s="131"/>
      <c r="X28" s="131"/>
      <c r="Y28" s="131"/>
      <c r="Z28" s="131"/>
      <c r="AA28" s="131"/>
      <c r="AB28" s="131"/>
      <c r="AC28" s="131"/>
      <c r="AD28" s="131"/>
    </row>
    <row r="29" spans="1:32" s="22" customFormat="1" x14ac:dyDescent="0.25">
      <c r="A29" s="79"/>
      <c r="B29" s="79"/>
      <c r="C29" s="79"/>
      <c r="D29" s="80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2"/>
      <c r="AD29" s="83"/>
    </row>
    <row r="30" spans="1:32" s="22" customFormat="1" x14ac:dyDescent="0.25">
      <c r="A30" s="79"/>
      <c r="B30" s="79"/>
      <c r="C30" s="79"/>
      <c r="D30" s="80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2"/>
      <c r="AD30" s="83"/>
    </row>
    <row r="31" spans="1:32" s="22" customFormat="1" x14ac:dyDescent="0.25">
      <c r="A31" s="79"/>
      <c r="B31" s="79"/>
      <c r="C31" s="79"/>
      <c r="D31" s="80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2"/>
      <c r="AD31" s="83"/>
    </row>
    <row r="32" spans="1:32" s="22" customFormat="1" x14ac:dyDescent="0.25">
      <c r="A32" s="79"/>
      <c r="B32" s="79"/>
      <c r="C32" s="79"/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2"/>
      <c r="AD32" s="83"/>
    </row>
    <row r="33" spans="1:30" s="22" customFormat="1" x14ac:dyDescent="0.25">
      <c r="A33" s="79"/>
      <c r="B33" s="79"/>
      <c r="C33" s="79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2"/>
      <c r="AD33" s="83"/>
    </row>
    <row r="34" spans="1:30" s="22" customFormat="1" x14ac:dyDescent="0.25">
      <c r="A34" s="79"/>
      <c r="B34" s="79"/>
      <c r="C34" s="79"/>
      <c r="D34" s="80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2"/>
      <c r="AD34" s="83"/>
    </row>
    <row r="35" spans="1:30" s="22" customFormat="1" x14ac:dyDescent="0.25">
      <c r="A35" s="79"/>
      <c r="B35" s="79"/>
      <c r="C35" s="79"/>
      <c r="D35" s="80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2"/>
      <c r="AD35" s="83"/>
    </row>
    <row r="36" spans="1:30" s="22" customFormat="1" x14ac:dyDescent="0.25">
      <c r="A36" s="79"/>
      <c r="B36" s="79"/>
      <c r="C36" s="79"/>
      <c r="D36" s="80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2"/>
      <c r="AD36" s="83"/>
    </row>
    <row r="37" spans="1:30" s="22" customFormat="1" x14ac:dyDescent="0.25">
      <c r="A37" s="79"/>
      <c r="B37" s="79"/>
      <c r="C37" s="79"/>
      <c r="D37" s="80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2"/>
      <c r="AD37" s="83"/>
    </row>
    <row r="38" spans="1:30" s="22" customFormat="1" x14ac:dyDescent="0.25">
      <c r="A38" s="79"/>
      <c r="B38" s="79"/>
      <c r="C38" s="79"/>
      <c r="D38" s="80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2"/>
      <c r="AD38" s="83"/>
    </row>
    <row r="39" spans="1:30" s="22" customFormat="1" x14ac:dyDescent="0.25">
      <c r="A39" s="79"/>
      <c r="B39" s="79"/>
      <c r="C39" s="79"/>
      <c r="D39" s="80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2"/>
      <c r="AD39" s="83"/>
    </row>
    <row r="40" spans="1:30" s="22" customFormat="1" x14ac:dyDescent="0.25">
      <c r="A40" s="79"/>
      <c r="B40" s="79"/>
      <c r="C40" s="79"/>
      <c r="D40" s="80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2"/>
      <c r="AD40" s="83"/>
    </row>
    <row r="41" spans="1:30" s="22" customFormat="1" x14ac:dyDescent="0.25">
      <c r="A41" s="79"/>
      <c r="B41" s="79"/>
      <c r="C41" s="79"/>
      <c r="D41" s="80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2"/>
      <c r="AD41" s="83"/>
    </row>
    <row r="42" spans="1:30" s="22" customFormat="1" x14ac:dyDescent="0.25">
      <c r="A42" s="79"/>
      <c r="B42" s="79"/>
      <c r="C42" s="79"/>
      <c r="D42" s="80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2"/>
      <c r="AD42" s="83"/>
    </row>
    <row r="43" spans="1:30" s="22" customFormat="1" x14ac:dyDescent="0.25">
      <c r="A43" s="79"/>
      <c r="B43" s="79"/>
      <c r="C43" s="79"/>
      <c r="D43" s="80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2"/>
      <c r="AD43" s="83"/>
    </row>
    <row r="44" spans="1:30" s="22" customFormat="1" x14ac:dyDescent="0.25">
      <c r="A44" s="79"/>
      <c r="B44" s="79"/>
      <c r="C44" s="79"/>
      <c r="D44" s="80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2"/>
      <c r="AD44" s="83"/>
    </row>
    <row r="45" spans="1:30" s="22" customFormat="1" x14ac:dyDescent="0.25">
      <c r="A45" s="79"/>
      <c r="B45" s="79"/>
      <c r="C45" s="79"/>
      <c r="D45" s="80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2"/>
      <c r="AD45" s="83"/>
    </row>
    <row r="46" spans="1:30" s="22" customFormat="1" x14ac:dyDescent="0.25">
      <c r="A46" s="79"/>
      <c r="B46" s="79"/>
      <c r="C46" s="79"/>
      <c r="D46" s="80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2"/>
      <c r="AD46" s="83"/>
    </row>
    <row r="47" spans="1:30" s="22" customFormat="1" x14ac:dyDescent="0.25">
      <c r="A47" s="79"/>
      <c r="B47" s="79"/>
      <c r="C47" s="79"/>
      <c r="D47" s="80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2"/>
      <c r="AD47" s="83"/>
    </row>
    <row r="48" spans="1:30" s="22" customFormat="1" x14ac:dyDescent="0.25">
      <c r="A48" s="79"/>
      <c r="B48" s="79"/>
      <c r="C48" s="79"/>
      <c r="D48" s="80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2"/>
      <c r="AD48" s="83"/>
    </row>
    <row r="49" spans="1:30" s="22" customFormat="1" x14ac:dyDescent="0.25">
      <c r="A49" s="79"/>
      <c r="B49" s="79"/>
      <c r="C49" s="79"/>
      <c r="D49" s="80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2"/>
      <c r="AD49" s="83"/>
    </row>
    <row r="50" spans="1:30" s="22" customFormat="1" x14ac:dyDescent="0.25">
      <c r="A50" s="79"/>
      <c r="B50" s="79"/>
      <c r="C50" s="79"/>
      <c r="D50" s="80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2"/>
      <c r="AD50" s="83"/>
    </row>
    <row r="51" spans="1:30" s="22" customFormat="1" x14ac:dyDescent="0.25">
      <c r="A51" s="79"/>
      <c r="B51" s="79"/>
      <c r="C51" s="79"/>
      <c r="D51" s="80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2"/>
      <c r="AD51" s="83"/>
    </row>
    <row r="52" spans="1:30" s="22" customFormat="1" x14ac:dyDescent="0.25">
      <c r="A52" s="79"/>
      <c r="B52" s="79"/>
      <c r="C52" s="79"/>
      <c r="D52" s="80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2"/>
      <c r="AD52" s="83"/>
    </row>
    <row r="53" spans="1:30" s="22" customFormat="1" x14ac:dyDescent="0.25">
      <c r="A53" s="79"/>
      <c r="B53" s="79"/>
      <c r="C53" s="79"/>
      <c r="D53" s="80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2"/>
      <c r="AD53" s="83"/>
    </row>
    <row r="54" spans="1:30" s="22" customFormat="1" x14ac:dyDescent="0.25">
      <c r="A54" s="79"/>
      <c r="B54" s="79"/>
      <c r="C54" s="79"/>
      <c r="D54" s="80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2"/>
      <c r="AD54" s="83"/>
    </row>
    <row r="55" spans="1:30" s="22" customFormat="1" x14ac:dyDescent="0.25">
      <c r="A55" s="79"/>
      <c r="B55" s="79"/>
      <c r="C55" s="79"/>
      <c r="D55" s="80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2"/>
      <c r="AD55" s="83"/>
    </row>
    <row r="56" spans="1:30" s="22" customFormat="1" x14ac:dyDescent="0.25">
      <c r="A56" s="79"/>
      <c r="B56" s="79"/>
      <c r="C56" s="79"/>
      <c r="D56" s="80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2"/>
      <c r="AD56" s="83"/>
    </row>
    <row r="57" spans="1:30" s="22" customFormat="1" x14ac:dyDescent="0.25">
      <c r="A57" s="79"/>
      <c r="B57" s="79"/>
      <c r="C57" s="79"/>
      <c r="D57" s="80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2"/>
      <c r="AD57" s="83"/>
    </row>
    <row r="58" spans="1:30" s="22" customFormat="1" x14ac:dyDescent="0.25">
      <c r="A58" s="79"/>
      <c r="B58" s="79"/>
      <c r="C58" s="79"/>
      <c r="D58" s="80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2"/>
      <c r="AD58" s="83"/>
    </row>
    <row r="59" spans="1:30" s="22" customFormat="1" x14ac:dyDescent="0.25">
      <c r="A59" s="79"/>
      <c r="B59" s="79"/>
      <c r="C59" s="79"/>
      <c r="D59" s="80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2"/>
      <c r="AD59" s="83"/>
    </row>
    <row r="60" spans="1:30" s="22" customFormat="1" x14ac:dyDescent="0.25">
      <c r="A60" s="79"/>
      <c r="B60" s="79"/>
      <c r="C60" s="79"/>
      <c r="D60" s="80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2"/>
      <c r="AD60" s="83"/>
    </row>
    <row r="61" spans="1:30" s="22" customFormat="1" x14ac:dyDescent="0.25">
      <c r="A61" s="79"/>
      <c r="B61" s="79"/>
      <c r="C61" s="79"/>
      <c r="D61" s="80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2"/>
      <c r="AD61" s="83"/>
    </row>
    <row r="62" spans="1:30" s="22" customFormat="1" x14ac:dyDescent="0.25">
      <c r="A62" s="79"/>
      <c r="B62" s="79"/>
      <c r="C62" s="79"/>
      <c r="D62" s="80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2"/>
      <c r="AD62" s="83"/>
    </row>
    <row r="63" spans="1:30" s="22" customFormat="1" x14ac:dyDescent="0.25">
      <c r="A63" s="79"/>
      <c r="B63" s="79"/>
      <c r="C63" s="79"/>
      <c r="D63" s="80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2"/>
      <c r="AD63" s="83"/>
    </row>
    <row r="64" spans="1:30" s="22" customFormat="1" x14ac:dyDescent="0.25">
      <c r="A64" s="79"/>
      <c r="B64" s="79"/>
      <c r="C64" s="79"/>
      <c r="D64" s="80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2"/>
      <c r="AD64" s="83"/>
    </row>
    <row r="65" spans="1:30" s="22" customFormat="1" x14ac:dyDescent="0.25">
      <c r="A65" s="79"/>
      <c r="B65" s="79"/>
      <c r="C65" s="79"/>
      <c r="D65" s="80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2"/>
      <c r="AD65" s="83"/>
    </row>
    <row r="66" spans="1:30" s="22" customFormat="1" x14ac:dyDescent="0.25">
      <c r="A66" s="79"/>
      <c r="B66" s="79"/>
      <c r="C66" s="79"/>
      <c r="D66" s="80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2"/>
      <c r="AD66" s="83"/>
    </row>
    <row r="67" spans="1:30" s="22" customFormat="1" x14ac:dyDescent="0.25">
      <c r="A67" s="79"/>
      <c r="B67" s="79"/>
      <c r="C67" s="79"/>
      <c r="D67" s="80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2"/>
      <c r="AD67" s="83"/>
    </row>
    <row r="68" spans="1:30" s="22" customFormat="1" x14ac:dyDescent="0.25">
      <c r="A68" s="79"/>
      <c r="B68" s="79"/>
      <c r="C68" s="79"/>
      <c r="D68" s="80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2"/>
      <c r="AD68" s="83"/>
    </row>
    <row r="69" spans="1:30" s="22" customFormat="1" x14ac:dyDescent="0.25">
      <c r="A69" s="79"/>
      <c r="B69" s="79"/>
      <c r="C69" s="79"/>
      <c r="D69" s="80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2"/>
      <c r="AD69" s="83"/>
    </row>
    <row r="70" spans="1:30" s="22" customFormat="1" x14ac:dyDescent="0.25">
      <c r="A70" s="79"/>
      <c r="B70" s="79"/>
      <c r="C70" s="79"/>
      <c r="D70" s="80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2"/>
      <c r="AD70" s="83"/>
    </row>
    <row r="71" spans="1:30" s="22" customFormat="1" x14ac:dyDescent="0.25">
      <c r="A71" s="79"/>
      <c r="B71" s="79"/>
      <c r="C71" s="79"/>
      <c r="D71" s="80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2"/>
      <c r="AD71" s="83"/>
    </row>
    <row r="72" spans="1:30" s="22" customFormat="1" x14ac:dyDescent="0.25">
      <c r="A72" s="79"/>
      <c r="B72" s="79"/>
      <c r="C72" s="79"/>
      <c r="D72" s="80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2"/>
      <c r="AD72" s="83"/>
    </row>
    <row r="73" spans="1:30" s="22" customFormat="1" x14ac:dyDescent="0.25">
      <c r="A73" s="79"/>
      <c r="B73" s="79"/>
      <c r="C73" s="79"/>
      <c r="D73" s="80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2"/>
      <c r="AD73" s="83"/>
    </row>
    <row r="74" spans="1:30" s="22" customFormat="1" x14ac:dyDescent="0.25">
      <c r="A74" s="79"/>
      <c r="B74" s="79"/>
      <c r="C74" s="79"/>
      <c r="D74" s="80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2"/>
      <c r="AD74" s="83"/>
    </row>
    <row r="75" spans="1:30" s="22" customFormat="1" x14ac:dyDescent="0.25">
      <c r="A75" s="79"/>
      <c r="B75" s="79"/>
      <c r="C75" s="79"/>
      <c r="D75" s="80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2"/>
      <c r="AD75" s="83"/>
    </row>
    <row r="76" spans="1:30" s="22" customFormat="1" x14ac:dyDescent="0.25">
      <c r="A76" s="79"/>
      <c r="B76" s="79"/>
      <c r="C76" s="79"/>
      <c r="D76" s="80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2"/>
      <c r="AD76" s="83"/>
    </row>
    <row r="77" spans="1:30" s="22" customFormat="1" x14ac:dyDescent="0.25">
      <c r="A77" s="79"/>
      <c r="B77" s="79"/>
      <c r="C77" s="79"/>
      <c r="D77" s="80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2"/>
      <c r="AD77" s="83"/>
    </row>
    <row r="78" spans="1:30" s="22" customFormat="1" x14ac:dyDescent="0.25">
      <c r="A78" s="79"/>
      <c r="B78" s="79"/>
      <c r="C78" s="79"/>
      <c r="D78" s="80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2"/>
      <c r="AD78" s="83"/>
    </row>
    <row r="79" spans="1:30" s="22" customFormat="1" x14ac:dyDescent="0.25">
      <c r="A79" s="79"/>
      <c r="B79" s="79"/>
      <c r="C79" s="79"/>
      <c r="D79" s="80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2"/>
      <c r="AD79" s="83"/>
    </row>
    <row r="80" spans="1:30" s="22" customFormat="1" x14ac:dyDescent="0.25">
      <c r="A80" s="79"/>
      <c r="B80" s="79"/>
      <c r="C80" s="79"/>
      <c r="D80" s="80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2"/>
      <c r="AD80" s="83"/>
    </row>
    <row r="81" spans="1:30" s="22" customFormat="1" x14ac:dyDescent="0.25">
      <c r="A81" s="79"/>
      <c r="B81" s="79"/>
      <c r="C81" s="79"/>
      <c r="D81" s="80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2"/>
      <c r="AD81" s="83"/>
    </row>
    <row r="82" spans="1:30" s="22" customFormat="1" x14ac:dyDescent="0.25">
      <c r="A82" s="79"/>
      <c r="B82" s="79"/>
      <c r="C82" s="79"/>
      <c r="D82" s="80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2"/>
      <c r="AD82" s="83"/>
    </row>
    <row r="83" spans="1:30" s="22" customFormat="1" x14ac:dyDescent="0.25">
      <c r="A83" s="79"/>
      <c r="B83" s="79"/>
      <c r="C83" s="79"/>
      <c r="D83" s="80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2"/>
      <c r="AD83" s="83"/>
    </row>
    <row r="84" spans="1:30" s="22" customFormat="1" x14ac:dyDescent="0.25">
      <c r="A84" s="79"/>
      <c r="B84" s="79"/>
      <c r="C84" s="79"/>
      <c r="D84" s="80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2"/>
      <c r="AD84" s="83"/>
    </row>
    <row r="85" spans="1:30" s="22" customFormat="1" x14ac:dyDescent="0.25">
      <c r="A85" s="79"/>
      <c r="B85" s="79"/>
      <c r="C85" s="79"/>
      <c r="D85" s="80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2"/>
      <c r="AD85" s="83"/>
    </row>
    <row r="86" spans="1:30" s="22" customFormat="1" x14ac:dyDescent="0.25">
      <c r="A86" s="79"/>
      <c r="B86" s="79"/>
      <c r="C86" s="79"/>
      <c r="D86" s="80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2"/>
      <c r="AD86" s="83"/>
    </row>
    <row r="87" spans="1:30" s="22" customFormat="1" x14ac:dyDescent="0.25">
      <c r="A87" s="79"/>
      <c r="B87" s="79"/>
      <c r="C87" s="79"/>
      <c r="D87" s="80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2"/>
      <c r="AD87" s="83"/>
    </row>
    <row r="88" spans="1:30" s="22" customFormat="1" x14ac:dyDescent="0.25">
      <c r="A88" s="79"/>
      <c r="B88" s="79"/>
      <c r="C88" s="79"/>
      <c r="D88" s="80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2"/>
      <c r="AD88" s="83"/>
    </row>
    <row r="89" spans="1:30" s="22" customFormat="1" x14ac:dyDescent="0.25">
      <c r="A89" s="79"/>
      <c r="B89" s="79"/>
      <c r="C89" s="79"/>
      <c r="D89" s="80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2"/>
      <c r="AD89" s="83"/>
    </row>
    <row r="90" spans="1:30" s="22" customFormat="1" x14ac:dyDescent="0.25">
      <c r="A90" s="79"/>
      <c r="B90" s="79"/>
      <c r="C90" s="79"/>
      <c r="D90" s="80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2"/>
      <c r="AD90" s="83"/>
    </row>
    <row r="91" spans="1:30" s="22" customFormat="1" x14ac:dyDescent="0.25">
      <c r="A91" s="79"/>
      <c r="B91" s="79"/>
      <c r="C91" s="79"/>
      <c r="D91" s="80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2"/>
      <c r="AD91" s="83"/>
    </row>
    <row r="92" spans="1:30" s="22" customFormat="1" x14ac:dyDescent="0.25">
      <c r="A92" s="79"/>
      <c r="B92" s="79"/>
      <c r="C92" s="79"/>
      <c r="D92" s="80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2"/>
      <c r="AD92" s="83"/>
    </row>
    <row r="93" spans="1:30" s="22" customFormat="1" x14ac:dyDescent="0.25">
      <c r="A93" s="79"/>
      <c r="B93" s="79"/>
      <c r="C93" s="79"/>
      <c r="D93" s="80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2"/>
      <c r="AD93" s="83"/>
    </row>
    <row r="94" spans="1:30" s="22" customFormat="1" x14ac:dyDescent="0.25">
      <c r="A94" s="79"/>
      <c r="B94" s="79"/>
      <c r="C94" s="79"/>
      <c r="D94" s="80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2"/>
      <c r="AD94" s="83"/>
    </row>
    <row r="95" spans="1:30" s="22" customFormat="1" x14ac:dyDescent="0.25">
      <c r="A95" s="79"/>
      <c r="B95" s="79"/>
      <c r="C95" s="79"/>
      <c r="D95" s="80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2"/>
      <c r="AD95" s="83"/>
    </row>
    <row r="96" spans="1:30" s="22" customFormat="1" x14ac:dyDescent="0.25">
      <c r="A96" s="79"/>
      <c r="B96" s="79"/>
      <c r="C96" s="79"/>
      <c r="D96" s="80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2"/>
      <c r="AD96" s="83"/>
    </row>
    <row r="97" spans="1:30" s="22" customFormat="1" x14ac:dyDescent="0.25">
      <c r="A97" s="79"/>
      <c r="B97" s="79"/>
      <c r="C97" s="79"/>
      <c r="D97" s="80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2"/>
      <c r="AD97" s="83"/>
    </row>
    <row r="98" spans="1:30" s="22" customFormat="1" x14ac:dyDescent="0.25">
      <c r="A98" s="79"/>
      <c r="B98" s="79"/>
      <c r="C98" s="79"/>
      <c r="D98" s="80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2"/>
      <c r="AD98" s="83"/>
    </row>
    <row r="99" spans="1:30" s="22" customFormat="1" x14ac:dyDescent="0.25">
      <c r="A99" s="79"/>
      <c r="B99" s="79"/>
      <c r="C99" s="79"/>
      <c r="D99" s="80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2"/>
      <c r="AD99" s="83"/>
    </row>
    <row r="100" spans="1:30" s="22" customFormat="1" x14ac:dyDescent="0.25">
      <c r="A100" s="79"/>
      <c r="B100" s="79"/>
      <c r="C100" s="79"/>
      <c r="D100" s="80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2"/>
      <c r="AD100" s="83"/>
    </row>
    <row r="101" spans="1:30" s="22" customFormat="1" x14ac:dyDescent="0.25">
      <c r="A101" s="79"/>
      <c r="B101" s="79"/>
      <c r="C101" s="79"/>
      <c r="D101" s="80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2"/>
      <c r="AD101" s="83"/>
    </row>
    <row r="102" spans="1:30" s="22" customFormat="1" x14ac:dyDescent="0.25">
      <c r="A102" s="79"/>
      <c r="B102" s="79"/>
      <c r="C102" s="79"/>
      <c r="D102" s="80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2"/>
      <c r="AD102" s="83"/>
    </row>
    <row r="103" spans="1:30" s="22" customFormat="1" x14ac:dyDescent="0.25">
      <c r="A103" s="79"/>
      <c r="B103" s="79"/>
      <c r="C103" s="79"/>
      <c r="D103" s="80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2"/>
      <c r="AD103" s="83"/>
    </row>
    <row r="104" spans="1:30" s="22" customFormat="1" x14ac:dyDescent="0.25">
      <c r="A104" s="79"/>
      <c r="B104" s="79"/>
      <c r="C104" s="79"/>
      <c r="D104" s="80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  <c r="AA104" s="81"/>
      <c r="AB104" s="81"/>
      <c r="AC104" s="82"/>
      <c r="AD104" s="83"/>
    </row>
    <row r="105" spans="1:30" s="22" customFormat="1" x14ac:dyDescent="0.25">
      <c r="A105" s="79"/>
      <c r="B105" s="79"/>
      <c r="C105" s="79"/>
      <c r="D105" s="80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2"/>
      <c r="AD105" s="83"/>
    </row>
    <row r="106" spans="1:30" s="22" customFormat="1" x14ac:dyDescent="0.25">
      <c r="A106" s="79"/>
      <c r="B106" s="79"/>
      <c r="C106" s="79"/>
      <c r="D106" s="80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2"/>
      <c r="AD106" s="83"/>
    </row>
    <row r="107" spans="1:30" s="22" customFormat="1" x14ac:dyDescent="0.25">
      <c r="A107" s="79"/>
      <c r="B107" s="79"/>
      <c r="C107" s="79"/>
      <c r="D107" s="80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2"/>
      <c r="AD107" s="83"/>
    </row>
    <row r="108" spans="1:30" s="22" customFormat="1" x14ac:dyDescent="0.25">
      <c r="A108" s="79"/>
      <c r="B108" s="79"/>
      <c r="C108" s="79"/>
      <c r="D108" s="80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2"/>
      <c r="AD108" s="83"/>
    </row>
    <row r="109" spans="1:30" s="22" customFormat="1" x14ac:dyDescent="0.25">
      <c r="A109" s="79"/>
      <c r="B109" s="79"/>
      <c r="C109" s="79"/>
      <c r="D109" s="80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2"/>
      <c r="AD109" s="83"/>
    </row>
    <row r="110" spans="1:30" s="22" customFormat="1" x14ac:dyDescent="0.25">
      <c r="A110" s="79"/>
      <c r="B110" s="79"/>
      <c r="C110" s="79"/>
      <c r="D110" s="80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2"/>
      <c r="AD110" s="83"/>
    </row>
    <row r="111" spans="1:30" s="22" customFormat="1" x14ac:dyDescent="0.25">
      <c r="A111" s="79"/>
      <c r="B111" s="79"/>
      <c r="C111" s="79"/>
      <c r="D111" s="80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2"/>
      <c r="AD111" s="83"/>
    </row>
    <row r="112" spans="1:30" s="22" customFormat="1" x14ac:dyDescent="0.25">
      <c r="A112" s="79"/>
      <c r="B112" s="79"/>
      <c r="C112" s="79"/>
      <c r="D112" s="80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2"/>
      <c r="AD112" s="83"/>
    </row>
    <row r="113" spans="1:30" s="22" customFormat="1" x14ac:dyDescent="0.25">
      <c r="A113" s="79"/>
      <c r="B113" s="79"/>
      <c r="C113" s="79"/>
      <c r="D113" s="80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2"/>
      <c r="AD113" s="83"/>
    </row>
    <row r="114" spans="1:30" s="22" customFormat="1" x14ac:dyDescent="0.25">
      <c r="A114" s="79"/>
      <c r="B114" s="79"/>
      <c r="C114" s="79"/>
      <c r="D114" s="80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2"/>
      <c r="AD114" s="83"/>
    </row>
    <row r="115" spans="1:30" s="22" customFormat="1" x14ac:dyDescent="0.25">
      <c r="A115" s="79"/>
      <c r="B115" s="79"/>
      <c r="C115" s="79"/>
      <c r="D115" s="80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2"/>
      <c r="AD115" s="83"/>
    </row>
    <row r="116" spans="1:30" s="22" customFormat="1" x14ac:dyDescent="0.25">
      <c r="A116" s="79"/>
      <c r="B116" s="79"/>
      <c r="C116" s="79"/>
      <c r="D116" s="80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2"/>
      <c r="AD116" s="83"/>
    </row>
    <row r="117" spans="1:30" s="22" customFormat="1" x14ac:dyDescent="0.25">
      <c r="A117" s="79"/>
      <c r="B117" s="79"/>
      <c r="C117" s="79"/>
      <c r="D117" s="80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2"/>
      <c r="AD117" s="83"/>
    </row>
    <row r="118" spans="1:30" s="22" customFormat="1" x14ac:dyDescent="0.25">
      <c r="A118" s="79"/>
      <c r="B118" s="79"/>
      <c r="C118" s="79"/>
      <c r="D118" s="80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2"/>
      <c r="AD118" s="83"/>
    </row>
    <row r="119" spans="1:30" s="22" customFormat="1" x14ac:dyDescent="0.25">
      <c r="A119" s="79"/>
      <c r="B119" s="79"/>
      <c r="C119" s="79"/>
      <c r="D119" s="80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2"/>
      <c r="AD119" s="83"/>
    </row>
    <row r="120" spans="1:30" s="22" customFormat="1" x14ac:dyDescent="0.25">
      <c r="A120" s="79"/>
      <c r="B120" s="79"/>
      <c r="C120" s="79"/>
      <c r="D120" s="80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2"/>
      <c r="AD120" s="83"/>
    </row>
    <row r="121" spans="1:30" s="22" customFormat="1" x14ac:dyDescent="0.25">
      <c r="A121" s="79"/>
      <c r="B121" s="79"/>
      <c r="C121" s="79"/>
      <c r="D121" s="80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2"/>
      <c r="AD121" s="83"/>
    </row>
    <row r="122" spans="1:30" s="22" customFormat="1" x14ac:dyDescent="0.25">
      <c r="A122" s="79"/>
      <c r="B122" s="79"/>
      <c r="C122" s="79"/>
      <c r="D122" s="80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2"/>
      <c r="AD122" s="83"/>
    </row>
    <row r="123" spans="1:30" s="22" customFormat="1" x14ac:dyDescent="0.25">
      <c r="A123" s="79"/>
      <c r="B123" s="79"/>
      <c r="C123" s="79"/>
      <c r="D123" s="80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2"/>
      <c r="AD123" s="83"/>
    </row>
    <row r="124" spans="1:30" s="22" customFormat="1" x14ac:dyDescent="0.25">
      <c r="A124" s="79"/>
      <c r="B124" s="79"/>
      <c r="C124" s="79"/>
      <c r="D124" s="80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2"/>
      <c r="AD124" s="83"/>
    </row>
    <row r="125" spans="1:30" s="22" customFormat="1" x14ac:dyDescent="0.25">
      <c r="A125" s="79"/>
      <c r="B125" s="79"/>
      <c r="C125" s="79"/>
      <c r="D125" s="80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2"/>
      <c r="AD125" s="83"/>
    </row>
    <row r="126" spans="1:30" s="22" customFormat="1" x14ac:dyDescent="0.25">
      <c r="A126" s="79"/>
      <c r="B126" s="79"/>
      <c r="C126" s="79"/>
      <c r="D126" s="80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2"/>
      <c r="AD126" s="83"/>
    </row>
    <row r="127" spans="1:30" s="22" customFormat="1" x14ac:dyDescent="0.25">
      <c r="A127" s="79"/>
      <c r="B127" s="79"/>
      <c r="C127" s="79"/>
      <c r="D127" s="80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2"/>
      <c r="AD127" s="83"/>
    </row>
    <row r="128" spans="1:30" s="22" customFormat="1" x14ac:dyDescent="0.25">
      <c r="A128" s="79"/>
      <c r="B128" s="79"/>
      <c r="C128" s="79"/>
      <c r="D128" s="80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2"/>
      <c r="AD128" s="83"/>
    </row>
    <row r="129" spans="1:30" s="22" customFormat="1" x14ac:dyDescent="0.25">
      <c r="A129" s="79"/>
      <c r="B129" s="79"/>
      <c r="C129" s="79"/>
      <c r="D129" s="80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2"/>
      <c r="AD129" s="83"/>
    </row>
    <row r="130" spans="1:30" s="22" customFormat="1" x14ac:dyDescent="0.25">
      <c r="A130" s="79"/>
      <c r="B130" s="79"/>
      <c r="C130" s="79"/>
      <c r="D130" s="80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2"/>
      <c r="AD130" s="83"/>
    </row>
    <row r="131" spans="1:30" s="22" customFormat="1" x14ac:dyDescent="0.25">
      <c r="A131" s="79"/>
      <c r="B131" s="79"/>
      <c r="C131" s="79"/>
      <c r="D131" s="80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2"/>
      <c r="AD131" s="83"/>
    </row>
    <row r="132" spans="1:30" s="22" customFormat="1" x14ac:dyDescent="0.25">
      <c r="A132" s="79"/>
      <c r="B132" s="79"/>
      <c r="C132" s="79"/>
      <c r="D132" s="80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2"/>
      <c r="AD132" s="83"/>
    </row>
    <row r="133" spans="1:30" s="22" customFormat="1" x14ac:dyDescent="0.25">
      <c r="A133" s="79"/>
      <c r="B133" s="79"/>
      <c r="C133" s="79"/>
      <c r="D133" s="80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2"/>
      <c r="AD133" s="83"/>
    </row>
    <row r="134" spans="1:30" s="22" customFormat="1" x14ac:dyDescent="0.25">
      <c r="A134" s="79"/>
      <c r="B134" s="79"/>
      <c r="C134" s="79"/>
      <c r="D134" s="80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2"/>
      <c r="AD134" s="83"/>
    </row>
    <row r="135" spans="1:30" s="22" customFormat="1" x14ac:dyDescent="0.25">
      <c r="A135" s="79"/>
      <c r="B135" s="79"/>
      <c r="C135" s="79"/>
      <c r="D135" s="80"/>
      <c r="E135" s="81"/>
      <c r="F135" s="81"/>
      <c r="G135" s="81"/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2"/>
      <c r="AD135" s="83"/>
    </row>
    <row r="136" spans="1:30" s="22" customFormat="1" x14ac:dyDescent="0.25">
      <c r="A136" s="79"/>
      <c r="B136" s="79"/>
      <c r="C136" s="79"/>
      <c r="D136" s="80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2"/>
      <c r="AD136" s="83"/>
    </row>
    <row r="137" spans="1:30" s="22" customFormat="1" x14ac:dyDescent="0.25">
      <c r="A137" s="79"/>
      <c r="B137" s="79"/>
      <c r="C137" s="79"/>
      <c r="D137" s="80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2"/>
      <c r="AD137" s="83"/>
    </row>
    <row r="138" spans="1:30" s="22" customFormat="1" x14ac:dyDescent="0.25">
      <c r="A138" s="79"/>
      <c r="B138" s="79"/>
      <c r="C138" s="79"/>
      <c r="D138" s="80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2"/>
      <c r="AD138" s="83"/>
    </row>
    <row r="139" spans="1:30" s="22" customFormat="1" x14ac:dyDescent="0.25">
      <c r="A139" s="79"/>
      <c r="B139" s="79"/>
      <c r="C139" s="79"/>
      <c r="D139" s="80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2"/>
      <c r="AD139" s="83"/>
    </row>
    <row r="140" spans="1:30" s="22" customFormat="1" x14ac:dyDescent="0.25">
      <c r="A140" s="79"/>
      <c r="B140" s="79"/>
      <c r="C140" s="79"/>
      <c r="D140" s="80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2"/>
      <c r="AD140" s="83"/>
    </row>
    <row r="141" spans="1:30" s="22" customFormat="1" x14ac:dyDescent="0.25">
      <c r="A141" s="79"/>
      <c r="B141" s="79"/>
      <c r="C141" s="79"/>
      <c r="D141" s="80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2"/>
      <c r="AD141" s="83"/>
    </row>
    <row r="142" spans="1:30" s="22" customFormat="1" x14ac:dyDescent="0.25">
      <c r="A142" s="79"/>
      <c r="B142" s="79"/>
      <c r="C142" s="79"/>
      <c r="D142" s="80"/>
      <c r="E142" s="81"/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2"/>
      <c r="AD142" s="83"/>
    </row>
    <row r="143" spans="1:30" s="22" customFormat="1" x14ac:dyDescent="0.25">
      <c r="A143" s="79"/>
      <c r="B143" s="79"/>
      <c r="C143" s="79"/>
      <c r="D143" s="80"/>
      <c r="E143" s="81"/>
      <c r="F143" s="81"/>
      <c r="G143" s="81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2"/>
      <c r="AD143" s="83"/>
    </row>
    <row r="144" spans="1:30" s="22" customFormat="1" x14ac:dyDescent="0.25">
      <c r="A144" s="79"/>
      <c r="B144" s="79"/>
      <c r="C144" s="79"/>
      <c r="D144" s="80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2"/>
      <c r="AD144" s="83"/>
    </row>
    <row r="145" spans="1:30" s="22" customFormat="1" x14ac:dyDescent="0.25">
      <c r="A145" s="79"/>
      <c r="B145" s="79"/>
      <c r="C145" s="79"/>
      <c r="D145" s="80"/>
      <c r="E145" s="81"/>
      <c r="F145" s="81"/>
      <c r="G145" s="81"/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2"/>
      <c r="AD145" s="83"/>
    </row>
    <row r="146" spans="1:30" s="22" customFormat="1" x14ac:dyDescent="0.25">
      <c r="A146" s="79"/>
      <c r="B146" s="79"/>
      <c r="C146" s="79"/>
      <c r="D146" s="80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2"/>
      <c r="AD146" s="83"/>
    </row>
    <row r="147" spans="1:30" s="22" customFormat="1" x14ac:dyDescent="0.25">
      <c r="A147" s="79"/>
      <c r="B147" s="79"/>
      <c r="C147" s="79"/>
      <c r="D147" s="80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2"/>
      <c r="AD147" s="83"/>
    </row>
    <row r="148" spans="1:30" s="22" customFormat="1" x14ac:dyDescent="0.25">
      <c r="A148" s="79"/>
      <c r="B148" s="79"/>
      <c r="C148" s="79"/>
      <c r="D148" s="80"/>
      <c r="E148" s="81"/>
      <c r="F148" s="81"/>
      <c r="G148" s="81"/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2"/>
      <c r="AD148" s="83"/>
    </row>
    <row r="149" spans="1:30" s="22" customFormat="1" x14ac:dyDescent="0.25">
      <c r="A149" s="79"/>
      <c r="B149" s="79"/>
      <c r="C149" s="79"/>
      <c r="D149" s="80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2"/>
      <c r="AD149" s="83"/>
    </row>
    <row r="150" spans="1:30" s="22" customFormat="1" x14ac:dyDescent="0.25">
      <c r="A150" s="79"/>
      <c r="B150" s="79"/>
      <c r="C150" s="79"/>
      <c r="D150" s="80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2"/>
      <c r="AD150" s="83"/>
    </row>
    <row r="151" spans="1:30" s="22" customFormat="1" x14ac:dyDescent="0.25">
      <c r="A151" s="79"/>
      <c r="B151" s="79"/>
      <c r="C151" s="79"/>
      <c r="D151" s="80"/>
      <c r="E151" s="81"/>
      <c r="F151" s="81"/>
      <c r="G151" s="81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82"/>
      <c r="AD151" s="83"/>
    </row>
    <row r="152" spans="1:30" s="22" customFormat="1" x14ac:dyDescent="0.25">
      <c r="A152" s="79"/>
      <c r="B152" s="79"/>
      <c r="C152" s="79"/>
      <c r="D152" s="80"/>
      <c r="E152" s="81"/>
      <c r="F152" s="81"/>
      <c r="G152" s="81"/>
      <c r="H152" s="81"/>
      <c r="I152" s="81"/>
      <c r="J152" s="81"/>
      <c r="K152" s="81"/>
      <c r="L152" s="81"/>
      <c r="M152" s="81"/>
      <c r="N152" s="81"/>
      <c r="O152" s="81"/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2"/>
      <c r="AD152" s="83"/>
    </row>
    <row r="153" spans="1:30" s="22" customFormat="1" x14ac:dyDescent="0.25">
      <c r="A153" s="79"/>
      <c r="B153" s="79"/>
      <c r="C153" s="79"/>
      <c r="D153" s="80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2"/>
      <c r="AD153" s="83"/>
    </row>
    <row r="154" spans="1:30" s="22" customFormat="1" x14ac:dyDescent="0.25">
      <c r="A154" s="79"/>
      <c r="B154" s="79"/>
      <c r="C154" s="79"/>
      <c r="D154" s="80"/>
      <c r="E154" s="81"/>
      <c r="F154" s="81"/>
      <c r="G154" s="81"/>
      <c r="H154" s="81"/>
      <c r="I154" s="81"/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2"/>
      <c r="AD154" s="83"/>
    </row>
    <row r="155" spans="1:30" s="22" customFormat="1" x14ac:dyDescent="0.25">
      <c r="A155" s="79"/>
      <c r="B155" s="79"/>
      <c r="C155" s="79"/>
      <c r="D155" s="80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81"/>
      <c r="Z155" s="81"/>
      <c r="AA155" s="81"/>
      <c r="AB155" s="81"/>
      <c r="AC155" s="82"/>
      <c r="AD155" s="83"/>
    </row>
    <row r="156" spans="1:30" s="22" customFormat="1" x14ac:dyDescent="0.25">
      <c r="A156" s="79"/>
      <c r="B156" s="79"/>
      <c r="C156" s="79"/>
      <c r="D156" s="80"/>
      <c r="E156" s="81"/>
      <c r="F156" s="81"/>
      <c r="G156" s="81"/>
      <c r="H156" s="81"/>
      <c r="I156" s="81"/>
      <c r="J156" s="81"/>
      <c r="K156" s="81"/>
      <c r="L156" s="81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2"/>
      <c r="AD156" s="83"/>
    </row>
    <row r="157" spans="1:30" s="22" customFormat="1" x14ac:dyDescent="0.25">
      <c r="A157" s="79"/>
      <c r="B157" s="79"/>
      <c r="C157" s="79"/>
      <c r="D157" s="80"/>
      <c r="E157" s="81"/>
      <c r="F157" s="81"/>
      <c r="G157" s="81"/>
      <c r="H157" s="81"/>
      <c r="I157" s="81"/>
      <c r="J157" s="81"/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2"/>
      <c r="AD157" s="83"/>
    </row>
    <row r="158" spans="1:30" s="22" customFormat="1" x14ac:dyDescent="0.25">
      <c r="A158" s="79"/>
      <c r="B158" s="79"/>
      <c r="C158" s="79"/>
      <c r="D158" s="80"/>
      <c r="E158" s="81"/>
      <c r="F158" s="81"/>
      <c r="G158" s="81"/>
      <c r="H158" s="81"/>
      <c r="I158" s="81"/>
      <c r="J158" s="81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2"/>
      <c r="AD158" s="83"/>
    </row>
    <row r="159" spans="1:30" s="22" customFormat="1" x14ac:dyDescent="0.25">
      <c r="A159" s="79"/>
      <c r="B159" s="79"/>
      <c r="C159" s="79"/>
      <c r="D159" s="80"/>
      <c r="E159" s="81"/>
      <c r="F159" s="81"/>
      <c r="G159" s="81"/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2"/>
      <c r="AD159" s="83"/>
    </row>
    <row r="160" spans="1:30" s="22" customFormat="1" x14ac:dyDescent="0.25">
      <c r="A160" s="79"/>
      <c r="B160" s="79"/>
      <c r="C160" s="79"/>
      <c r="D160" s="80"/>
      <c r="E160" s="81"/>
      <c r="F160" s="81"/>
      <c r="G160" s="81"/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2"/>
      <c r="AD160" s="83"/>
    </row>
    <row r="161" spans="1:30" s="22" customFormat="1" x14ac:dyDescent="0.25">
      <c r="A161" s="79"/>
      <c r="B161" s="79"/>
      <c r="C161" s="79"/>
      <c r="D161" s="80"/>
      <c r="E161" s="81"/>
      <c r="F161" s="81"/>
      <c r="G161" s="81"/>
      <c r="H161" s="81"/>
      <c r="I161" s="81"/>
      <c r="J161" s="81"/>
      <c r="K161" s="81"/>
      <c r="L161" s="81"/>
      <c r="M161" s="81"/>
      <c r="N161" s="81"/>
      <c r="O161" s="81"/>
      <c r="P161" s="81"/>
      <c r="Q161" s="81"/>
      <c r="R161" s="81"/>
      <c r="S161" s="81"/>
      <c r="T161" s="81"/>
      <c r="U161" s="81"/>
      <c r="V161" s="81"/>
      <c r="W161" s="81"/>
      <c r="X161" s="81"/>
      <c r="Y161" s="81"/>
      <c r="Z161" s="81"/>
      <c r="AA161" s="81"/>
      <c r="AB161" s="81"/>
      <c r="AC161" s="82"/>
      <c r="AD161" s="83"/>
    </row>
    <row r="162" spans="1:30" s="22" customFormat="1" x14ac:dyDescent="0.25">
      <c r="A162" s="79"/>
      <c r="B162" s="79"/>
      <c r="C162" s="79"/>
      <c r="D162" s="80"/>
      <c r="E162" s="81"/>
      <c r="F162" s="81"/>
      <c r="G162" s="81"/>
      <c r="H162" s="81"/>
      <c r="I162" s="81"/>
      <c r="J162" s="81"/>
      <c r="K162" s="81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2"/>
      <c r="AD162" s="83"/>
    </row>
    <row r="163" spans="1:30" s="22" customFormat="1" x14ac:dyDescent="0.25">
      <c r="A163" s="79"/>
      <c r="B163" s="79"/>
      <c r="C163" s="79"/>
      <c r="D163" s="80"/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2"/>
      <c r="AD163" s="83"/>
    </row>
    <row r="164" spans="1:30" s="22" customFormat="1" x14ac:dyDescent="0.25">
      <c r="A164" s="79"/>
      <c r="B164" s="79"/>
      <c r="C164" s="79"/>
      <c r="D164" s="80"/>
      <c r="E164" s="81"/>
      <c r="F164" s="81"/>
      <c r="G164" s="81"/>
      <c r="H164" s="81"/>
      <c r="I164" s="81"/>
      <c r="J164" s="81"/>
      <c r="K164" s="81"/>
      <c r="L164" s="81"/>
      <c r="M164" s="81"/>
      <c r="N164" s="81"/>
      <c r="O164" s="81"/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82"/>
      <c r="AD164" s="83"/>
    </row>
    <row r="165" spans="1:30" s="22" customFormat="1" x14ac:dyDescent="0.25">
      <c r="A165" s="79"/>
      <c r="B165" s="79"/>
      <c r="C165" s="79"/>
      <c r="D165" s="80"/>
      <c r="E165" s="81"/>
      <c r="F165" s="81"/>
      <c r="G165" s="81"/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2"/>
      <c r="AD165" s="83"/>
    </row>
    <row r="166" spans="1:30" s="22" customFormat="1" x14ac:dyDescent="0.25">
      <c r="A166" s="79"/>
      <c r="B166" s="79"/>
      <c r="C166" s="79"/>
      <c r="D166" s="80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  <c r="AB166" s="81"/>
      <c r="AC166" s="82"/>
      <c r="AD166" s="83"/>
    </row>
    <row r="167" spans="1:30" s="22" customFormat="1" x14ac:dyDescent="0.25">
      <c r="A167" s="79"/>
      <c r="B167" s="79"/>
      <c r="C167" s="79"/>
      <c r="D167" s="80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  <c r="AB167" s="81"/>
      <c r="AC167" s="82"/>
      <c r="AD167" s="83"/>
    </row>
    <row r="168" spans="1:30" s="22" customFormat="1" x14ac:dyDescent="0.25">
      <c r="A168" s="79"/>
      <c r="B168" s="79"/>
      <c r="C168" s="79"/>
      <c r="D168" s="80"/>
      <c r="E168" s="81"/>
      <c r="F168" s="81"/>
      <c r="G168" s="81"/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2"/>
      <c r="AD168" s="83"/>
    </row>
    <row r="169" spans="1:30" s="22" customFormat="1" x14ac:dyDescent="0.25">
      <c r="A169" s="79"/>
      <c r="B169" s="79"/>
      <c r="C169" s="79"/>
      <c r="D169" s="80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2"/>
      <c r="AD169" s="83"/>
    </row>
    <row r="170" spans="1:30" s="22" customFormat="1" x14ac:dyDescent="0.25">
      <c r="A170" s="79"/>
      <c r="B170" s="79"/>
      <c r="C170" s="79"/>
      <c r="D170" s="80"/>
      <c r="E170" s="81"/>
      <c r="F170" s="81"/>
      <c r="G170" s="81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2"/>
      <c r="AD170" s="83"/>
    </row>
    <row r="171" spans="1:30" s="22" customFormat="1" x14ac:dyDescent="0.25">
      <c r="A171" s="79"/>
      <c r="B171" s="79"/>
      <c r="C171" s="79"/>
      <c r="D171" s="80"/>
      <c r="E171" s="81"/>
      <c r="F171" s="81"/>
      <c r="G171" s="81"/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  <c r="S171" s="81"/>
      <c r="T171" s="81"/>
      <c r="U171" s="81"/>
      <c r="V171" s="81"/>
      <c r="W171" s="81"/>
      <c r="X171" s="81"/>
      <c r="Y171" s="81"/>
      <c r="Z171" s="81"/>
      <c r="AA171" s="81"/>
      <c r="AB171" s="81"/>
      <c r="AC171" s="82"/>
      <c r="AD171" s="83"/>
    </row>
    <row r="172" spans="1:30" s="22" customFormat="1" x14ac:dyDescent="0.25">
      <c r="A172" s="79"/>
      <c r="B172" s="79"/>
      <c r="C172" s="79"/>
      <c r="D172" s="80"/>
      <c r="E172" s="81"/>
      <c r="F172" s="81"/>
      <c r="G172" s="81"/>
      <c r="H172" s="81"/>
      <c r="I172" s="81"/>
      <c r="J172" s="81"/>
      <c r="K172" s="81"/>
      <c r="L172" s="81"/>
      <c r="M172" s="81"/>
      <c r="N172" s="81"/>
      <c r="O172" s="81"/>
      <c r="P172" s="81"/>
      <c r="Q172" s="81"/>
      <c r="R172" s="81"/>
      <c r="S172" s="81"/>
      <c r="T172" s="81"/>
      <c r="U172" s="81"/>
      <c r="V172" s="81"/>
      <c r="W172" s="81"/>
      <c r="X172" s="81"/>
      <c r="Y172" s="81"/>
      <c r="Z172" s="81"/>
      <c r="AA172" s="81"/>
      <c r="AB172" s="81"/>
      <c r="AC172" s="82"/>
      <c r="AD172" s="83"/>
    </row>
    <row r="173" spans="1:30" s="22" customFormat="1" x14ac:dyDescent="0.25">
      <c r="A173" s="79"/>
      <c r="B173" s="79"/>
      <c r="C173" s="79"/>
      <c r="D173" s="80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81"/>
      <c r="W173" s="81"/>
      <c r="X173" s="81"/>
      <c r="Y173" s="81"/>
      <c r="Z173" s="81"/>
      <c r="AA173" s="81"/>
      <c r="AB173" s="81"/>
      <c r="AC173" s="82"/>
      <c r="AD173" s="83"/>
    </row>
    <row r="174" spans="1:30" s="22" customFormat="1" x14ac:dyDescent="0.25">
      <c r="A174" s="79"/>
      <c r="B174" s="79"/>
      <c r="C174" s="79"/>
      <c r="D174" s="80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2"/>
      <c r="AD174" s="83"/>
    </row>
    <row r="175" spans="1:30" s="22" customFormat="1" x14ac:dyDescent="0.25">
      <c r="A175" s="79"/>
      <c r="B175" s="79"/>
      <c r="C175" s="79"/>
      <c r="D175" s="80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  <c r="AA175" s="81"/>
      <c r="AB175" s="81"/>
      <c r="AC175" s="82"/>
      <c r="AD175" s="83"/>
    </row>
    <row r="176" spans="1:30" s="22" customFormat="1" x14ac:dyDescent="0.25">
      <c r="A176" s="79"/>
      <c r="B176" s="79"/>
      <c r="C176" s="79"/>
      <c r="D176" s="80"/>
      <c r="E176" s="81"/>
      <c r="F176" s="81"/>
      <c r="G176" s="81"/>
      <c r="H176" s="81"/>
      <c r="I176" s="81"/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2"/>
      <c r="AD176" s="83"/>
    </row>
    <row r="177" spans="1:30" s="22" customFormat="1" x14ac:dyDescent="0.25">
      <c r="A177" s="79"/>
      <c r="B177" s="79"/>
      <c r="C177" s="79"/>
      <c r="D177" s="80"/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2"/>
      <c r="AD177" s="83"/>
    </row>
    <row r="178" spans="1:30" s="22" customFormat="1" x14ac:dyDescent="0.25">
      <c r="A178" s="79"/>
      <c r="B178" s="79"/>
      <c r="C178" s="79"/>
      <c r="D178" s="80"/>
      <c r="E178" s="81"/>
      <c r="F178" s="81"/>
      <c r="G178" s="81"/>
      <c r="H178" s="81"/>
      <c r="I178" s="81"/>
      <c r="J178" s="81"/>
      <c r="K178" s="81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  <c r="Z178" s="81"/>
      <c r="AA178" s="81"/>
      <c r="AB178" s="81"/>
      <c r="AC178" s="82"/>
      <c r="AD178" s="83"/>
    </row>
    <row r="179" spans="1:30" s="22" customFormat="1" x14ac:dyDescent="0.25">
      <c r="A179" s="79"/>
      <c r="B179" s="79"/>
      <c r="C179" s="79"/>
      <c r="D179" s="80"/>
      <c r="E179" s="81"/>
      <c r="F179" s="81"/>
      <c r="G179" s="81"/>
      <c r="H179" s="81"/>
      <c r="I179" s="81"/>
      <c r="J179" s="81"/>
      <c r="K179" s="81"/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  <c r="AA179" s="81"/>
      <c r="AB179" s="81"/>
      <c r="AC179" s="82"/>
      <c r="AD179" s="83"/>
    </row>
    <row r="180" spans="1:30" s="22" customFormat="1" x14ac:dyDescent="0.25">
      <c r="A180" s="79"/>
      <c r="B180" s="79"/>
      <c r="C180" s="79"/>
      <c r="D180" s="80"/>
      <c r="E180" s="81"/>
      <c r="F180" s="81"/>
      <c r="G180" s="81"/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82"/>
      <c r="AD180" s="83"/>
    </row>
    <row r="181" spans="1:30" s="22" customFormat="1" x14ac:dyDescent="0.25">
      <c r="A181" s="79"/>
      <c r="B181" s="79"/>
      <c r="C181" s="79"/>
      <c r="D181" s="80"/>
      <c r="E181" s="81"/>
      <c r="F181" s="81"/>
      <c r="G181" s="81"/>
      <c r="H181" s="81"/>
      <c r="I181" s="81"/>
      <c r="J181" s="81"/>
      <c r="K181" s="81"/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  <c r="AA181" s="81"/>
      <c r="AB181" s="81"/>
      <c r="AC181" s="82"/>
      <c r="AD181" s="83"/>
    </row>
    <row r="182" spans="1:30" s="22" customFormat="1" x14ac:dyDescent="0.25">
      <c r="A182" s="79"/>
      <c r="B182" s="79"/>
      <c r="C182" s="79"/>
      <c r="D182" s="80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2"/>
      <c r="AD182" s="83"/>
    </row>
    <row r="183" spans="1:30" s="22" customFormat="1" x14ac:dyDescent="0.25">
      <c r="A183" s="79"/>
      <c r="B183" s="79"/>
      <c r="C183" s="79"/>
      <c r="D183" s="80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  <c r="AA183" s="81"/>
      <c r="AB183" s="81"/>
      <c r="AC183" s="82"/>
      <c r="AD183" s="83"/>
    </row>
    <row r="184" spans="1:30" s="22" customFormat="1" x14ac:dyDescent="0.25">
      <c r="A184" s="79"/>
      <c r="B184" s="79"/>
      <c r="C184" s="79"/>
      <c r="D184" s="80"/>
      <c r="E184" s="81"/>
      <c r="F184" s="81"/>
      <c r="G184" s="81"/>
      <c r="H184" s="81"/>
      <c r="I184" s="81"/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  <c r="AA184" s="81"/>
      <c r="AB184" s="81"/>
      <c r="AC184" s="82"/>
      <c r="AD184" s="83"/>
    </row>
    <row r="185" spans="1:30" s="22" customFormat="1" x14ac:dyDescent="0.25">
      <c r="A185" s="79"/>
      <c r="B185" s="79"/>
      <c r="C185" s="79"/>
      <c r="D185" s="80"/>
      <c r="E185" s="81"/>
      <c r="F185" s="81"/>
      <c r="G185" s="81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  <c r="AA185" s="81"/>
      <c r="AB185" s="81"/>
      <c r="AC185" s="82"/>
      <c r="AD185" s="83"/>
    </row>
    <row r="186" spans="1:30" s="22" customFormat="1" x14ac:dyDescent="0.25">
      <c r="A186" s="79"/>
      <c r="B186" s="79"/>
      <c r="C186" s="79"/>
      <c r="D186" s="80"/>
      <c r="E186" s="81"/>
      <c r="F186" s="81"/>
      <c r="G186" s="81"/>
      <c r="H186" s="81"/>
      <c r="I186" s="81"/>
      <c r="J186" s="81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81"/>
      <c r="V186" s="81"/>
      <c r="W186" s="81"/>
      <c r="X186" s="81"/>
      <c r="Y186" s="81"/>
      <c r="Z186" s="81"/>
      <c r="AA186" s="81"/>
      <c r="AB186" s="81"/>
      <c r="AC186" s="82"/>
      <c r="AD186" s="83"/>
    </row>
    <row r="187" spans="1:30" s="22" customFormat="1" x14ac:dyDescent="0.25">
      <c r="A187" s="79"/>
      <c r="B187" s="79"/>
      <c r="C187" s="79"/>
      <c r="D187" s="80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  <c r="AA187" s="81"/>
      <c r="AB187" s="81"/>
      <c r="AC187" s="82"/>
      <c r="AD187" s="83"/>
    </row>
    <row r="188" spans="1:30" s="22" customFormat="1" x14ac:dyDescent="0.25">
      <c r="A188" s="79"/>
      <c r="B188" s="79"/>
      <c r="C188" s="79"/>
      <c r="D188" s="80"/>
      <c r="E188" s="81"/>
      <c r="F188" s="81"/>
      <c r="G188" s="81"/>
      <c r="H188" s="81"/>
      <c r="I188" s="81"/>
      <c r="J188" s="81"/>
      <c r="K188" s="81"/>
      <c r="L188" s="81"/>
      <c r="M188" s="81"/>
      <c r="N188" s="81"/>
      <c r="O188" s="81"/>
      <c r="P188" s="81"/>
      <c r="Q188" s="81"/>
      <c r="R188" s="81"/>
      <c r="S188" s="81"/>
      <c r="T188" s="81"/>
      <c r="U188" s="81"/>
      <c r="V188" s="81"/>
      <c r="W188" s="81"/>
      <c r="X188" s="81"/>
      <c r="Y188" s="81"/>
      <c r="Z188" s="81"/>
      <c r="AA188" s="81"/>
      <c r="AB188" s="81"/>
      <c r="AC188" s="82"/>
      <c r="AD188" s="83"/>
    </row>
    <row r="189" spans="1:30" s="22" customFormat="1" x14ac:dyDescent="0.25">
      <c r="A189" s="79"/>
      <c r="B189" s="79"/>
      <c r="C189" s="79"/>
      <c r="D189" s="80"/>
      <c r="E189" s="81"/>
      <c r="F189" s="81"/>
      <c r="G189" s="81"/>
      <c r="H189" s="81"/>
      <c r="I189" s="81"/>
      <c r="J189" s="81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82"/>
      <c r="AD189" s="83"/>
    </row>
    <row r="190" spans="1:30" s="22" customFormat="1" x14ac:dyDescent="0.25">
      <c r="A190" s="79"/>
      <c r="B190" s="79"/>
      <c r="C190" s="79"/>
      <c r="D190" s="80"/>
      <c r="E190" s="81"/>
      <c r="F190" s="81"/>
      <c r="G190" s="81"/>
      <c r="H190" s="81"/>
      <c r="I190" s="81"/>
      <c r="J190" s="81"/>
      <c r="K190" s="81"/>
      <c r="L190" s="81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2"/>
      <c r="AD190" s="83"/>
    </row>
    <row r="191" spans="1:30" s="22" customFormat="1" x14ac:dyDescent="0.25">
      <c r="A191" s="79"/>
      <c r="B191" s="79"/>
      <c r="C191" s="79"/>
      <c r="D191" s="80"/>
      <c r="E191" s="81"/>
      <c r="F191" s="81"/>
      <c r="G191" s="81"/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  <c r="AA191" s="81"/>
      <c r="AB191" s="81"/>
      <c r="AC191" s="82"/>
      <c r="AD191" s="83"/>
    </row>
    <row r="192" spans="1:30" s="22" customFormat="1" x14ac:dyDescent="0.25">
      <c r="A192" s="79"/>
      <c r="B192" s="79"/>
      <c r="C192" s="79"/>
      <c r="D192" s="80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2"/>
      <c r="AD192" s="83"/>
    </row>
    <row r="193" spans="1:30" s="22" customFormat="1" x14ac:dyDescent="0.25">
      <c r="A193" s="79"/>
      <c r="B193" s="79"/>
      <c r="C193" s="79"/>
      <c r="D193" s="80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2"/>
      <c r="AD193" s="83"/>
    </row>
    <row r="194" spans="1:30" s="22" customFormat="1" x14ac:dyDescent="0.25">
      <c r="A194" s="79"/>
      <c r="B194" s="79"/>
      <c r="C194" s="79"/>
      <c r="D194" s="80"/>
      <c r="E194" s="81"/>
      <c r="F194" s="81"/>
      <c r="G194" s="81"/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1"/>
      <c r="W194" s="81"/>
      <c r="X194" s="81"/>
      <c r="Y194" s="81"/>
      <c r="Z194" s="81"/>
      <c r="AA194" s="81"/>
      <c r="AB194" s="81"/>
      <c r="AC194" s="82"/>
      <c r="AD194" s="83"/>
    </row>
    <row r="195" spans="1:30" s="22" customFormat="1" x14ac:dyDescent="0.25">
      <c r="A195" s="79"/>
      <c r="B195" s="79"/>
      <c r="C195" s="79"/>
      <c r="D195" s="80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  <c r="AA195" s="81"/>
      <c r="AB195" s="81"/>
      <c r="AC195" s="82"/>
      <c r="AD195" s="83"/>
    </row>
    <row r="196" spans="1:30" s="22" customFormat="1" x14ac:dyDescent="0.25">
      <c r="A196" s="79"/>
      <c r="B196" s="79"/>
      <c r="C196" s="79"/>
      <c r="D196" s="80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2"/>
      <c r="AD196" s="83"/>
    </row>
    <row r="197" spans="1:30" s="22" customFormat="1" x14ac:dyDescent="0.25">
      <c r="A197" s="79"/>
      <c r="B197" s="79"/>
      <c r="C197" s="79"/>
      <c r="D197" s="80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81"/>
      <c r="X197" s="81"/>
      <c r="Y197" s="81"/>
      <c r="Z197" s="81"/>
      <c r="AA197" s="81"/>
      <c r="AB197" s="81"/>
      <c r="AC197" s="82"/>
      <c r="AD197" s="83"/>
    </row>
    <row r="198" spans="1:30" s="22" customFormat="1" x14ac:dyDescent="0.25">
      <c r="A198" s="79"/>
      <c r="B198" s="79"/>
      <c r="C198" s="79"/>
      <c r="D198" s="80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  <c r="Z198" s="81"/>
      <c r="AA198" s="81"/>
      <c r="AB198" s="81"/>
      <c r="AC198" s="82"/>
      <c r="AD198" s="83"/>
    </row>
    <row r="199" spans="1:30" s="22" customFormat="1" x14ac:dyDescent="0.25">
      <c r="A199" s="79"/>
      <c r="B199" s="79"/>
      <c r="C199" s="79"/>
      <c r="D199" s="80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81"/>
      <c r="Z199" s="81"/>
      <c r="AA199" s="81"/>
      <c r="AB199" s="81"/>
      <c r="AC199" s="82"/>
      <c r="AD199" s="83"/>
    </row>
    <row r="200" spans="1:30" s="22" customFormat="1" x14ac:dyDescent="0.25">
      <c r="A200" s="79"/>
      <c r="B200" s="79"/>
      <c r="C200" s="79"/>
      <c r="D200" s="80"/>
      <c r="E200" s="81"/>
      <c r="F200" s="81"/>
      <c r="G200" s="81"/>
      <c r="H200" s="81"/>
      <c r="I200" s="81"/>
      <c r="J200" s="81"/>
      <c r="K200" s="81"/>
      <c r="L200" s="81"/>
      <c r="M200" s="81"/>
      <c r="N200" s="81"/>
      <c r="O200" s="81"/>
      <c r="P200" s="81"/>
      <c r="Q200" s="81"/>
      <c r="R200" s="81"/>
      <c r="S200" s="81"/>
      <c r="T200" s="81"/>
      <c r="U200" s="81"/>
      <c r="V200" s="81"/>
      <c r="W200" s="81"/>
      <c r="X200" s="81"/>
      <c r="Y200" s="81"/>
      <c r="Z200" s="81"/>
      <c r="AA200" s="81"/>
      <c r="AB200" s="81"/>
      <c r="AC200" s="82"/>
      <c r="AD200" s="83"/>
    </row>
    <row r="201" spans="1:30" s="22" customFormat="1" x14ac:dyDescent="0.25">
      <c r="A201" s="79"/>
      <c r="B201" s="79"/>
      <c r="C201" s="79"/>
      <c r="D201" s="80"/>
      <c r="E201" s="81"/>
      <c r="F201" s="81"/>
      <c r="G201" s="81"/>
      <c r="H201" s="81"/>
      <c r="I201" s="81"/>
      <c r="J201" s="81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1"/>
      <c r="W201" s="81"/>
      <c r="X201" s="81"/>
      <c r="Y201" s="81"/>
      <c r="Z201" s="81"/>
      <c r="AA201" s="81"/>
      <c r="AB201" s="81"/>
      <c r="AC201" s="82"/>
      <c r="AD201" s="83"/>
    </row>
    <row r="202" spans="1:30" s="22" customFormat="1" x14ac:dyDescent="0.25">
      <c r="A202" s="79"/>
      <c r="B202" s="79"/>
      <c r="C202" s="79"/>
      <c r="D202" s="80"/>
      <c r="E202" s="81"/>
      <c r="F202" s="81"/>
      <c r="G202" s="81"/>
      <c r="H202" s="81"/>
      <c r="I202" s="81"/>
      <c r="J202" s="81"/>
      <c r="K202" s="81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81"/>
      <c r="W202" s="81"/>
      <c r="X202" s="81"/>
      <c r="Y202" s="81"/>
      <c r="Z202" s="81"/>
      <c r="AA202" s="81"/>
      <c r="AB202" s="81"/>
      <c r="AC202" s="82"/>
      <c r="AD202" s="83"/>
    </row>
    <row r="203" spans="1:30" s="22" customFormat="1" x14ac:dyDescent="0.25">
      <c r="A203" s="79"/>
      <c r="B203" s="79"/>
      <c r="C203" s="79"/>
      <c r="D203" s="80"/>
      <c r="E203" s="81"/>
      <c r="F203" s="81"/>
      <c r="G203" s="81"/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  <c r="W203" s="81"/>
      <c r="X203" s="81"/>
      <c r="Y203" s="81"/>
      <c r="Z203" s="81"/>
      <c r="AA203" s="81"/>
      <c r="AB203" s="81"/>
      <c r="AC203" s="82"/>
      <c r="AD203" s="83"/>
    </row>
    <row r="204" spans="1:30" s="22" customFormat="1" x14ac:dyDescent="0.25">
      <c r="A204" s="79"/>
      <c r="B204" s="79"/>
      <c r="C204" s="79"/>
      <c r="D204" s="80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2"/>
      <c r="AD204" s="83"/>
    </row>
    <row r="205" spans="1:30" s="22" customFormat="1" x14ac:dyDescent="0.25">
      <c r="A205" s="79"/>
      <c r="B205" s="79"/>
      <c r="C205" s="79"/>
      <c r="D205" s="80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  <c r="S205" s="81"/>
      <c r="T205" s="81"/>
      <c r="U205" s="81"/>
      <c r="V205" s="81"/>
      <c r="W205" s="81"/>
      <c r="X205" s="81"/>
      <c r="Y205" s="81"/>
      <c r="Z205" s="81"/>
      <c r="AA205" s="81"/>
      <c r="AB205" s="81"/>
      <c r="AC205" s="82"/>
      <c r="AD205" s="83"/>
    </row>
    <row r="206" spans="1:30" s="22" customFormat="1" x14ac:dyDescent="0.25">
      <c r="A206" s="79"/>
      <c r="B206" s="79"/>
      <c r="C206" s="79"/>
      <c r="D206" s="80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1"/>
      <c r="W206" s="81"/>
      <c r="X206" s="81"/>
      <c r="Y206" s="81"/>
      <c r="Z206" s="81"/>
      <c r="AA206" s="81"/>
      <c r="AB206" s="81"/>
      <c r="AC206" s="82"/>
      <c r="AD206" s="83"/>
    </row>
    <row r="207" spans="1:30" s="22" customFormat="1" x14ac:dyDescent="0.25">
      <c r="A207" s="79"/>
      <c r="B207" s="79"/>
      <c r="C207" s="79"/>
      <c r="D207" s="80"/>
      <c r="E207" s="81"/>
      <c r="F207" s="81"/>
      <c r="G207" s="81"/>
      <c r="H207" s="81"/>
      <c r="I207" s="81"/>
      <c r="J207" s="81"/>
      <c r="K207" s="81"/>
      <c r="L207" s="81"/>
      <c r="M207" s="81"/>
      <c r="N207" s="81"/>
      <c r="O207" s="81"/>
      <c r="P207" s="81"/>
      <c r="Q207" s="81"/>
      <c r="R207" s="81"/>
      <c r="S207" s="81"/>
      <c r="T207" s="81"/>
      <c r="U207" s="81"/>
      <c r="V207" s="81"/>
      <c r="W207" s="81"/>
      <c r="X207" s="81"/>
      <c r="Y207" s="81"/>
      <c r="Z207" s="81"/>
      <c r="AA207" s="81"/>
      <c r="AB207" s="81"/>
      <c r="AC207" s="82"/>
      <c r="AD207" s="83"/>
    </row>
    <row r="208" spans="1:30" s="22" customFormat="1" x14ac:dyDescent="0.25">
      <c r="A208" s="79"/>
      <c r="B208" s="79"/>
      <c r="C208" s="79"/>
      <c r="D208" s="80"/>
      <c r="E208" s="81"/>
      <c r="F208" s="81"/>
      <c r="G208" s="81"/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1"/>
      <c r="W208" s="81"/>
      <c r="X208" s="81"/>
      <c r="Y208" s="81"/>
      <c r="Z208" s="81"/>
      <c r="AA208" s="81"/>
      <c r="AB208" s="81"/>
      <c r="AC208" s="82"/>
      <c r="AD208" s="83"/>
    </row>
    <row r="209" spans="1:30" s="22" customFormat="1" x14ac:dyDescent="0.25">
      <c r="A209" s="79"/>
      <c r="B209" s="79"/>
      <c r="C209" s="79"/>
      <c r="D209" s="80"/>
      <c r="E209" s="81"/>
      <c r="F209" s="81"/>
      <c r="G209" s="81"/>
      <c r="H209" s="81"/>
      <c r="I209" s="81"/>
      <c r="J209" s="81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  <c r="AA209" s="81"/>
      <c r="AB209" s="81"/>
      <c r="AC209" s="82"/>
      <c r="AD209" s="83"/>
    </row>
    <row r="210" spans="1:30" s="22" customFormat="1" x14ac:dyDescent="0.25">
      <c r="A210" s="79"/>
      <c r="B210" s="79"/>
      <c r="C210" s="79"/>
      <c r="D210" s="80"/>
      <c r="E210" s="81"/>
      <c r="F210" s="81"/>
      <c r="G210" s="81"/>
      <c r="H210" s="81"/>
      <c r="I210" s="81"/>
      <c r="J210" s="81"/>
      <c r="K210" s="81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  <c r="AA210" s="81"/>
      <c r="AB210" s="81"/>
      <c r="AC210" s="82"/>
      <c r="AD210" s="83"/>
    </row>
    <row r="211" spans="1:30" s="22" customFormat="1" x14ac:dyDescent="0.25">
      <c r="A211" s="79"/>
      <c r="B211" s="79"/>
      <c r="C211" s="79"/>
      <c r="D211" s="80"/>
      <c r="E211" s="81"/>
      <c r="F211" s="81"/>
      <c r="G211" s="81"/>
      <c r="H211" s="81"/>
      <c r="I211" s="81"/>
      <c r="J211" s="81"/>
      <c r="K211" s="81"/>
      <c r="L211" s="81"/>
      <c r="M211" s="81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  <c r="Z211" s="81"/>
      <c r="AA211" s="81"/>
      <c r="AB211" s="81"/>
      <c r="AC211" s="82"/>
      <c r="AD211" s="83"/>
    </row>
    <row r="212" spans="1:30" s="22" customFormat="1" x14ac:dyDescent="0.25">
      <c r="A212" s="79"/>
      <c r="B212" s="79"/>
      <c r="C212" s="79"/>
      <c r="D212" s="80"/>
      <c r="E212" s="81"/>
      <c r="F212" s="81"/>
      <c r="G212" s="81"/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  <c r="AA212" s="81"/>
      <c r="AB212" s="81"/>
      <c r="AC212" s="82"/>
      <c r="AD212" s="83"/>
    </row>
    <row r="213" spans="1:30" s="22" customFormat="1" x14ac:dyDescent="0.25">
      <c r="A213" s="79"/>
      <c r="B213" s="79"/>
      <c r="C213" s="79"/>
      <c r="D213" s="80"/>
      <c r="E213" s="81"/>
      <c r="F213" s="81"/>
      <c r="G213" s="81"/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81"/>
      <c r="Z213" s="81"/>
      <c r="AA213" s="81"/>
      <c r="AB213" s="81"/>
      <c r="AC213" s="82"/>
      <c r="AD213" s="83"/>
    </row>
    <row r="214" spans="1:30" s="22" customFormat="1" x14ac:dyDescent="0.25">
      <c r="A214" s="79"/>
      <c r="B214" s="79"/>
      <c r="C214" s="79"/>
      <c r="D214" s="80"/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  <c r="AA214" s="81"/>
      <c r="AB214" s="81"/>
      <c r="AC214" s="82"/>
      <c r="AD214" s="83"/>
    </row>
    <row r="215" spans="1:30" s="22" customFormat="1" x14ac:dyDescent="0.25">
      <c r="A215" s="79"/>
      <c r="B215" s="79"/>
      <c r="C215" s="79"/>
      <c r="D215" s="80"/>
      <c r="E215" s="81"/>
      <c r="F215" s="81"/>
      <c r="G215" s="81"/>
      <c r="H215" s="81"/>
      <c r="I215" s="81"/>
      <c r="J215" s="81"/>
      <c r="K215" s="81"/>
      <c r="L215" s="81"/>
      <c r="M215" s="81"/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81"/>
      <c r="Z215" s="81"/>
      <c r="AA215" s="81"/>
      <c r="AB215" s="81"/>
      <c r="AC215" s="82"/>
      <c r="AD215" s="83"/>
    </row>
    <row r="216" spans="1:30" s="22" customFormat="1" x14ac:dyDescent="0.25">
      <c r="A216" s="79"/>
      <c r="B216" s="79"/>
      <c r="C216" s="79"/>
      <c r="D216" s="80"/>
      <c r="E216" s="81"/>
      <c r="F216" s="81"/>
      <c r="G216" s="81"/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  <c r="AA216" s="81"/>
      <c r="AB216" s="81"/>
      <c r="AC216" s="82"/>
      <c r="AD216" s="83"/>
    </row>
    <row r="217" spans="1:30" s="22" customFormat="1" x14ac:dyDescent="0.25">
      <c r="A217" s="79"/>
      <c r="B217" s="79"/>
      <c r="C217" s="79"/>
      <c r="D217" s="80"/>
      <c r="E217" s="81"/>
      <c r="F217" s="81"/>
      <c r="G217" s="81"/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  <c r="AC217" s="82"/>
      <c r="AD217" s="83"/>
    </row>
    <row r="218" spans="1:30" s="22" customFormat="1" x14ac:dyDescent="0.25">
      <c r="A218" s="79"/>
      <c r="B218" s="79"/>
      <c r="C218" s="79"/>
      <c r="D218" s="80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  <c r="T218" s="81"/>
      <c r="U218" s="81"/>
      <c r="V218" s="81"/>
      <c r="W218" s="81"/>
      <c r="X218" s="81"/>
      <c r="Y218" s="81"/>
      <c r="Z218" s="81"/>
      <c r="AA218" s="81"/>
      <c r="AB218" s="81"/>
      <c r="AC218" s="82"/>
      <c r="AD218" s="83"/>
    </row>
    <row r="219" spans="1:30" s="22" customFormat="1" x14ac:dyDescent="0.25">
      <c r="A219" s="79"/>
      <c r="B219" s="79"/>
      <c r="C219" s="79"/>
      <c r="D219" s="80"/>
      <c r="E219" s="81"/>
      <c r="F219" s="81"/>
      <c r="G219" s="81"/>
      <c r="H219" s="81"/>
      <c r="I219" s="81"/>
      <c r="J219" s="81"/>
      <c r="K219" s="81"/>
      <c r="L219" s="81"/>
      <c r="M219" s="81"/>
      <c r="N219" s="81"/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  <c r="AA219" s="81"/>
      <c r="AB219" s="81"/>
      <c r="AC219" s="82"/>
      <c r="AD219" s="83"/>
    </row>
    <row r="220" spans="1:30" s="22" customFormat="1" x14ac:dyDescent="0.25">
      <c r="A220" s="79"/>
      <c r="B220" s="79"/>
      <c r="C220" s="79"/>
      <c r="D220" s="80"/>
      <c r="E220" s="81"/>
      <c r="F220" s="81"/>
      <c r="G220" s="81"/>
      <c r="H220" s="81"/>
      <c r="I220" s="81"/>
      <c r="J220" s="81"/>
      <c r="K220" s="81"/>
      <c r="L220" s="81"/>
      <c r="M220" s="81"/>
      <c r="N220" s="81"/>
      <c r="O220" s="81"/>
      <c r="P220" s="81"/>
      <c r="Q220" s="81"/>
      <c r="R220" s="81"/>
      <c r="S220" s="81"/>
      <c r="T220" s="81"/>
      <c r="U220" s="81"/>
      <c r="V220" s="81"/>
      <c r="W220" s="81"/>
      <c r="X220" s="81"/>
      <c r="Y220" s="81"/>
      <c r="Z220" s="81"/>
      <c r="AA220" s="81"/>
      <c r="AB220" s="81"/>
      <c r="AC220" s="82"/>
      <c r="AD220" s="83"/>
    </row>
    <row r="221" spans="1:30" s="22" customFormat="1" x14ac:dyDescent="0.25">
      <c r="A221" s="79"/>
      <c r="B221" s="79"/>
      <c r="C221" s="79"/>
      <c r="D221" s="80"/>
      <c r="E221" s="81"/>
      <c r="F221" s="81"/>
      <c r="G221" s="81"/>
      <c r="H221" s="81"/>
      <c r="I221" s="81"/>
      <c r="J221" s="81"/>
      <c r="K221" s="81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  <c r="Z221" s="81"/>
      <c r="AA221" s="81"/>
      <c r="AB221" s="81"/>
      <c r="AC221" s="82"/>
      <c r="AD221" s="83"/>
    </row>
    <row r="222" spans="1:30" s="22" customFormat="1" x14ac:dyDescent="0.25">
      <c r="A222" s="79"/>
      <c r="B222" s="79"/>
      <c r="C222" s="79"/>
      <c r="D222" s="80"/>
      <c r="E222" s="81"/>
      <c r="F222" s="81"/>
      <c r="G222" s="81"/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  <c r="AA222" s="81"/>
      <c r="AB222" s="81"/>
      <c r="AC222" s="82"/>
      <c r="AD222" s="83"/>
    </row>
    <row r="223" spans="1:30" s="22" customFormat="1" x14ac:dyDescent="0.25">
      <c r="A223" s="79"/>
      <c r="B223" s="79"/>
      <c r="C223" s="79"/>
      <c r="D223" s="80"/>
      <c r="E223" s="81"/>
      <c r="F223" s="81"/>
      <c r="G223" s="81"/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81"/>
      <c r="W223" s="81"/>
      <c r="X223" s="81"/>
      <c r="Y223" s="81"/>
      <c r="Z223" s="81"/>
      <c r="AA223" s="81"/>
      <c r="AB223" s="81"/>
      <c r="AC223" s="82"/>
      <c r="AD223" s="83"/>
    </row>
    <row r="224" spans="1:30" s="22" customFormat="1" x14ac:dyDescent="0.25">
      <c r="A224" s="79"/>
      <c r="B224" s="79"/>
      <c r="C224" s="79"/>
      <c r="D224" s="80"/>
      <c r="E224" s="81"/>
      <c r="F224" s="81"/>
      <c r="G224" s="81"/>
      <c r="H224" s="81"/>
      <c r="I224" s="81"/>
      <c r="J224" s="81"/>
      <c r="K224" s="81"/>
      <c r="L224" s="81"/>
      <c r="M224" s="81"/>
      <c r="N224" s="81"/>
      <c r="O224" s="81"/>
      <c r="P224" s="81"/>
      <c r="Q224" s="81"/>
      <c r="R224" s="81"/>
      <c r="S224" s="81"/>
      <c r="T224" s="81"/>
      <c r="U224" s="81"/>
      <c r="V224" s="81"/>
      <c r="W224" s="81"/>
      <c r="X224" s="81"/>
      <c r="Y224" s="81"/>
      <c r="Z224" s="81"/>
      <c r="AA224" s="81"/>
      <c r="AB224" s="81"/>
      <c r="AC224" s="82"/>
      <c r="AD224" s="83"/>
    </row>
    <row r="225" spans="1:30" s="22" customFormat="1" x14ac:dyDescent="0.25">
      <c r="A225" s="79"/>
      <c r="B225" s="79"/>
      <c r="C225" s="79"/>
      <c r="D225" s="80"/>
      <c r="E225" s="81"/>
      <c r="F225" s="81"/>
      <c r="G225" s="81"/>
      <c r="H225" s="81"/>
      <c r="I225" s="81"/>
      <c r="J225" s="81"/>
      <c r="K225" s="81"/>
      <c r="L225" s="81"/>
      <c r="M225" s="81"/>
      <c r="N225" s="81"/>
      <c r="O225" s="81"/>
      <c r="P225" s="81"/>
      <c r="Q225" s="81"/>
      <c r="R225" s="81"/>
      <c r="S225" s="81"/>
      <c r="T225" s="81"/>
      <c r="U225" s="81"/>
      <c r="V225" s="81"/>
      <c r="W225" s="81"/>
      <c r="X225" s="81"/>
      <c r="Y225" s="81"/>
      <c r="Z225" s="81"/>
      <c r="AA225" s="81"/>
      <c r="AB225" s="81"/>
      <c r="AC225" s="82"/>
      <c r="AD225" s="83"/>
    </row>
    <row r="226" spans="1:30" s="22" customFormat="1" x14ac:dyDescent="0.25">
      <c r="A226" s="79"/>
      <c r="B226" s="79"/>
      <c r="C226" s="79"/>
      <c r="D226" s="80"/>
      <c r="E226" s="81"/>
      <c r="F226" s="81"/>
      <c r="G226" s="81"/>
      <c r="H226" s="81"/>
      <c r="I226" s="81"/>
      <c r="J226" s="81"/>
      <c r="K226" s="81"/>
      <c r="L226" s="81"/>
      <c r="M226" s="81"/>
      <c r="N226" s="81"/>
      <c r="O226" s="81"/>
      <c r="P226" s="81"/>
      <c r="Q226" s="81"/>
      <c r="R226" s="81"/>
      <c r="S226" s="81"/>
      <c r="T226" s="81"/>
      <c r="U226" s="81"/>
      <c r="V226" s="81"/>
      <c r="W226" s="81"/>
      <c r="X226" s="81"/>
      <c r="Y226" s="81"/>
      <c r="Z226" s="81"/>
      <c r="AA226" s="81"/>
      <c r="AB226" s="81"/>
      <c r="AC226" s="82"/>
      <c r="AD226" s="83"/>
    </row>
    <row r="227" spans="1:30" s="22" customFormat="1" x14ac:dyDescent="0.25">
      <c r="A227" s="79"/>
      <c r="B227" s="79"/>
      <c r="C227" s="79"/>
      <c r="D227" s="80"/>
      <c r="E227" s="81"/>
      <c r="F227" s="81"/>
      <c r="G227" s="81"/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1"/>
      <c r="W227" s="81"/>
      <c r="X227" s="81"/>
      <c r="Y227" s="81"/>
      <c r="Z227" s="81"/>
      <c r="AA227" s="81"/>
      <c r="AB227" s="81"/>
      <c r="AC227" s="82"/>
      <c r="AD227" s="83"/>
    </row>
    <row r="228" spans="1:30" s="22" customFormat="1" x14ac:dyDescent="0.25">
      <c r="A228" s="79"/>
      <c r="B228" s="79"/>
      <c r="C228" s="79"/>
      <c r="D228" s="80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  <c r="AA228" s="81"/>
      <c r="AB228" s="81"/>
      <c r="AC228" s="82"/>
      <c r="AD228" s="83"/>
    </row>
    <row r="229" spans="1:30" s="22" customFormat="1" x14ac:dyDescent="0.25">
      <c r="A229" s="79"/>
      <c r="B229" s="79"/>
      <c r="C229" s="79"/>
      <c r="D229" s="80"/>
      <c r="E229" s="81"/>
      <c r="F229" s="81"/>
      <c r="G229" s="81"/>
      <c r="H229" s="81"/>
      <c r="I229" s="81"/>
      <c r="J229" s="81"/>
      <c r="K229" s="81"/>
      <c r="L229" s="81"/>
      <c r="M229" s="81"/>
      <c r="N229" s="81"/>
      <c r="O229" s="81"/>
      <c r="P229" s="81"/>
      <c r="Q229" s="81"/>
      <c r="R229" s="81"/>
      <c r="S229" s="81"/>
      <c r="T229" s="81"/>
      <c r="U229" s="81"/>
      <c r="V229" s="81"/>
      <c r="W229" s="81"/>
      <c r="X229" s="81"/>
      <c r="Y229" s="81"/>
      <c r="Z229" s="81"/>
      <c r="AA229" s="81"/>
      <c r="AB229" s="81"/>
      <c r="AC229" s="82"/>
      <c r="AD229" s="83"/>
    </row>
    <row r="230" spans="1:30" s="22" customFormat="1" x14ac:dyDescent="0.25">
      <c r="A230" s="79"/>
      <c r="B230" s="79"/>
      <c r="C230" s="79"/>
      <c r="D230" s="80"/>
      <c r="E230" s="81"/>
      <c r="F230" s="81"/>
      <c r="G230" s="81"/>
      <c r="H230" s="81"/>
      <c r="I230" s="81"/>
      <c r="J230" s="81"/>
      <c r="K230" s="81"/>
      <c r="L230" s="81"/>
      <c r="M230" s="81"/>
      <c r="N230" s="81"/>
      <c r="O230" s="81"/>
      <c r="P230" s="81"/>
      <c r="Q230" s="81"/>
      <c r="R230" s="81"/>
      <c r="S230" s="81"/>
      <c r="T230" s="81"/>
      <c r="U230" s="81"/>
      <c r="V230" s="81"/>
      <c r="W230" s="81"/>
      <c r="X230" s="81"/>
      <c r="Y230" s="81"/>
      <c r="Z230" s="81"/>
      <c r="AA230" s="81"/>
      <c r="AB230" s="81"/>
      <c r="AC230" s="82"/>
      <c r="AD230" s="83"/>
    </row>
    <row r="231" spans="1:30" s="22" customFormat="1" x14ac:dyDescent="0.25">
      <c r="A231" s="79"/>
      <c r="B231" s="79"/>
      <c r="C231" s="79"/>
      <c r="D231" s="80"/>
      <c r="E231" s="81"/>
      <c r="F231" s="81"/>
      <c r="G231" s="81"/>
      <c r="H231" s="81"/>
      <c r="I231" s="81"/>
      <c r="J231" s="81"/>
      <c r="K231" s="81"/>
      <c r="L231" s="81"/>
      <c r="M231" s="81"/>
      <c r="N231" s="81"/>
      <c r="O231" s="81"/>
      <c r="P231" s="81"/>
      <c r="Q231" s="81"/>
      <c r="R231" s="81"/>
      <c r="S231" s="81"/>
      <c r="T231" s="81"/>
      <c r="U231" s="81"/>
      <c r="V231" s="81"/>
      <c r="W231" s="81"/>
      <c r="X231" s="81"/>
      <c r="Y231" s="81"/>
      <c r="Z231" s="81"/>
      <c r="AA231" s="81"/>
      <c r="AB231" s="81"/>
      <c r="AC231" s="82"/>
      <c r="AD231" s="83"/>
    </row>
    <row r="232" spans="1:30" s="22" customFormat="1" x14ac:dyDescent="0.25">
      <c r="A232" s="79"/>
      <c r="B232" s="79"/>
      <c r="C232" s="79"/>
      <c r="D232" s="80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  <c r="AA232" s="81"/>
      <c r="AB232" s="81"/>
      <c r="AC232" s="82"/>
      <c r="AD232" s="83"/>
    </row>
    <row r="233" spans="1:30" s="22" customFormat="1" x14ac:dyDescent="0.25">
      <c r="A233" s="79"/>
      <c r="B233" s="79"/>
      <c r="C233" s="79"/>
      <c r="D233" s="80"/>
      <c r="E233" s="81"/>
      <c r="F233" s="81"/>
      <c r="G233" s="81"/>
      <c r="H233" s="81"/>
      <c r="I233" s="81"/>
      <c r="J233" s="81"/>
      <c r="K233" s="81"/>
      <c r="L233" s="81"/>
      <c r="M233" s="81"/>
      <c r="N233" s="81"/>
      <c r="O233" s="81"/>
      <c r="P233" s="81"/>
      <c r="Q233" s="81"/>
      <c r="R233" s="81"/>
      <c r="S233" s="81"/>
      <c r="T233" s="81"/>
      <c r="U233" s="81"/>
      <c r="V233" s="81"/>
      <c r="W233" s="81"/>
      <c r="X233" s="81"/>
      <c r="Y233" s="81"/>
      <c r="Z233" s="81"/>
      <c r="AA233" s="81"/>
      <c r="AB233" s="81"/>
      <c r="AC233" s="82"/>
      <c r="AD233" s="83"/>
    </row>
    <row r="234" spans="1:30" s="22" customFormat="1" x14ac:dyDescent="0.25">
      <c r="A234" s="79"/>
      <c r="B234" s="79"/>
      <c r="C234" s="79"/>
      <c r="D234" s="80"/>
      <c r="E234" s="81"/>
      <c r="F234" s="81"/>
      <c r="G234" s="81"/>
      <c r="H234" s="81"/>
      <c r="I234" s="81"/>
      <c r="J234" s="81"/>
      <c r="K234" s="81"/>
      <c r="L234" s="81"/>
      <c r="M234" s="81"/>
      <c r="N234" s="81"/>
      <c r="O234" s="81"/>
      <c r="P234" s="81"/>
      <c r="Q234" s="81"/>
      <c r="R234" s="81"/>
      <c r="S234" s="81"/>
      <c r="T234" s="81"/>
      <c r="U234" s="81"/>
      <c r="V234" s="81"/>
      <c r="W234" s="81"/>
      <c r="X234" s="81"/>
      <c r="Y234" s="81"/>
      <c r="Z234" s="81"/>
      <c r="AA234" s="81"/>
      <c r="AB234" s="81"/>
      <c r="AC234" s="82"/>
      <c r="AD234" s="83"/>
    </row>
    <row r="235" spans="1:30" s="22" customFormat="1" x14ac:dyDescent="0.25">
      <c r="A235" s="79"/>
      <c r="B235" s="79"/>
      <c r="C235" s="79"/>
      <c r="D235" s="80"/>
      <c r="E235" s="81"/>
      <c r="F235" s="81"/>
      <c r="G235" s="81"/>
      <c r="H235" s="81"/>
      <c r="I235" s="81"/>
      <c r="J235" s="81"/>
      <c r="K235" s="81"/>
      <c r="L235" s="81"/>
      <c r="M235" s="81"/>
      <c r="N235" s="81"/>
      <c r="O235" s="81"/>
      <c r="P235" s="81"/>
      <c r="Q235" s="81"/>
      <c r="R235" s="81"/>
      <c r="S235" s="81"/>
      <c r="T235" s="81"/>
      <c r="U235" s="81"/>
      <c r="V235" s="81"/>
      <c r="W235" s="81"/>
      <c r="X235" s="81"/>
      <c r="Y235" s="81"/>
      <c r="Z235" s="81"/>
      <c r="AA235" s="81"/>
      <c r="AB235" s="81"/>
      <c r="AC235" s="82"/>
      <c r="AD235" s="83"/>
    </row>
    <row r="236" spans="1:30" s="22" customFormat="1" x14ac:dyDescent="0.25">
      <c r="A236" s="79"/>
      <c r="B236" s="79"/>
      <c r="C236" s="79"/>
      <c r="D236" s="80"/>
      <c r="E236" s="81"/>
      <c r="F236" s="81"/>
      <c r="G236" s="81"/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81"/>
      <c r="S236" s="81"/>
      <c r="T236" s="81"/>
      <c r="U236" s="81"/>
      <c r="V236" s="81"/>
      <c r="W236" s="81"/>
      <c r="X236" s="81"/>
      <c r="Y236" s="81"/>
      <c r="Z236" s="81"/>
      <c r="AA236" s="81"/>
      <c r="AB236" s="81"/>
      <c r="AC236" s="82"/>
      <c r="AD236" s="83"/>
    </row>
    <row r="237" spans="1:30" s="22" customFormat="1" x14ac:dyDescent="0.25">
      <c r="A237" s="79"/>
      <c r="B237" s="79"/>
      <c r="C237" s="79"/>
      <c r="D237" s="80"/>
      <c r="E237" s="81"/>
      <c r="F237" s="81"/>
      <c r="G237" s="81"/>
      <c r="H237" s="81"/>
      <c r="I237" s="81"/>
      <c r="J237" s="81"/>
      <c r="K237" s="81"/>
      <c r="L237" s="81"/>
      <c r="M237" s="81"/>
      <c r="N237" s="81"/>
      <c r="O237" s="81"/>
      <c r="P237" s="81"/>
      <c r="Q237" s="81"/>
      <c r="R237" s="81"/>
      <c r="S237" s="81"/>
      <c r="T237" s="81"/>
      <c r="U237" s="81"/>
      <c r="V237" s="81"/>
      <c r="W237" s="81"/>
      <c r="X237" s="81"/>
      <c r="Y237" s="81"/>
      <c r="Z237" s="81"/>
      <c r="AA237" s="81"/>
      <c r="AB237" s="81"/>
      <c r="AC237" s="82"/>
      <c r="AD237" s="83"/>
    </row>
    <row r="238" spans="1:30" s="22" customFormat="1" x14ac:dyDescent="0.25">
      <c r="A238" s="79"/>
      <c r="B238" s="79"/>
      <c r="C238" s="79"/>
      <c r="D238" s="80"/>
      <c r="E238" s="81"/>
      <c r="F238" s="81"/>
      <c r="G238" s="81"/>
      <c r="H238" s="81"/>
      <c r="I238" s="81"/>
      <c r="J238" s="81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81"/>
      <c r="AC238" s="82"/>
      <c r="AD238" s="83"/>
    </row>
    <row r="239" spans="1:30" s="22" customFormat="1" x14ac:dyDescent="0.25">
      <c r="A239" s="79"/>
      <c r="B239" s="79"/>
      <c r="C239" s="79"/>
      <c r="D239" s="80"/>
      <c r="E239" s="81"/>
      <c r="F239" s="81"/>
      <c r="G239" s="81"/>
      <c r="H239" s="81"/>
      <c r="I239" s="81"/>
      <c r="J239" s="81"/>
      <c r="K239" s="81"/>
      <c r="L239" s="81"/>
      <c r="M239" s="81"/>
      <c r="N239" s="81"/>
      <c r="O239" s="81"/>
      <c r="P239" s="81"/>
      <c r="Q239" s="81"/>
      <c r="R239" s="81"/>
      <c r="S239" s="81"/>
      <c r="T239" s="81"/>
      <c r="U239" s="81"/>
      <c r="V239" s="81"/>
      <c r="W239" s="81"/>
      <c r="X239" s="81"/>
      <c r="Y239" s="81"/>
      <c r="Z239" s="81"/>
      <c r="AA239" s="81"/>
      <c r="AB239" s="81"/>
      <c r="AC239" s="82"/>
      <c r="AD239" s="83"/>
    </row>
    <row r="240" spans="1:30" s="22" customFormat="1" x14ac:dyDescent="0.25">
      <c r="A240" s="79"/>
      <c r="B240" s="79"/>
      <c r="C240" s="79"/>
      <c r="D240" s="80"/>
      <c r="E240" s="81"/>
      <c r="F240" s="81"/>
      <c r="G240" s="81"/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81"/>
      <c r="W240" s="81"/>
      <c r="X240" s="81"/>
      <c r="Y240" s="81"/>
      <c r="Z240" s="81"/>
      <c r="AA240" s="81"/>
      <c r="AB240" s="81"/>
      <c r="AC240" s="82"/>
      <c r="AD240" s="83"/>
    </row>
    <row r="241" spans="1:30" s="22" customFormat="1" x14ac:dyDescent="0.25">
      <c r="A241" s="79"/>
      <c r="B241" s="79"/>
      <c r="C241" s="79"/>
      <c r="D241" s="80"/>
      <c r="E241" s="81"/>
      <c r="F241" s="81"/>
      <c r="G241" s="81"/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  <c r="Z241" s="81"/>
      <c r="AA241" s="81"/>
      <c r="AB241" s="81"/>
      <c r="AC241" s="82"/>
      <c r="AD241" s="83"/>
    </row>
    <row r="242" spans="1:30" s="22" customFormat="1" x14ac:dyDescent="0.25">
      <c r="A242" s="79"/>
      <c r="B242" s="79"/>
      <c r="C242" s="79"/>
      <c r="D242" s="80"/>
      <c r="E242" s="81"/>
      <c r="F242" s="81"/>
      <c r="G242" s="81"/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  <c r="S242" s="81"/>
      <c r="T242" s="81"/>
      <c r="U242" s="81"/>
      <c r="V242" s="81"/>
      <c r="W242" s="81"/>
      <c r="X242" s="81"/>
      <c r="Y242" s="81"/>
      <c r="Z242" s="81"/>
      <c r="AA242" s="81"/>
      <c r="AB242" s="81"/>
      <c r="AC242" s="82"/>
      <c r="AD242" s="83"/>
    </row>
    <row r="243" spans="1:30" s="22" customFormat="1" x14ac:dyDescent="0.25">
      <c r="A243" s="79"/>
      <c r="B243" s="79"/>
      <c r="C243" s="79"/>
      <c r="D243" s="80"/>
      <c r="E243" s="81"/>
      <c r="F243" s="81"/>
      <c r="G243" s="81"/>
      <c r="H243" s="81"/>
      <c r="I243" s="81"/>
      <c r="J243" s="81"/>
      <c r="K243" s="81"/>
      <c r="L243" s="81"/>
      <c r="M243" s="81"/>
      <c r="N243" s="81"/>
      <c r="O243" s="81"/>
      <c r="P243" s="81"/>
      <c r="Q243" s="81"/>
      <c r="R243" s="81"/>
      <c r="S243" s="81"/>
      <c r="T243" s="81"/>
      <c r="U243" s="81"/>
      <c r="V243" s="81"/>
      <c r="W243" s="81"/>
      <c r="X243" s="81"/>
      <c r="Y243" s="81"/>
      <c r="Z243" s="81"/>
      <c r="AA243" s="81"/>
      <c r="AB243" s="81"/>
      <c r="AC243" s="82"/>
      <c r="AD243" s="83"/>
    </row>
    <row r="244" spans="1:30" s="22" customFormat="1" x14ac:dyDescent="0.25">
      <c r="A244" s="79"/>
      <c r="B244" s="79"/>
      <c r="C244" s="79"/>
      <c r="D244" s="80"/>
      <c r="E244" s="81"/>
      <c r="F244" s="81"/>
      <c r="G244" s="81"/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1"/>
      <c r="W244" s="81"/>
      <c r="X244" s="81"/>
      <c r="Y244" s="81"/>
      <c r="Z244" s="81"/>
      <c r="AA244" s="81"/>
      <c r="AB244" s="81"/>
      <c r="AC244" s="82"/>
      <c r="AD244" s="83"/>
    </row>
    <row r="245" spans="1:30" s="22" customFormat="1" x14ac:dyDescent="0.25">
      <c r="A245" s="79"/>
      <c r="B245" s="79"/>
      <c r="C245" s="79"/>
      <c r="D245" s="80"/>
      <c r="E245" s="81"/>
      <c r="F245" s="81"/>
      <c r="G245" s="81"/>
      <c r="H245" s="81"/>
      <c r="I245" s="81"/>
      <c r="J245" s="81"/>
      <c r="K245" s="81"/>
      <c r="L245" s="81"/>
      <c r="M245" s="81"/>
      <c r="N245" s="81"/>
      <c r="O245" s="81"/>
      <c r="P245" s="81"/>
      <c r="Q245" s="81"/>
      <c r="R245" s="81"/>
      <c r="S245" s="81"/>
      <c r="T245" s="81"/>
      <c r="U245" s="81"/>
      <c r="V245" s="81"/>
      <c r="W245" s="81"/>
      <c r="X245" s="81"/>
      <c r="Y245" s="81"/>
      <c r="Z245" s="81"/>
      <c r="AA245" s="81"/>
      <c r="AB245" s="81"/>
      <c r="AC245" s="82"/>
      <c r="AD245" s="83"/>
    </row>
    <row r="246" spans="1:30" s="22" customFormat="1" x14ac:dyDescent="0.25">
      <c r="A246" s="79"/>
      <c r="B246" s="79"/>
      <c r="C246" s="79"/>
      <c r="D246" s="80"/>
      <c r="E246" s="81"/>
      <c r="F246" s="81"/>
      <c r="G246" s="81"/>
      <c r="H246" s="81"/>
      <c r="I246" s="81"/>
      <c r="J246" s="81"/>
      <c r="K246" s="81"/>
      <c r="L246" s="81"/>
      <c r="M246" s="81"/>
      <c r="N246" s="81"/>
      <c r="O246" s="81"/>
      <c r="P246" s="81"/>
      <c r="Q246" s="81"/>
      <c r="R246" s="81"/>
      <c r="S246" s="81"/>
      <c r="T246" s="81"/>
      <c r="U246" s="81"/>
      <c r="V246" s="81"/>
      <c r="W246" s="81"/>
      <c r="X246" s="81"/>
      <c r="Y246" s="81"/>
      <c r="Z246" s="81"/>
      <c r="AA246" s="81"/>
      <c r="AB246" s="81"/>
      <c r="AC246" s="82"/>
      <c r="AD246" s="83"/>
    </row>
    <row r="247" spans="1:30" s="22" customFormat="1" x14ac:dyDescent="0.25">
      <c r="A247" s="79"/>
      <c r="B247" s="79"/>
      <c r="C247" s="79"/>
      <c r="D247" s="80"/>
      <c r="E247" s="81"/>
      <c r="F247" s="81"/>
      <c r="G247" s="81"/>
      <c r="H247" s="81"/>
      <c r="I247" s="81"/>
      <c r="J247" s="81"/>
      <c r="K247" s="81"/>
      <c r="L247" s="81"/>
      <c r="M247" s="81"/>
      <c r="N247" s="81"/>
      <c r="O247" s="81"/>
      <c r="P247" s="81"/>
      <c r="Q247" s="81"/>
      <c r="R247" s="81"/>
      <c r="S247" s="81"/>
      <c r="T247" s="81"/>
      <c r="U247" s="81"/>
      <c r="V247" s="81"/>
      <c r="W247" s="81"/>
      <c r="X247" s="81"/>
      <c r="Y247" s="81"/>
      <c r="Z247" s="81"/>
      <c r="AA247" s="81"/>
      <c r="AB247" s="81"/>
      <c r="AC247" s="82"/>
      <c r="AD247" s="83"/>
    </row>
    <row r="248" spans="1:30" s="22" customFormat="1" x14ac:dyDescent="0.25">
      <c r="A248" s="79"/>
      <c r="B248" s="79"/>
      <c r="C248" s="79"/>
      <c r="D248" s="80"/>
      <c r="E248" s="81"/>
      <c r="F248" s="81"/>
      <c r="G248" s="81"/>
      <c r="H248" s="81"/>
      <c r="I248" s="81"/>
      <c r="J248" s="81"/>
      <c r="K248" s="81"/>
      <c r="L248" s="81"/>
      <c r="M248" s="81"/>
      <c r="N248" s="81"/>
      <c r="O248" s="81"/>
      <c r="P248" s="81"/>
      <c r="Q248" s="81"/>
      <c r="R248" s="81"/>
      <c r="S248" s="81"/>
      <c r="T248" s="81"/>
      <c r="U248" s="81"/>
      <c r="V248" s="81"/>
      <c r="W248" s="81"/>
      <c r="X248" s="81"/>
      <c r="Y248" s="81"/>
      <c r="Z248" s="81"/>
      <c r="AA248" s="81"/>
      <c r="AB248" s="81"/>
      <c r="AC248" s="82"/>
      <c r="AD248" s="83"/>
    </row>
    <row r="249" spans="1:30" s="22" customFormat="1" x14ac:dyDescent="0.25">
      <c r="A249" s="79"/>
      <c r="B249" s="79"/>
      <c r="C249" s="79"/>
      <c r="D249" s="80"/>
      <c r="E249" s="81"/>
      <c r="F249" s="81"/>
      <c r="G249" s="81"/>
      <c r="H249" s="81"/>
      <c r="I249" s="81"/>
      <c r="J249" s="81"/>
      <c r="K249" s="81"/>
      <c r="L249" s="81"/>
      <c r="M249" s="81"/>
      <c r="N249" s="81"/>
      <c r="O249" s="81"/>
      <c r="P249" s="81"/>
      <c r="Q249" s="81"/>
      <c r="R249" s="81"/>
      <c r="S249" s="81"/>
      <c r="T249" s="81"/>
      <c r="U249" s="81"/>
      <c r="V249" s="81"/>
      <c r="W249" s="81"/>
      <c r="X249" s="81"/>
      <c r="Y249" s="81"/>
      <c r="Z249" s="81"/>
      <c r="AA249" s="81"/>
      <c r="AB249" s="81"/>
      <c r="AC249" s="82"/>
      <c r="AD249" s="83"/>
    </row>
    <row r="250" spans="1:30" s="22" customFormat="1" x14ac:dyDescent="0.25">
      <c r="A250" s="79"/>
      <c r="B250" s="79"/>
      <c r="C250" s="79"/>
      <c r="D250" s="80"/>
      <c r="E250" s="81"/>
      <c r="F250" s="81"/>
      <c r="G250" s="81"/>
      <c r="H250" s="81"/>
      <c r="I250" s="81"/>
      <c r="J250" s="81"/>
      <c r="K250" s="81"/>
      <c r="L250" s="81"/>
      <c r="M250" s="81"/>
      <c r="N250" s="81"/>
      <c r="O250" s="81"/>
      <c r="P250" s="81"/>
      <c r="Q250" s="81"/>
      <c r="R250" s="81"/>
      <c r="S250" s="81"/>
      <c r="T250" s="81"/>
      <c r="U250" s="81"/>
      <c r="V250" s="81"/>
      <c r="W250" s="81"/>
      <c r="X250" s="81"/>
      <c r="Y250" s="81"/>
      <c r="Z250" s="81"/>
      <c r="AA250" s="81"/>
      <c r="AB250" s="81"/>
      <c r="AC250" s="82"/>
      <c r="AD250" s="83"/>
    </row>
    <row r="251" spans="1:30" s="22" customFormat="1" x14ac:dyDescent="0.25">
      <c r="A251" s="79"/>
      <c r="B251" s="79"/>
      <c r="C251" s="79"/>
      <c r="D251" s="80"/>
      <c r="E251" s="81"/>
      <c r="F251" s="81"/>
      <c r="G251" s="81"/>
      <c r="H251" s="81"/>
      <c r="I251" s="81"/>
      <c r="J251" s="81"/>
      <c r="K251" s="81"/>
      <c r="L251" s="81"/>
      <c r="M251" s="81"/>
      <c r="N251" s="81"/>
      <c r="O251" s="81"/>
      <c r="P251" s="81"/>
      <c r="Q251" s="81"/>
      <c r="R251" s="81"/>
      <c r="S251" s="81"/>
      <c r="T251" s="81"/>
      <c r="U251" s="81"/>
      <c r="V251" s="81"/>
      <c r="W251" s="81"/>
      <c r="X251" s="81"/>
      <c r="Y251" s="81"/>
      <c r="Z251" s="81"/>
      <c r="AA251" s="81"/>
      <c r="AB251" s="81"/>
      <c r="AC251" s="82"/>
      <c r="AD251" s="83"/>
    </row>
    <row r="252" spans="1:30" s="22" customFormat="1" x14ac:dyDescent="0.25">
      <c r="A252" s="79"/>
      <c r="B252" s="79"/>
      <c r="C252" s="79"/>
      <c r="D252" s="80"/>
      <c r="E252" s="81"/>
      <c r="F252" s="81"/>
      <c r="G252" s="81"/>
      <c r="H252" s="81"/>
      <c r="I252" s="81"/>
      <c r="J252" s="81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  <c r="AA252" s="81"/>
      <c r="AB252" s="81"/>
      <c r="AC252" s="82"/>
      <c r="AD252" s="83"/>
    </row>
    <row r="253" spans="1:30" s="22" customFormat="1" x14ac:dyDescent="0.25">
      <c r="A253" s="79"/>
      <c r="B253" s="79"/>
      <c r="C253" s="79"/>
      <c r="D253" s="80"/>
      <c r="E253" s="81"/>
      <c r="F253" s="81"/>
      <c r="G253" s="81"/>
      <c r="H253" s="81"/>
      <c r="I253" s="81"/>
      <c r="J253" s="81"/>
      <c r="K253" s="81"/>
      <c r="L253" s="81"/>
      <c r="M253" s="81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  <c r="Z253" s="81"/>
      <c r="AA253" s="81"/>
      <c r="AB253" s="81"/>
      <c r="AC253" s="82"/>
      <c r="AD253" s="83"/>
    </row>
    <row r="254" spans="1:30" s="22" customFormat="1" x14ac:dyDescent="0.25">
      <c r="A254" s="79"/>
      <c r="B254" s="79"/>
      <c r="C254" s="79"/>
      <c r="D254" s="80"/>
      <c r="E254" s="81"/>
      <c r="F254" s="81"/>
      <c r="G254" s="81"/>
      <c r="H254" s="81"/>
      <c r="I254" s="81"/>
      <c r="J254" s="81"/>
      <c r="K254" s="81"/>
      <c r="L254" s="81"/>
      <c r="M254" s="81"/>
      <c r="N254" s="81"/>
      <c r="O254" s="81"/>
      <c r="P254" s="81"/>
      <c r="Q254" s="81"/>
      <c r="R254" s="81"/>
      <c r="S254" s="81"/>
      <c r="T254" s="81"/>
      <c r="U254" s="81"/>
      <c r="V254" s="81"/>
      <c r="W254" s="81"/>
      <c r="X254" s="81"/>
      <c r="Y254" s="81"/>
      <c r="Z254" s="81"/>
      <c r="AA254" s="81"/>
      <c r="AB254" s="81"/>
      <c r="AC254" s="82"/>
      <c r="AD254" s="83"/>
    </row>
    <row r="255" spans="1:30" s="22" customFormat="1" x14ac:dyDescent="0.25">
      <c r="A255" s="79"/>
      <c r="B255" s="79"/>
      <c r="C255" s="79"/>
      <c r="D255" s="80"/>
      <c r="E255" s="81"/>
      <c r="F255" s="81"/>
      <c r="G255" s="81"/>
      <c r="H255" s="81"/>
      <c r="I255" s="81"/>
      <c r="J255" s="81"/>
      <c r="K255" s="81"/>
      <c r="L255" s="81"/>
      <c r="M255" s="81"/>
      <c r="N255" s="81"/>
      <c r="O255" s="81"/>
      <c r="P255" s="81"/>
      <c r="Q255" s="81"/>
      <c r="R255" s="81"/>
      <c r="S255" s="81"/>
      <c r="T255" s="81"/>
      <c r="U255" s="81"/>
      <c r="V255" s="81"/>
      <c r="W255" s="81"/>
      <c r="X255" s="81"/>
      <c r="Y255" s="81"/>
      <c r="Z255" s="81"/>
      <c r="AA255" s="81"/>
      <c r="AB255" s="81"/>
      <c r="AC255" s="82"/>
      <c r="AD255" s="83"/>
    </row>
    <row r="256" spans="1:30" s="22" customFormat="1" x14ac:dyDescent="0.25">
      <c r="A256" s="79"/>
      <c r="B256" s="79"/>
      <c r="C256" s="79"/>
      <c r="D256" s="80"/>
      <c r="E256" s="81"/>
      <c r="F256" s="81"/>
      <c r="G256" s="81"/>
      <c r="H256" s="81"/>
      <c r="I256" s="81"/>
      <c r="J256" s="81"/>
      <c r="K256" s="81"/>
      <c r="L256" s="81"/>
      <c r="M256" s="81"/>
      <c r="N256" s="81"/>
      <c r="O256" s="81"/>
      <c r="P256" s="81"/>
      <c r="Q256" s="81"/>
      <c r="R256" s="81"/>
      <c r="S256" s="81"/>
      <c r="T256" s="81"/>
      <c r="U256" s="81"/>
      <c r="V256" s="81"/>
      <c r="W256" s="81"/>
      <c r="X256" s="81"/>
      <c r="Y256" s="81"/>
      <c r="Z256" s="81"/>
      <c r="AA256" s="81"/>
      <c r="AB256" s="81"/>
      <c r="AC256" s="82"/>
      <c r="AD256" s="83"/>
    </row>
    <row r="257" spans="1:30" s="22" customFormat="1" x14ac:dyDescent="0.25">
      <c r="A257" s="79"/>
      <c r="B257" s="79"/>
      <c r="C257" s="79"/>
      <c r="D257" s="80"/>
      <c r="E257" s="81"/>
      <c r="F257" s="81"/>
      <c r="G257" s="81"/>
      <c r="H257" s="81"/>
      <c r="I257" s="81"/>
      <c r="J257" s="81"/>
      <c r="K257" s="81"/>
      <c r="L257" s="81"/>
      <c r="M257" s="81"/>
      <c r="N257" s="81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  <c r="Z257" s="81"/>
      <c r="AA257" s="81"/>
      <c r="AB257" s="81"/>
      <c r="AC257" s="82"/>
      <c r="AD257" s="83"/>
    </row>
    <row r="258" spans="1:30" s="22" customFormat="1" x14ac:dyDescent="0.25">
      <c r="A258" s="79"/>
      <c r="B258" s="79"/>
      <c r="C258" s="79"/>
      <c r="D258" s="80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  <c r="S258" s="81"/>
      <c r="T258" s="81"/>
      <c r="U258" s="81"/>
      <c r="V258" s="81"/>
      <c r="W258" s="81"/>
      <c r="X258" s="81"/>
      <c r="Y258" s="81"/>
      <c r="Z258" s="81"/>
      <c r="AA258" s="81"/>
      <c r="AB258" s="81"/>
      <c r="AC258" s="82"/>
      <c r="AD258" s="83"/>
    </row>
    <row r="259" spans="1:30" s="22" customFormat="1" x14ac:dyDescent="0.25">
      <c r="A259" s="79"/>
      <c r="B259" s="79"/>
      <c r="C259" s="79"/>
      <c r="D259" s="80"/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  <c r="S259" s="81"/>
      <c r="T259" s="81"/>
      <c r="U259" s="81"/>
      <c r="V259" s="81"/>
      <c r="W259" s="81"/>
      <c r="X259" s="81"/>
      <c r="Y259" s="81"/>
      <c r="Z259" s="81"/>
      <c r="AA259" s="81"/>
      <c r="AB259" s="81"/>
      <c r="AC259" s="82"/>
      <c r="AD259" s="83"/>
    </row>
    <row r="260" spans="1:30" s="22" customFormat="1" x14ac:dyDescent="0.25">
      <c r="A260" s="79"/>
      <c r="B260" s="79"/>
      <c r="C260" s="79"/>
      <c r="D260" s="80"/>
      <c r="E260" s="81"/>
      <c r="F260" s="81"/>
      <c r="G260" s="81"/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  <c r="Z260" s="81"/>
      <c r="AA260" s="81"/>
      <c r="AB260" s="81"/>
      <c r="AC260" s="82"/>
      <c r="AD260" s="83"/>
    </row>
    <row r="261" spans="1:30" s="22" customFormat="1" x14ac:dyDescent="0.25">
      <c r="A261" s="79"/>
      <c r="B261" s="79"/>
      <c r="C261" s="79"/>
      <c r="D261" s="80"/>
      <c r="E261" s="81"/>
      <c r="F261" s="81"/>
      <c r="G261" s="81"/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  <c r="Z261" s="81"/>
      <c r="AA261" s="81"/>
      <c r="AB261" s="81"/>
      <c r="AC261" s="82"/>
      <c r="AD261" s="83"/>
    </row>
    <row r="262" spans="1:30" s="22" customFormat="1" x14ac:dyDescent="0.25">
      <c r="A262" s="79"/>
      <c r="B262" s="79"/>
      <c r="C262" s="79"/>
      <c r="D262" s="80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  <c r="S262" s="81"/>
      <c r="T262" s="81"/>
      <c r="U262" s="81"/>
      <c r="V262" s="81"/>
      <c r="W262" s="81"/>
      <c r="X262" s="81"/>
      <c r="Y262" s="81"/>
      <c r="Z262" s="81"/>
      <c r="AA262" s="81"/>
      <c r="AB262" s="81"/>
      <c r="AC262" s="82"/>
      <c r="AD262" s="83"/>
    </row>
    <row r="263" spans="1:30" s="22" customFormat="1" x14ac:dyDescent="0.25">
      <c r="A263" s="79"/>
      <c r="B263" s="79"/>
      <c r="C263" s="79"/>
      <c r="D263" s="80"/>
      <c r="E263" s="81"/>
      <c r="F263" s="81"/>
      <c r="G263" s="81"/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  <c r="S263" s="81"/>
      <c r="T263" s="81"/>
      <c r="U263" s="81"/>
      <c r="V263" s="81"/>
      <c r="W263" s="81"/>
      <c r="X263" s="81"/>
      <c r="Y263" s="81"/>
      <c r="Z263" s="81"/>
      <c r="AA263" s="81"/>
      <c r="AB263" s="81"/>
      <c r="AC263" s="82"/>
      <c r="AD263" s="83"/>
    </row>
    <row r="264" spans="1:30" s="22" customFormat="1" x14ac:dyDescent="0.25">
      <c r="A264" s="79"/>
      <c r="B264" s="79"/>
      <c r="C264" s="79"/>
      <c r="D264" s="80"/>
      <c r="E264" s="81"/>
      <c r="F264" s="81"/>
      <c r="G264" s="81"/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  <c r="S264" s="81"/>
      <c r="T264" s="81"/>
      <c r="U264" s="81"/>
      <c r="V264" s="81"/>
      <c r="W264" s="81"/>
      <c r="X264" s="81"/>
      <c r="Y264" s="81"/>
      <c r="Z264" s="81"/>
      <c r="AA264" s="81"/>
      <c r="AB264" s="81"/>
      <c r="AC264" s="82"/>
      <c r="AD264" s="83"/>
    </row>
    <row r="265" spans="1:30" s="22" customFormat="1" x14ac:dyDescent="0.25">
      <c r="A265" s="79"/>
      <c r="B265" s="79"/>
      <c r="C265" s="79"/>
      <c r="D265" s="80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81"/>
      <c r="W265" s="81"/>
      <c r="X265" s="81"/>
      <c r="Y265" s="81"/>
      <c r="Z265" s="81"/>
      <c r="AA265" s="81"/>
      <c r="AB265" s="81"/>
      <c r="AC265" s="82"/>
      <c r="AD265" s="83"/>
    </row>
    <row r="266" spans="1:30" s="22" customFormat="1" x14ac:dyDescent="0.25">
      <c r="A266" s="79"/>
      <c r="B266" s="79"/>
      <c r="C266" s="79"/>
      <c r="D266" s="80"/>
      <c r="E266" s="81"/>
      <c r="F266" s="81"/>
      <c r="G266" s="81"/>
      <c r="H266" s="81"/>
      <c r="I266" s="81"/>
      <c r="J266" s="81"/>
      <c r="K266" s="81"/>
      <c r="L266" s="81"/>
      <c r="M266" s="81"/>
      <c r="N266" s="81"/>
      <c r="O266" s="81"/>
      <c r="P266" s="81"/>
      <c r="Q266" s="81"/>
      <c r="R266" s="81"/>
      <c r="S266" s="81"/>
      <c r="T266" s="81"/>
      <c r="U266" s="81"/>
      <c r="V266" s="81"/>
      <c r="W266" s="81"/>
      <c r="X266" s="81"/>
      <c r="Y266" s="81"/>
      <c r="Z266" s="81"/>
      <c r="AA266" s="81"/>
      <c r="AB266" s="81"/>
      <c r="AC266" s="82"/>
      <c r="AD266" s="83"/>
    </row>
    <row r="267" spans="1:30" s="22" customFormat="1" x14ac:dyDescent="0.25">
      <c r="A267" s="79"/>
      <c r="B267" s="79"/>
      <c r="C267" s="79"/>
      <c r="D267" s="80"/>
      <c r="E267" s="81"/>
      <c r="F267" s="81"/>
      <c r="G267" s="81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  <c r="S267" s="81"/>
      <c r="T267" s="81"/>
      <c r="U267" s="81"/>
      <c r="V267" s="81"/>
      <c r="W267" s="81"/>
      <c r="X267" s="81"/>
      <c r="Y267" s="81"/>
      <c r="Z267" s="81"/>
      <c r="AA267" s="81"/>
      <c r="AB267" s="81"/>
      <c r="AC267" s="82"/>
      <c r="AD267" s="83"/>
    </row>
    <row r="268" spans="1:30" s="22" customFormat="1" x14ac:dyDescent="0.25">
      <c r="A268" s="79"/>
      <c r="B268" s="79"/>
      <c r="C268" s="79"/>
      <c r="D268" s="80"/>
      <c r="E268" s="81"/>
      <c r="F268" s="81"/>
      <c r="G268" s="81"/>
      <c r="H268" s="81"/>
      <c r="I268" s="81"/>
      <c r="J268" s="81"/>
      <c r="K268" s="81"/>
      <c r="L268" s="81"/>
      <c r="M268" s="81"/>
      <c r="N268" s="81"/>
      <c r="O268" s="81"/>
      <c r="P268" s="81"/>
      <c r="Q268" s="81"/>
      <c r="R268" s="81"/>
      <c r="S268" s="81"/>
      <c r="T268" s="81"/>
      <c r="U268" s="81"/>
      <c r="V268" s="81"/>
      <c r="W268" s="81"/>
      <c r="X268" s="81"/>
      <c r="Y268" s="81"/>
      <c r="Z268" s="81"/>
      <c r="AA268" s="81"/>
      <c r="AB268" s="81"/>
      <c r="AC268" s="82"/>
      <c r="AD268" s="83"/>
    </row>
    <row r="269" spans="1:30" s="22" customFormat="1" x14ac:dyDescent="0.25">
      <c r="A269" s="79"/>
      <c r="B269" s="79"/>
      <c r="C269" s="79"/>
      <c r="D269" s="80"/>
      <c r="E269" s="81"/>
      <c r="F269" s="81"/>
      <c r="G269" s="81"/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  <c r="S269" s="81"/>
      <c r="T269" s="81"/>
      <c r="U269" s="81"/>
      <c r="V269" s="81"/>
      <c r="W269" s="81"/>
      <c r="X269" s="81"/>
      <c r="Y269" s="81"/>
      <c r="Z269" s="81"/>
      <c r="AA269" s="81"/>
      <c r="AB269" s="81"/>
      <c r="AC269" s="82"/>
      <c r="AD269" s="83"/>
    </row>
    <row r="270" spans="1:30" s="22" customFormat="1" x14ac:dyDescent="0.25">
      <c r="A270" s="79"/>
      <c r="B270" s="79"/>
      <c r="C270" s="79"/>
      <c r="D270" s="80"/>
      <c r="E270" s="81"/>
      <c r="F270" s="81"/>
      <c r="G270" s="81"/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  <c r="S270" s="81"/>
      <c r="T270" s="81"/>
      <c r="U270" s="81"/>
      <c r="V270" s="81"/>
      <c r="W270" s="81"/>
      <c r="X270" s="81"/>
      <c r="Y270" s="81"/>
      <c r="Z270" s="81"/>
      <c r="AA270" s="81"/>
      <c r="AB270" s="81"/>
      <c r="AC270" s="82"/>
      <c r="AD270" s="83"/>
    </row>
    <row r="271" spans="1:30" s="22" customFormat="1" x14ac:dyDescent="0.25">
      <c r="A271" s="79"/>
      <c r="B271" s="79"/>
      <c r="C271" s="79"/>
      <c r="D271" s="80"/>
      <c r="E271" s="81"/>
      <c r="F271" s="81"/>
      <c r="G271" s="81"/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  <c r="Z271" s="81"/>
      <c r="AA271" s="81"/>
      <c r="AB271" s="81"/>
      <c r="AC271" s="82"/>
      <c r="AD271" s="83"/>
    </row>
    <row r="272" spans="1:30" s="22" customFormat="1" x14ac:dyDescent="0.25">
      <c r="A272" s="79"/>
      <c r="B272" s="79"/>
      <c r="C272" s="79"/>
      <c r="D272" s="80"/>
      <c r="E272" s="81"/>
      <c r="F272" s="81"/>
      <c r="G272" s="81"/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  <c r="S272" s="81"/>
      <c r="T272" s="81"/>
      <c r="U272" s="81"/>
      <c r="V272" s="81"/>
      <c r="W272" s="81"/>
      <c r="X272" s="81"/>
      <c r="Y272" s="81"/>
      <c r="Z272" s="81"/>
      <c r="AA272" s="81"/>
      <c r="AB272" s="81"/>
      <c r="AC272" s="82"/>
      <c r="AD272" s="83"/>
    </row>
    <row r="273" spans="1:30" s="22" customFormat="1" x14ac:dyDescent="0.25">
      <c r="A273" s="79"/>
      <c r="B273" s="79"/>
      <c r="C273" s="79"/>
      <c r="D273" s="80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  <c r="AC273" s="82"/>
      <c r="AD273" s="83"/>
    </row>
    <row r="274" spans="1:30" s="22" customFormat="1" x14ac:dyDescent="0.25">
      <c r="A274" s="79"/>
      <c r="B274" s="79"/>
      <c r="C274" s="79"/>
      <c r="D274" s="80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  <c r="S274" s="81"/>
      <c r="T274" s="81"/>
      <c r="U274" s="81"/>
      <c r="V274" s="81"/>
      <c r="W274" s="81"/>
      <c r="X274" s="81"/>
      <c r="Y274" s="81"/>
      <c r="Z274" s="81"/>
      <c r="AA274" s="81"/>
      <c r="AB274" s="81"/>
      <c r="AC274" s="82"/>
      <c r="AD274" s="83"/>
    </row>
    <row r="275" spans="1:30" s="22" customFormat="1" x14ac:dyDescent="0.25">
      <c r="A275" s="79"/>
      <c r="B275" s="79"/>
      <c r="C275" s="79"/>
      <c r="D275" s="80"/>
      <c r="E275" s="81"/>
      <c r="F275" s="81"/>
      <c r="G275" s="81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  <c r="S275" s="81"/>
      <c r="T275" s="81"/>
      <c r="U275" s="81"/>
      <c r="V275" s="81"/>
      <c r="W275" s="81"/>
      <c r="X275" s="81"/>
      <c r="Y275" s="81"/>
      <c r="Z275" s="81"/>
      <c r="AA275" s="81"/>
      <c r="AB275" s="81"/>
      <c r="AC275" s="82"/>
      <c r="AD275" s="83"/>
    </row>
    <row r="276" spans="1:30" s="22" customFormat="1" x14ac:dyDescent="0.25">
      <c r="A276" s="79"/>
      <c r="B276" s="79"/>
      <c r="C276" s="79"/>
      <c r="D276" s="80"/>
      <c r="E276" s="81"/>
      <c r="F276" s="81"/>
      <c r="G276" s="81"/>
      <c r="H276" s="81"/>
      <c r="I276" s="81"/>
      <c r="J276" s="81"/>
      <c r="K276" s="81"/>
      <c r="L276" s="81"/>
      <c r="M276" s="81"/>
      <c r="N276" s="81"/>
      <c r="O276" s="81"/>
      <c r="P276" s="81"/>
      <c r="Q276" s="81"/>
      <c r="R276" s="81"/>
      <c r="S276" s="81"/>
      <c r="T276" s="81"/>
      <c r="U276" s="81"/>
      <c r="V276" s="81"/>
      <c r="W276" s="81"/>
      <c r="X276" s="81"/>
      <c r="Y276" s="81"/>
      <c r="Z276" s="81"/>
      <c r="AA276" s="81"/>
      <c r="AB276" s="81"/>
      <c r="AC276" s="82"/>
      <c r="AD276" s="83"/>
    </row>
    <row r="277" spans="1:30" s="22" customFormat="1" x14ac:dyDescent="0.25">
      <c r="A277" s="79"/>
      <c r="B277" s="79"/>
      <c r="C277" s="79"/>
      <c r="D277" s="80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81"/>
      <c r="W277" s="81"/>
      <c r="X277" s="81"/>
      <c r="Y277" s="81"/>
      <c r="Z277" s="81"/>
      <c r="AA277" s="81"/>
      <c r="AB277" s="81"/>
      <c r="AC277" s="82"/>
      <c r="AD277" s="83"/>
    </row>
    <row r="278" spans="1:30" s="22" customFormat="1" x14ac:dyDescent="0.25">
      <c r="A278" s="79"/>
      <c r="B278" s="79"/>
      <c r="C278" s="79"/>
      <c r="D278" s="80"/>
      <c r="E278" s="81"/>
      <c r="F278" s="81"/>
      <c r="G278" s="81"/>
      <c r="H278" s="81"/>
      <c r="I278" s="81"/>
      <c r="J278" s="81"/>
      <c r="K278" s="81"/>
      <c r="L278" s="81"/>
      <c r="M278" s="81"/>
      <c r="N278" s="81"/>
      <c r="O278" s="81"/>
      <c r="P278" s="81"/>
      <c r="Q278" s="81"/>
      <c r="R278" s="81"/>
      <c r="S278" s="81"/>
      <c r="T278" s="81"/>
      <c r="U278" s="81"/>
      <c r="V278" s="81"/>
      <c r="W278" s="81"/>
      <c r="X278" s="81"/>
      <c r="Y278" s="81"/>
      <c r="Z278" s="81"/>
      <c r="AA278" s="81"/>
      <c r="AB278" s="81"/>
      <c r="AC278" s="82"/>
      <c r="AD278" s="83"/>
    </row>
    <row r="279" spans="1:30" s="22" customFormat="1" x14ac:dyDescent="0.25">
      <c r="A279" s="79"/>
      <c r="B279" s="79"/>
      <c r="C279" s="79"/>
      <c r="D279" s="80"/>
      <c r="E279" s="81"/>
      <c r="F279" s="81"/>
      <c r="G279" s="81"/>
      <c r="H279" s="81"/>
      <c r="I279" s="81"/>
      <c r="J279" s="81"/>
      <c r="K279" s="81"/>
      <c r="L279" s="81"/>
      <c r="M279" s="81"/>
      <c r="N279" s="81"/>
      <c r="O279" s="81"/>
      <c r="P279" s="81"/>
      <c r="Q279" s="81"/>
      <c r="R279" s="81"/>
      <c r="S279" s="81"/>
      <c r="T279" s="81"/>
      <c r="U279" s="81"/>
      <c r="V279" s="81"/>
      <c r="W279" s="81"/>
      <c r="X279" s="81"/>
      <c r="Y279" s="81"/>
      <c r="Z279" s="81"/>
      <c r="AA279" s="81"/>
      <c r="AB279" s="81"/>
      <c r="AC279" s="82"/>
      <c r="AD279" s="83"/>
    </row>
    <row r="280" spans="1:30" s="22" customFormat="1" x14ac:dyDescent="0.25">
      <c r="A280" s="79"/>
      <c r="B280" s="79"/>
      <c r="C280" s="79"/>
      <c r="D280" s="80"/>
      <c r="E280" s="81"/>
      <c r="F280" s="81"/>
      <c r="G280" s="81"/>
      <c r="H280" s="81"/>
      <c r="I280" s="81"/>
      <c r="J280" s="81"/>
      <c r="K280" s="81"/>
      <c r="L280" s="81"/>
      <c r="M280" s="81"/>
      <c r="N280" s="81"/>
      <c r="O280" s="81"/>
      <c r="P280" s="81"/>
      <c r="Q280" s="81"/>
      <c r="R280" s="81"/>
      <c r="S280" s="81"/>
      <c r="T280" s="81"/>
      <c r="U280" s="81"/>
      <c r="V280" s="81"/>
      <c r="W280" s="81"/>
      <c r="X280" s="81"/>
      <c r="Y280" s="81"/>
      <c r="Z280" s="81"/>
      <c r="AA280" s="81"/>
      <c r="AB280" s="81"/>
      <c r="AC280" s="82"/>
      <c r="AD280" s="83"/>
    </row>
    <row r="281" spans="1:30" s="22" customFormat="1" x14ac:dyDescent="0.25">
      <c r="A281" s="79"/>
      <c r="B281" s="79"/>
      <c r="C281" s="79"/>
      <c r="D281" s="80"/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81"/>
      <c r="W281" s="81"/>
      <c r="X281" s="81"/>
      <c r="Y281" s="81"/>
      <c r="Z281" s="81"/>
      <c r="AA281" s="81"/>
      <c r="AB281" s="81"/>
      <c r="AC281" s="82"/>
      <c r="AD281" s="83"/>
    </row>
    <row r="282" spans="1:30" s="22" customFormat="1" x14ac:dyDescent="0.25">
      <c r="A282" s="79"/>
      <c r="B282" s="79"/>
      <c r="C282" s="79"/>
      <c r="D282" s="80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  <c r="S282" s="81"/>
      <c r="T282" s="81"/>
      <c r="U282" s="81"/>
      <c r="V282" s="81"/>
      <c r="W282" s="81"/>
      <c r="X282" s="81"/>
      <c r="Y282" s="81"/>
      <c r="Z282" s="81"/>
      <c r="AA282" s="81"/>
      <c r="AB282" s="81"/>
      <c r="AC282" s="82"/>
      <c r="AD282" s="83"/>
    </row>
    <row r="283" spans="1:30" s="22" customFormat="1" x14ac:dyDescent="0.25">
      <c r="A283" s="79"/>
      <c r="B283" s="79"/>
      <c r="C283" s="79"/>
      <c r="D283" s="80"/>
      <c r="E283" s="81"/>
      <c r="F283" s="81"/>
      <c r="G283" s="81"/>
      <c r="H283" s="81"/>
      <c r="I283" s="81"/>
      <c r="J283" s="81"/>
      <c r="K283" s="81"/>
      <c r="L283" s="81"/>
      <c r="M283" s="81"/>
      <c r="N283" s="81"/>
      <c r="O283" s="81"/>
      <c r="P283" s="81"/>
      <c r="Q283" s="81"/>
      <c r="R283" s="81"/>
      <c r="S283" s="81"/>
      <c r="T283" s="81"/>
      <c r="U283" s="81"/>
      <c r="V283" s="81"/>
      <c r="W283" s="81"/>
      <c r="X283" s="81"/>
      <c r="Y283" s="81"/>
      <c r="Z283" s="81"/>
      <c r="AA283" s="81"/>
      <c r="AB283" s="81"/>
      <c r="AC283" s="82"/>
      <c r="AD283" s="83"/>
    </row>
    <row r="284" spans="1:30" s="22" customFormat="1" x14ac:dyDescent="0.25">
      <c r="A284" s="79"/>
      <c r="B284" s="79"/>
      <c r="C284" s="79"/>
      <c r="D284" s="80"/>
      <c r="E284" s="81"/>
      <c r="F284" s="81"/>
      <c r="G284" s="81"/>
      <c r="H284" s="81"/>
      <c r="I284" s="81"/>
      <c r="J284" s="81"/>
      <c r="K284" s="81"/>
      <c r="L284" s="81"/>
      <c r="M284" s="81"/>
      <c r="N284" s="81"/>
      <c r="O284" s="81"/>
      <c r="P284" s="81"/>
      <c r="Q284" s="81"/>
      <c r="R284" s="81"/>
      <c r="S284" s="81"/>
      <c r="T284" s="81"/>
      <c r="U284" s="81"/>
      <c r="V284" s="81"/>
      <c r="W284" s="81"/>
      <c r="X284" s="81"/>
      <c r="Y284" s="81"/>
      <c r="Z284" s="81"/>
      <c r="AA284" s="81"/>
      <c r="AB284" s="81"/>
      <c r="AC284" s="82"/>
      <c r="AD284" s="83"/>
    </row>
    <row r="285" spans="1:30" s="22" customFormat="1" x14ac:dyDescent="0.25">
      <c r="A285" s="79"/>
      <c r="B285" s="79"/>
      <c r="C285" s="79"/>
      <c r="D285" s="80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81"/>
      <c r="W285" s="81"/>
      <c r="X285" s="81"/>
      <c r="Y285" s="81"/>
      <c r="Z285" s="81"/>
      <c r="AA285" s="81"/>
      <c r="AB285" s="81"/>
      <c r="AC285" s="82"/>
      <c r="AD285" s="83"/>
    </row>
    <row r="286" spans="1:30" s="22" customFormat="1" x14ac:dyDescent="0.25">
      <c r="A286" s="79"/>
      <c r="B286" s="79"/>
      <c r="C286" s="79"/>
      <c r="D286" s="80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  <c r="S286" s="81"/>
      <c r="T286" s="81"/>
      <c r="U286" s="81"/>
      <c r="V286" s="81"/>
      <c r="W286" s="81"/>
      <c r="X286" s="81"/>
      <c r="Y286" s="81"/>
      <c r="Z286" s="81"/>
      <c r="AA286" s="81"/>
      <c r="AB286" s="81"/>
      <c r="AC286" s="82"/>
      <c r="AD286" s="83"/>
    </row>
    <row r="287" spans="1:30" s="22" customFormat="1" x14ac:dyDescent="0.25">
      <c r="A287" s="79"/>
      <c r="B287" s="79"/>
      <c r="C287" s="79"/>
      <c r="D287" s="80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  <c r="S287" s="81"/>
      <c r="T287" s="81"/>
      <c r="U287" s="81"/>
      <c r="V287" s="81"/>
      <c r="W287" s="81"/>
      <c r="X287" s="81"/>
      <c r="Y287" s="81"/>
      <c r="Z287" s="81"/>
      <c r="AA287" s="81"/>
      <c r="AB287" s="81"/>
      <c r="AC287" s="82"/>
      <c r="AD287" s="83"/>
    </row>
    <row r="288" spans="1:30" s="22" customFormat="1" x14ac:dyDescent="0.25">
      <c r="A288" s="79"/>
      <c r="B288" s="79"/>
      <c r="C288" s="79"/>
      <c r="D288" s="80"/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  <c r="W288" s="81"/>
      <c r="X288" s="81"/>
      <c r="Y288" s="81"/>
      <c r="Z288" s="81"/>
      <c r="AA288" s="81"/>
      <c r="AB288" s="81"/>
      <c r="AC288" s="82"/>
      <c r="AD288" s="83"/>
    </row>
    <row r="289" spans="1:30" s="22" customFormat="1" x14ac:dyDescent="0.25">
      <c r="A289" s="79"/>
      <c r="B289" s="79"/>
      <c r="C289" s="79"/>
      <c r="D289" s="80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  <c r="S289" s="81"/>
      <c r="T289" s="81"/>
      <c r="U289" s="81"/>
      <c r="V289" s="81"/>
      <c r="W289" s="81"/>
      <c r="X289" s="81"/>
      <c r="Y289" s="81"/>
      <c r="Z289" s="81"/>
      <c r="AA289" s="81"/>
      <c r="AB289" s="81"/>
      <c r="AC289" s="82"/>
      <c r="AD289" s="83"/>
    </row>
    <row r="290" spans="1:30" s="22" customFormat="1" x14ac:dyDescent="0.25">
      <c r="A290" s="79"/>
      <c r="B290" s="79"/>
      <c r="C290" s="79"/>
      <c r="D290" s="80"/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  <c r="S290" s="81"/>
      <c r="T290" s="81"/>
      <c r="U290" s="81"/>
      <c r="V290" s="81"/>
      <c r="W290" s="81"/>
      <c r="X290" s="81"/>
      <c r="Y290" s="81"/>
      <c r="Z290" s="81"/>
      <c r="AA290" s="81"/>
      <c r="AB290" s="81"/>
      <c r="AC290" s="82"/>
      <c r="AD290" s="83"/>
    </row>
    <row r="291" spans="1:30" s="22" customFormat="1" x14ac:dyDescent="0.25">
      <c r="A291" s="79"/>
      <c r="B291" s="79"/>
      <c r="C291" s="79"/>
      <c r="D291" s="80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1"/>
      <c r="W291" s="81"/>
      <c r="X291" s="81"/>
      <c r="Y291" s="81"/>
      <c r="Z291" s="81"/>
      <c r="AA291" s="81"/>
      <c r="AB291" s="81"/>
      <c r="AC291" s="82"/>
      <c r="AD291" s="83"/>
    </row>
    <row r="292" spans="1:30" s="22" customFormat="1" x14ac:dyDescent="0.25">
      <c r="A292" s="79"/>
      <c r="B292" s="79"/>
      <c r="C292" s="79"/>
      <c r="D292" s="80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  <c r="S292" s="81"/>
      <c r="T292" s="81"/>
      <c r="U292" s="81"/>
      <c r="V292" s="81"/>
      <c r="W292" s="81"/>
      <c r="X292" s="81"/>
      <c r="Y292" s="81"/>
      <c r="Z292" s="81"/>
      <c r="AA292" s="81"/>
      <c r="AB292" s="81"/>
      <c r="AC292" s="82"/>
      <c r="AD292" s="83"/>
    </row>
    <row r="293" spans="1:30" s="22" customFormat="1" x14ac:dyDescent="0.25">
      <c r="A293" s="79"/>
      <c r="B293" s="79"/>
      <c r="C293" s="79"/>
      <c r="D293" s="80"/>
      <c r="E293" s="81"/>
      <c r="F293" s="81"/>
      <c r="G293" s="81"/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  <c r="S293" s="81"/>
      <c r="T293" s="81"/>
      <c r="U293" s="81"/>
      <c r="V293" s="81"/>
      <c r="W293" s="81"/>
      <c r="X293" s="81"/>
      <c r="Y293" s="81"/>
      <c r="Z293" s="81"/>
      <c r="AA293" s="81"/>
      <c r="AB293" s="81"/>
      <c r="AC293" s="82"/>
      <c r="AD293" s="83"/>
    </row>
    <row r="294" spans="1:30" s="22" customFormat="1" x14ac:dyDescent="0.25">
      <c r="A294" s="79"/>
      <c r="B294" s="79"/>
      <c r="C294" s="79"/>
      <c r="D294" s="80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  <c r="S294" s="81"/>
      <c r="T294" s="81"/>
      <c r="U294" s="81"/>
      <c r="V294" s="81"/>
      <c r="W294" s="81"/>
      <c r="X294" s="81"/>
      <c r="Y294" s="81"/>
      <c r="Z294" s="81"/>
      <c r="AA294" s="81"/>
      <c r="AB294" s="81"/>
      <c r="AC294" s="82"/>
      <c r="AD294" s="83"/>
    </row>
    <row r="295" spans="1:30" s="22" customFormat="1" x14ac:dyDescent="0.25">
      <c r="A295" s="79"/>
      <c r="B295" s="79"/>
      <c r="C295" s="79"/>
      <c r="D295" s="80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  <c r="S295" s="81"/>
      <c r="T295" s="81"/>
      <c r="U295" s="81"/>
      <c r="V295" s="81"/>
      <c r="W295" s="81"/>
      <c r="X295" s="81"/>
      <c r="Y295" s="81"/>
      <c r="Z295" s="81"/>
      <c r="AA295" s="81"/>
      <c r="AB295" s="81"/>
      <c r="AC295" s="82"/>
      <c r="AD295" s="83"/>
    </row>
    <row r="296" spans="1:30" s="22" customFormat="1" x14ac:dyDescent="0.25">
      <c r="A296" s="79"/>
      <c r="B296" s="79"/>
      <c r="C296" s="79"/>
      <c r="D296" s="80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  <c r="S296" s="81"/>
      <c r="T296" s="81"/>
      <c r="U296" s="81"/>
      <c r="V296" s="81"/>
      <c r="W296" s="81"/>
      <c r="X296" s="81"/>
      <c r="Y296" s="81"/>
      <c r="Z296" s="81"/>
      <c r="AA296" s="81"/>
      <c r="AB296" s="81"/>
      <c r="AC296" s="82"/>
      <c r="AD296" s="83"/>
    </row>
    <row r="297" spans="1:30" s="22" customFormat="1" x14ac:dyDescent="0.25">
      <c r="A297" s="79"/>
      <c r="B297" s="79"/>
      <c r="C297" s="79"/>
      <c r="D297" s="80"/>
      <c r="E297" s="81"/>
      <c r="F297" s="81"/>
      <c r="G297" s="81"/>
      <c r="H297" s="81"/>
      <c r="I297" s="81"/>
      <c r="J297" s="81"/>
      <c r="K297" s="81"/>
      <c r="L297" s="81"/>
      <c r="M297" s="81"/>
      <c r="N297" s="81"/>
      <c r="O297" s="81"/>
      <c r="P297" s="81"/>
      <c r="Q297" s="81"/>
      <c r="R297" s="81"/>
      <c r="S297" s="81"/>
      <c r="T297" s="81"/>
      <c r="U297" s="81"/>
      <c r="V297" s="81"/>
      <c r="W297" s="81"/>
      <c r="X297" s="81"/>
      <c r="Y297" s="81"/>
      <c r="Z297" s="81"/>
      <c r="AA297" s="81"/>
      <c r="AB297" s="81"/>
      <c r="AC297" s="82"/>
      <c r="AD297" s="83"/>
    </row>
    <row r="298" spans="1:30" s="22" customFormat="1" x14ac:dyDescent="0.25">
      <c r="A298" s="79"/>
      <c r="B298" s="79"/>
      <c r="C298" s="79"/>
      <c r="D298" s="80"/>
      <c r="E298" s="81"/>
      <c r="F298" s="81"/>
      <c r="G298" s="81"/>
      <c r="H298" s="81"/>
      <c r="I298" s="81"/>
      <c r="J298" s="81"/>
      <c r="K298" s="81"/>
      <c r="L298" s="81"/>
      <c r="M298" s="81"/>
      <c r="N298" s="81"/>
      <c r="O298" s="81"/>
      <c r="P298" s="81"/>
      <c r="Q298" s="81"/>
      <c r="R298" s="81"/>
      <c r="S298" s="81"/>
      <c r="T298" s="81"/>
      <c r="U298" s="81"/>
      <c r="V298" s="81"/>
      <c r="W298" s="81"/>
      <c r="X298" s="81"/>
      <c r="Y298" s="81"/>
      <c r="Z298" s="81"/>
      <c r="AA298" s="81"/>
      <c r="AB298" s="81"/>
      <c r="AC298" s="82"/>
      <c r="AD298" s="83"/>
    </row>
    <row r="299" spans="1:30" s="22" customFormat="1" x14ac:dyDescent="0.25">
      <c r="A299" s="79"/>
      <c r="B299" s="79"/>
      <c r="C299" s="79"/>
      <c r="D299" s="80"/>
      <c r="E299" s="81"/>
      <c r="F299" s="81"/>
      <c r="G299" s="81"/>
      <c r="H299" s="81"/>
      <c r="I299" s="81"/>
      <c r="J299" s="81"/>
      <c r="K299" s="81"/>
      <c r="L299" s="81"/>
      <c r="M299" s="81"/>
      <c r="N299" s="81"/>
      <c r="O299" s="81"/>
      <c r="P299" s="81"/>
      <c r="Q299" s="81"/>
      <c r="R299" s="81"/>
      <c r="S299" s="81"/>
      <c r="T299" s="81"/>
      <c r="U299" s="81"/>
      <c r="V299" s="81"/>
      <c r="W299" s="81"/>
      <c r="X299" s="81"/>
      <c r="Y299" s="81"/>
      <c r="Z299" s="81"/>
      <c r="AA299" s="81"/>
      <c r="AB299" s="81"/>
      <c r="AC299" s="82"/>
      <c r="AD299" s="83"/>
    </row>
    <row r="300" spans="1:30" s="22" customFormat="1" x14ac:dyDescent="0.25">
      <c r="A300" s="79"/>
      <c r="B300" s="79"/>
      <c r="C300" s="79"/>
      <c r="D300" s="80"/>
      <c r="E300" s="81"/>
      <c r="F300" s="81"/>
      <c r="G300" s="81"/>
      <c r="H300" s="81"/>
      <c r="I300" s="81"/>
      <c r="J300" s="81"/>
      <c r="K300" s="81"/>
      <c r="L300" s="81"/>
      <c r="M300" s="81"/>
      <c r="N300" s="81"/>
      <c r="O300" s="81"/>
      <c r="P300" s="81"/>
      <c r="Q300" s="81"/>
      <c r="R300" s="81"/>
      <c r="S300" s="81"/>
      <c r="T300" s="81"/>
      <c r="U300" s="81"/>
      <c r="V300" s="81"/>
      <c r="W300" s="81"/>
      <c r="X300" s="81"/>
      <c r="Y300" s="81"/>
      <c r="Z300" s="81"/>
      <c r="AA300" s="81"/>
      <c r="AB300" s="81"/>
      <c r="AC300" s="82"/>
      <c r="AD300" s="83"/>
    </row>
    <row r="301" spans="1:30" s="22" customFormat="1" x14ac:dyDescent="0.25">
      <c r="A301" s="79"/>
      <c r="B301" s="79"/>
      <c r="C301" s="79"/>
      <c r="D301" s="80"/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  <c r="S301" s="81"/>
      <c r="T301" s="81"/>
      <c r="U301" s="81"/>
      <c r="V301" s="81"/>
      <c r="W301" s="81"/>
      <c r="X301" s="81"/>
      <c r="Y301" s="81"/>
      <c r="Z301" s="81"/>
      <c r="AA301" s="81"/>
      <c r="AB301" s="81"/>
      <c r="AC301" s="82"/>
      <c r="AD301" s="83"/>
    </row>
    <row r="302" spans="1:30" s="22" customFormat="1" x14ac:dyDescent="0.25">
      <c r="A302" s="79"/>
      <c r="B302" s="79"/>
      <c r="C302" s="79"/>
      <c r="D302" s="80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  <c r="S302" s="81"/>
      <c r="T302" s="81"/>
      <c r="U302" s="81"/>
      <c r="V302" s="81"/>
      <c r="W302" s="81"/>
      <c r="X302" s="81"/>
      <c r="Y302" s="81"/>
      <c r="Z302" s="81"/>
      <c r="AA302" s="81"/>
      <c r="AB302" s="81"/>
      <c r="AC302" s="82"/>
      <c r="AD302" s="83"/>
    </row>
    <row r="303" spans="1:30" s="22" customFormat="1" x14ac:dyDescent="0.25">
      <c r="A303" s="79"/>
      <c r="B303" s="79"/>
      <c r="C303" s="79"/>
      <c r="D303" s="80"/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  <c r="S303" s="81"/>
      <c r="T303" s="81"/>
      <c r="U303" s="81"/>
      <c r="V303" s="81"/>
      <c r="W303" s="81"/>
      <c r="X303" s="81"/>
      <c r="Y303" s="81"/>
      <c r="Z303" s="81"/>
      <c r="AA303" s="81"/>
      <c r="AB303" s="81"/>
      <c r="AC303" s="82"/>
      <c r="AD303" s="83"/>
    </row>
    <row r="304" spans="1:30" s="22" customFormat="1" x14ac:dyDescent="0.25">
      <c r="A304" s="79"/>
      <c r="B304" s="79"/>
      <c r="C304" s="79"/>
      <c r="D304" s="80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  <c r="S304" s="81"/>
      <c r="T304" s="81"/>
      <c r="U304" s="81"/>
      <c r="V304" s="81"/>
      <c r="W304" s="81"/>
      <c r="X304" s="81"/>
      <c r="Y304" s="81"/>
      <c r="Z304" s="81"/>
      <c r="AA304" s="81"/>
      <c r="AB304" s="81"/>
      <c r="AC304" s="82"/>
      <c r="AD304" s="83"/>
    </row>
    <row r="305" spans="1:30" s="22" customFormat="1" x14ac:dyDescent="0.25">
      <c r="A305" s="79"/>
      <c r="B305" s="79"/>
      <c r="C305" s="79"/>
      <c r="D305" s="80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  <c r="S305" s="81"/>
      <c r="T305" s="81"/>
      <c r="U305" s="81"/>
      <c r="V305" s="81"/>
      <c r="W305" s="81"/>
      <c r="X305" s="81"/>
      <c r="Y305" s="81"/>
      <c r="Z305" s="81"/>
      <c r="AA305" s="81"/>
      <c r="AB305" s="81"/>
      <c r="AC305" s="82"/>
      <c r="AD305" s="83"/>
    </row>
    <row r="306" spans="1:30" s="22" customFormat="1" x14ac:dyDescent="0.25">
      <c r="A306" s="79"/>
      <c r="B306" s="79"/>
      <c r="C306" s="79"/>
      <c r="D306" s="80"/>
      <c r="E306" s="81"/>
      <c r="F306" s="81"/>
      <c r="G306" s="81"/>
      <c r="H306" s="81"/>
      <c r="I306" s="81"/>
      <c r="J306" s="81"/>
      <c r="K306" s="81"/>
      <c r="L306" s="81"/>
      <c r="M306" s="81"/>
      <c r="N306" s="81"/>
      <c r="O306" s="81"/>
      <c r="P306" s="81"/>
      <c r="Q306" s="81"/>
      <c r="R306" s="81"/>
      <c r="S306" s="81"/>
      <c r="T306" s="81"/>
      <c r="U306" s="81"/>
      <c r="V306" s="81"/>
      <c r="W306" s="81"/>
      <c r="X306" s="81"/>
      <c r="Y306" s="81"/>
      <c r="Z306" s="81"/>
      <c r="AA306" s="81"/>
      <c r="AB306" s="81"/>
      <c r="AC306" s="82"/>
      <c r="AD306" s="83"/>
    </row>
    <row r="307" spans="1:30" s="22" customFormat="1" x14ac:dyDescent="0.25">
      <c r="A307" s="79"/>
      <c r="B307" s="79"/>
      <c r="C307" s="79"/>
      <c r="D307" s="80"/>
      <c r="E307" s="81"/>
      <c r="F307" s="81"/>
      <c r="G307" s="81"/>
      <c r="H307" s="81"/>
      <c r="I307" s="81"/>
      <c r="J307" s="81"/>
      <c r="K307" s="81"/>
      <c r="L307" s="81"/>
      <c r="M307" s="81"/>
      <c r="N307" s="81"/>
      <c r="O307" s="81"/>
      <c r="P307" s="81"/>
      <c r="Q307" s="81"/>
      <c r="R307" s="81"/>
      <c r="S307" s="81"/>
      <c r="T307" s="81"/>
      <c r="U307" s="81"/>
      <c r="V307" s="81"/>
      <c r="W307" s="81"/>
      <c r="X307" s="81"/>
      <c r="Y307" s="81"/>
      <c r="Z307" s="81"/>
      <c r="AA307" s="81"/>
      <c r="AB307" s="81"/>
      <c r="AC307" s="82"/>
      <c r="AD307" s="83"/>
    </row>
    <row r="308" spans="1:30" s="22" customFormat="1" x14ac:dyDescent="0.25">
      <c r="A308" s="79"/>
      <c r="B308" s="79"/>
      <c r="C308" s="79"/>
      <c r="D308" s="80"/>
      <c r="E308" s="81"/>
      <c r="F308" s="81"/>
      <c r="G308" s="81"/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  <c r="S308" s="81"/>
      <c r="T308" s="81"/>
      <c r="U308" s="81"/>
      <c r="V308" s="81"/>
      <c r="W308" s="81"/>
      <c r="X308" s="81"/>
      <c r="Y308" s="81"/>
      <c r="Z308" s="81"/>
      <c r="AA308" s="81"/>
      <c r="AB308" s="81"/>
      <c r="AC308" s="82"/>
      <c r="AD308" s="83"/>
    </row>
    <row r="309" spans="1:30" s="22" customFormat="1" x14ac:dyDescent="0.25">
      <c r="A309" s="79"/>
      <c r="B309" s="79"/>
      <c r="C309" s="79"/>
      <c r="D309" s="80"/>
      <c r="E309" s="81"/>
      <c r="F309" s="81"/>
      <c r="G309" s="81"/>
      <c r="H309" s="81"/>
      <c r="I309" s="81"/>
      <c r="J309" s="81"/>
      <c r="K309" s="81"/>
      <c r="L309" s="81"/>
      <c r="M309" s="81"/>
      <c r="N309" s="81"/>
      <c r="O309" s="81"/>
      <c r="P309" s="81"/>
      <c r="Q309" s="81"/>
      <c r="R309" s="81"/>
      <c r="S309" s="81"/>
      <c r="T309" s="81"/>
      <c r="U309" s="81"/>
      <c r="V309" s="81"/>
      <c r="W309" s="81"/>
      <c r="X309" s="81"/>
      <c r="Y309" s="81"/>
      <c r="Z309" s="81"/>
      <c r="AA309" s="81"/>
      <c r="AB309" s="81"/>
      <c r="AC309" s="82"/>
      <c r="AD309" s="83"/>
    </row>
    <row r="310" spans="1:30" s="22" customFormat="1" x14ac:dyDescent="0.25">
      <c r="A310" s="79"/>
      <c r="B310" s="79"/>
      <c r="C310" s="79"/>
      <c r="D310" s="80"/>
      <c r="E310" s="81"/>
      <c r="F310" s="81"/>
      <c r="G310" s="81"/>
      <c r="H310" s="81"/>
      <c r="I310" s="81"/>
      <c r="J310" s="81"/>
      <c r="K310" s="81"/>
      <c r="L310" s="81"/>
      <c r="M310" s="81"/>
      <c r="N310" s="81"/>
      <c r="O310" s="81"/>
      <c r="P310" s="81"/>
      <c r="Q310" s="81"/>
      <c r="R310" s="81"/>
      <c r="S310" s="81"/>
      <c r="T310" s="81"/>
      <c r="U310" s="81"/>
      <c r="V310" s="81"/>
      <c r="W310" s="81"/>
      <c r="X310" s="81"/>
      <c r="Y310" s="81"/>
      <c r="Z310" s="81"/>
      <c r="AA310" s="81"/>
      <c r="AB310" s="81"/>
      <c r="AC310" s="82"/>
      <c r="AD310" s="83"/>
    </row>
    <row r="311" spans="1:30" s="22" customFormat="1" x14ac:dyDescent="0.25">
      <c r="A311" s="79"/>
      <c r="B311" s="79"/>
      <c r="C311" s="79"/>
      <c r="D311" s="80"/>
      <c r="E311" s="81"/>
      <c r="F311" s="81"/>
      <c r="G311" s="81"/>
      <c r="H311" s="81"/>
      <c r="I311" s="81"/>
      <c r="J311" s="81"/>
      <c r="K311" s="81"/>
      <c r="L311" s="81"/>
      <c r="M311" s="81"/>
      <c r="N311" s="81"/>
      <c r="O311" s="81"/>
      <c r="P311" s="81"/>
      <c r="Q311" s="81"/>
      <c r="R311" s="81"/>
      <c r="S311" s="81"/>
      <c r="T311" s="81"/>
      <c r="U311" s="81"/>
      <c r="V311" s="81"/>
      <c r="W311" s="81"/>
      <c r="X311" s="81"/>
      <c r="Y311" s="81"/>
      <c r="Z311" s="81"/>
      <c r="AA311" s="81"/>
      <c r="AB311" s="81"/>
      <c r="AC311" s="82"/>
      <c r="AD311" s="83"/>
    </row>
    <row r="312" spans="1:30" s="22" customFormat="1" x14ac:dyDescent="0.25">
      <c r="A312" s="79"/>
      <c r="B312" s="79"/>
      <c r="C312" s="79"/>
      <c r="D312" s="80"/>
      <c r="E312" s="81"/>
      <c r="F312" s="81"/>
      <c r="G312" s="81"/>
      <c r="H312" s="81"/>
      <c r="I312" s="81"/>
      <c r="J312" s="81"/>
      <c r="K312" s="81"/>
      <c r="L312" s="81"/>
      <c r="M312" s="81"/>
      <c r="N312" s="81"/>
      <c r="O312" s="81"/>
      <c r="P312" s="81"/>
      <c r="Q312" s="81"/>
      <c r="R312" s="81"/>
      <c r="S312" s="81"/>
      <c r="T312" s="81"/>
      <c r="U312" s="81"/>
      <c r="V312" s="81"/>
      <c r="W312" s="81"/>
      <c r="X312" s="81"/>
      <c r="Y312" s="81"/>
      <c r="Z312" s="81"/>
      <c r="AA312" s="81"/>
      <c r="AB312" s="81"/>
      <c r="AC312" s="82"/>
      <c r="AD312" s="83"/>
    </row>
    <row r="313" spans="1:30" s="22" customFormat="1" x14ac:dyDescent="0.25">
      <c r="A313" s="79"/>
      <c r="B313" s="79"/>
      <c r="C313" s="79"/>
      <c r="D313" s="80"/>
      <c r="E313" s="81"/>
      <c r="F313" s="81"/>
      <c r="G313" s="81"/>
      <c r="H313" s="81"/>
      <c r="I313" s="81"/>
      <c r="J313" s="81"/>
      <c r="K313" s="81"/>
      <c r="L313" s="81"/>
      <c r="M313" s="81"/>
      <c r="N313" s="81"/>
      <c r="O313" s="81"/>
      <c r="P313" s="81"/>
      <c r="Q313" s="81"/>
      <c r="R313" s="81"/>
      <c r="S313" s="81"/>
      <c r="T313" s="81"/>
      <c r="U313" s="81"/>
      <c r="V313" s="81"/>
      <c r="W313" s="81"/>
      <c r="X313" s="81"/>
      <c r="Y313" s="81"/>
      <c r="Z313" s="81"/>
      <c r="AA313" s="81"/>
      <c r="AB313" s="81"/>
      <c r="AC313" s="82"/>
      <c r="AD313" s="83"/>
    </row>
    <row r="314" spans="1:30" s="22" customFormat="1" x14ac:dyDescent="0.25">
      <c r="A314" s="79"/>
      <c r="B314" s="79"/>
      <c r="C314" s="79"/>
      <c r="D314" s="80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  <c r="W314" s="81"/>
      <c r="X314" s="81"/>
      <c r="Y314" s="81"/>
      <c r="Z314" s="81"/>
      <c r="AA314" s="81"/>
      <c r="AB314" s="81"/>
      <c r="AC314" s="82"/>
      <c r="AD314" s="83"/>
    </row>
    <row r="315" spans="1:30" s="22" customFormat="1" x14ac:dyDescent="0.25">
      <c r="A315" s="79"/>
      <c r="B315" s="79"/>
      <c r="C315" s="79"/>
      <c r="D315" s="80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  <c r="S315" s="81"/>
      <c r="T315" s="81"/>
      <c r="U315" s="81"/>
      <c r="V315" s="81"/>
      <c r="W315" s="81"/>
      <c r="X315" s="81"/>
      <c r="Y315" s="81"/>
      <c r="Z315" s="81"/>
      <c r="AA315" s="81"/>
      <c r="AB315" s="81"/>
      <c r="AC315" s="82"/>
      <c r="AD315" s="83"/>
    </row>
    <row r="316" spans="1:30" s="22" customFormat="1" x14ac:dyDescent="0.25">
      <c r="A316" s="79"/>
      <c r="B316" s="79"/>
      <c r="C316" s="79"/>
      <c r="D316" s="80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  <c r="AA316" s="81"/>
      <c r="AB316" s="81"/>
      <c r="AC316" s="82"/>
      <c r="AD316" s="83"/>
    </row>
    <row r="317" spans="1:30" s="22" customFormat="1" x14ac:dyDescent="0.25">
      <c r="A317" s="79"/>
      <c r="B317" s="79"/>
      <c r="C317" s="79"/>
      <c r="D317" s="80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81"/>
      <c r="W317" s="81"/>
      <c r="X317" s="81"/>
      <c r="Y317" s="81"/>
      <c r="Z317" s="81"/>
      <c r="AA317" s="81"/>
      <c r="AB317" s="81"/>
      <c r="AC317" s="82"/>
      <c r="AD317" s="83"/>
    </row>
    <row r="318" spans="1:30" s="22" customFormat="1" x14ac:dyDescent="0.25">
      <c r="A318" s="79"/>
      <c r="B318" s="79"/>
      <c r="C318" s="79"/>
      <c r="D318" s="80"/>
      <c r="E318" s="81"/>
      <c r="F318" s="81"/>
      <c r="G318" s="81"/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  <c r="S318" s="81"/>
      <c r="T318" s="81"/>
      <c r="U318" s="81"/>
      <c r="V318" s="81"/>
      <c r="W318" s="81"/>
      <c r="X318" s="81"/>
      <c r="Y318" s="81"/>
      <c r="Z318" s="81"/>
      <c r="AA318" s="81"/>
      <c r="AB318" s="81"/>
      <c r="AC318" s="82"/>
      <c r="AD318" s="83"/>
    </row>
    <row r="319" spans="1:30" s="22" customFormat="1" x14ac:dyDescent="0.25">
      <c r="A319" s="79"/>
      <c r="B319" s="79"/>
      <c r="C319" s="79"/>
      <c r="D319" s="80"/>
      <c r="E319" s="81"/>
      <c r="F319" s="81"/>
      <c r="G319" s="81"/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  <c r="S319" s="81"/>
      <c r="T319" s="81"/>
      <c r="U319" s="81"/>
      <c r="V319" s="81"/>
      <c r="W319" s="81"/>
      <c r="X319" s="81"/>
      <c r="Y319" s="81"/>
      <c r="Z319" s="81"/>
      <c r="AA319" s="81"/>
      <c r="AB319" s="81"/>
      <c r="AC319" s="82"/>
      <c r="AD319" s="83"/>
    </row>
    <row r="320" spans="1:30" s="22" customFormat="1" x14ac:dyDescent="0.25">
      <c r="A320" s="79"/>
      <c r="B320" s="79"/>
      <c r="C320" s="79"/>
      <c r="D320" s="80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81"/>
      <c r="W320" s="81"/>
      <c r="X320" s="81"/>
      <c r="Y320" s="81"/>
      <c r="Z320" s="81"/>
      <c r="AA320" s="81"/>
      <c r="AB320" s="81"/>
      <c r="AC320" s="82"/>
      <c r="AD320" s="83"/>
    </row>
    <row r="321" spans="1:30" s="22" customFormat="1" x14ac:dyDescent="0.25">
      <c r="A321" s="79"/>
      <c r="B321" s="79"/>
      <c r="C321" s="79"/>
      <c r="D321" s="80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  <c r="S321" s="81"/>
      <c r="T321" s="81"/>
      <c r="U321" s="81"/>
      <c r="V321" s="81"/>
      <c r="W321" s="81"/>
      <c r="X321" s="81"/>
      <c r="Y321" s="81"/>
      <c r="Z321" s="81"/>
      <c r="AA321" s="81"/>
      <c r="AB321" s="81"/>
      <c r="AC321" s="82"/>
      <c r="AD321" s="83"/>
    </row>
    <row r="322" spans="1:30" s="22" customFormat="1" x14ac:dyDescent="0.25">
      <c r="A322" s="79"/>
      <c r="B322" s="79"/>
      <c r="C322" s="79"/>
      <c r="D322" s="80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1"/>
      <c r="W322" s="81"/>
      <c r="X322" s="81"/>
      <c r="Y322" s="81"/>
      <c r="Z322" s="81"/>
      <c r="AA322" s="81"/>
      <c r="AB322" s="81"/>
      <c r="AC322" s="82"/>
      <c r="AD322" s="83"/>
    </row>
    <row r="323" spans="1:30" s="22" customFormat="1" x14ac:dyDescent="0.25">
      <c r="A323" s="79"/>
      <c r="B323" s="79"/>
      <c r="C323" s="79"/>
      <c r="D323" s="80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  <c r="S323" s="81"/>
      <c r="T323" s="81"/>
      <c r="U323" s="81"/>
      <c r="V323" s="81"/>
      <c r="W323" s="81"/>
      <c r="X323" s="81"/>
      <c r="Y323" s="81"/>
      <c r="Z323" s="81"/>
      <c r="AA323" s="81"/>
      <c r="AB323" s="81"/>
      <c r="AC323" s="82"/>
      <c r="AD323" s="83"/>
    </row>
    <row r="324" spans="1:30" s="22" customFormat="1" x14ac:dyDescent="0.25">
      <c r="A324" s="79"/>
      <c r="B324" s="79"/>
      <c r="C324" s="79"/>
      <c r="D324" s="80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  <c r="AA324" s="81"/>
      <c r="AB324" s="81"/>
      <c r="AC324" s="82"/>
      <c r="AD324" s="83"/>
    </row>
    <row r="325" spans="1:30" s="22" customFormat="1" x14ac:dyDescent="0.25">
      <c r="A325" s="79"/>
      <c r="B325" s="79"/>
      <c r="C325" s="79"/>
      <c r="D325" s="80"/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  <c r="W325" s="81"/>
      <c r="X325" s="81"/>
      <c r="Y325" s="81"/>
      <c r="Z325" s="81"/>
      <c r="AA325" s="81"/>
      <c r="AB325" s="81"/>
      <c r="AC325" s="82"/>
      <c r="AD325" s="83"/>
    </row>
    <row r="326" spans="1:30" s="22" customFormat="1" x14ac:dyDescent="0.25">
      <c r="A326" s="79"/>
      <c r="B326" s="79"/>
      <c r="C326" s="79"/>
      <c r="D326" s="80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1"/>
      <c r="W326" s="81"/>
      <c r="X326" s="81"/>
      <c r="Y326" s="81"/>
      <c r="Z326" s="81"/>
      <c r="AA326" s="81"/>
      <c r="AB326" s="81"/>
      <c r="AC326" s="82"/>
      <c r="AD326" s="83"/>
    </row>
    <row r="327" spans="1:30" s="22" customFormat="1" x14ac:dyDescent="0.25">
      <c r="A327" s="79"/>
      <c r="B327" s="79"/>
      <c r="C327" s="79"/>
      <c r="D327" s="80"/>
      <c r="E327" s="81"/>
      <c r="F327" s="81"/>
      <c r="G327" s="81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  <c r="S327" s="81"/>
      <c r="T327" s="81"/>
      <c r="U327" s="81"/>
      <c r="V327" s="81"/>
      <c r="W327" s="81"/>
      <c r="X327" s="81"/>
      <c r="Y327" s="81"/>
      <c r="Z327" s="81"/>
      <c r="AA327" s="81"/>
      <c r="AB327" s="81"/>
      <c r="AC327" s="82"/>
      <c r="AD327" s="83"/>
    </row>
    <row r="328" spans="1:30" s="22" customFormat="1" x14ac:dyDescent="0.25">
      <c r="A328" s="79"/>
      <c r="B328" s="79"/>
      <c r="C328" s="79"/>
      <c r="D328" s="80"/>
      <c r="E328" s="81"/>
      <c r="F328" s="81"/>
      <c r="G328" s="81"/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  <c r="S328" s="81"/>
      <c r="T328" s="81"/>
      <c r="U328" s="81"/>
      <c r="V328" s="81"/>
      <c r="W328" s="81"/>
      <c r="X328" s="81"/>
      <c r="Y328" s="81"/>
      <c r="Z328" s="81"/>
      <c r="AA328" s="81"/>
      <c r="AB328" s="81"/>
      <c r="AC328" s="82"/>
      <c r="AD328" s="83"/>
    </row>
    <row r="329" spans="1:30" s="22" customFormat="1" x14ac:dyDescent="0.25">
      <c r="A329" s="79"/>
      <c r="B329" s="79"/>
      <c r="C329" s="79"/>
      <c r="D329" s="80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1"/>
      <c r="P329" s="81"/>
      <c r="Q329" s="81"/>
      <c r="R329" s="81"/>
      <c r="S329" s="81"/>
      <c r="T329" s="81"/>
      <c r="U329" s="81"/>
      <c r="V329" s="81"/>
      <c r="W329" s="81"/>
      <c r="X329" s="81"/>
      <c r="Y329" s="81"/>
      <c r="Z329" s="81"/>
      <c r="AA329" s="81"/>
      <c r="AB329" s="81"/>
      <c r="AC329" s="82"/>
      <c r="AD329" s="83"/>
    </row>
    <row r="330" spans="1:30" s="22" customFormat="1" x14ac:dyDescent="0.25">
      <c r="A330" s="79"/>
      <c r="B330" s="79"/>
      <c r="C330" s="79"/>
      <c r="D330" s="80"/>
      <c r="E330" s="81"/>
      <c r="F330" s="81"/>
      <c r="G330" s="81"/>
      <c r="H330" s="81"/>
      <c r="I330" s="81"/>
      <c r="J330" s="81"/>
      <c r="K330" s="81"/>
      <c r="L330" s="81"/>
      <c r="M330" s="81"/>
      <c r="N330" s="81"/>
      <c r="O330" s="81"/>
      <c r="P330" s="81"/>
      <c r="Q330" s="81"/>
      <c r="R330" s="81"/>
      <c r="S330" s="81"/>
      <c r="T330" s="81"/>
      <c r="U330" s="81"/>
      <c r="V330" s="81"/>
      <c r="W330" s="81"/>
      <c r="X330" s="81"/>
      <c r="Y330" s="81"/>
      <c r="Z330" s="81"/>
      <c r="AA330" s="81"/>
      <c r="AB330" s="81"/>
      <c r="AC330" s="82"/>
      <c r="AD330" s="83"/>
    </row>
    <row r="331" spans="1:30" s="22" customFormat="1" x14ac:dyDescent="0.25">
      <c r="A331" s="79"/>
      <c r="B331" s="79"/>
      <c r="C331" s="79"/>
      <c r="D331" s="80"/>
      <c r="E331" s="81"/>
      <c r="F331" s="81"/>
      <c r="G331" s="81"/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  <c r="S331" s="81"/>
      <c r="T331" s="81"/>
      <c r="U331" s="81"/>
      <c r="V331" s="81"/>
      <c r="W331" s="81"/>
      <c r="X331" s="81"/>
      <c r="Y331" s="81"/>
      <c r="Z331" s="81"/>
      <c r="AA331" s="81"/>
      <c r="AB331" s="81"/>
      <c r="AC331" s="82"/>
      <c r="AD331" s="83"/>
    </row>
    <row r="332" spans="1:30" s="22" customFormat="1" x14ac:dyDescent="0.25">
      <c r="A332" s="79"/>
      <c r="B332" s="79"/>
      <c r="C332" s="79"/>
      <c r="D332" s="80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  <c r="S332" s="81"/>
      <c r="T332" s="81"/>
      <c r="U332" s="81"/>
      <c r="V332" s="81"/>
      <c r="W332" s="81"/>
      <c r="X332" s="81"/>
      <c r="Y332" s="81"/>
      <c r="Z332" s="81"/>
      <c r="AA332" s="81"/>
      <c r="AB332" s="81"/>
      <c r="AC332" s="82"/>
      <c r="AD332" s="83"/>
    </row>
    <row r="333" spans="1:30" s="22" customFormat="1" x14ac:dyDescent="0.25">
      <c r="A333" s="79"/>
      <c r="B333" s="79"/>
      <c r="C333" s="79"/>
      <c r="D333" s="80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  <c r="S333" s="81"/>
      <c r="T333" s="81"/>
      <c r="U333" s="81"/>
      <c r="V333" s="81"/>
      <c r="W333" s="81"/>
      <c r="X333" s="81"/>
      <c r="Y333" s="81"/>
      <c r="Z333" s="81"/>
      <c r="AA333" s="81"/>
      <c r="AB333" s="81"/>
      <c r="AC333" s="82"/>
      <c r="AD333" s="83"/>
    </row>
    <row r="334" spans="1:30" s="22" customFormat="1" x14ac:dyDescent="0.25">
      <c r="A334" s="79"/>
      <c r="B334" s="79"/>
      <c r="C334" s="79"/>
      <c r="D334" s="80"/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  <c r="S334" s="81"/>
      <c r="T334" s="81"/>
      <c r="U334" s="81"/>
      <c r="V334" s="81"/>
      <c r="W334" s="81"/>
      <c r="X334" s="81"/>
      <c r="Y334" s="81"/>
      <c r="Z334" s="81"/>
      <c r="AA334" s="81"/>
      <c r="AB334" s="81"/>
      <c r="AC334" s="82"/>
      <c r="AD334" s="83"/>
    </row>
    <row r="335" spans="1:30" s="22" customFormat="1" x14ac:dyDescent="0.25">
      <c r="A335" s="79"/>
      <c r="B335" s="79"/>
      <c r="C335" s="79"/>
      <c r="D335" s="80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81"/>
      <c r="V335" s="81"/>
      <c r="W335" s="81"/>
      <c r="X335" s="81"/>
      <c r="Y335" s="81"/>
      <c r="Z335" s="81"/>
      <c r="AA335" s="81"/>
      <c r="AB335" s="81"/>
      <c r="AC335" s="82"/>
      <c r="AD335" s="83"/>
    </row>
    <row r="336" spans="1:30" s="22" customFormat="1" x14ac:dyDescent="0.25">
      <c r="A336" s="79"/>
      <c r="B336" s="79"/>
      <c r="C336" s="79"/>
      <c r="D336" s="80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  <c r="S336" s="81"/>
      <c r="T336" s="81"/>
      <c r="U336" s="81"/>
      <c r="V336" s="81"/>
      <c r="W336" s="81"/>
      <c r="X336" s="81"/>
      <c r="Y336" s="81"/>
      <c r="Z336" s="81"/>
      <c r="AA336" s="81"/>
      <c r="AB336" s="81"/>
      <c r="AC336" s="82"/>
      <c r="AD336" s="83"/>
    </row>
    <row r="337" spans="1:30" s="22" customFormat="1" x14ac:dyDescent="0.25">
      <c r="A337" s="79"/>
      <c r="B337" s="79"/>
      <c r="C337" s="79"/>
      <c r="D337" s="80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  <c r="S337" s="81"/>
      <c r="T337" s="81"/>
      <c r="U337" s="81"/>
      <c r="V337" s="81"/>
      <c r="W337" s="81"/>
      <c r="X337" s="81"/>
      <c r="Y337" s="81"/>
      <c r="Z337" s="81"/>
      <c r="AA337" s="81"/>
      <c r="AB337" s="81"/>
      <c r="AC337" s="82"/>
      <c r="AD337" s="83"/>
    </row>
  </sheetData>
  <mergeCells count="2">
    <mergeCell ref="A1:AD1"/>
    <mergeCell ref="A2:AD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&amp;RPágina &amp;P de 5</oddFooter>
  </headerFooter>
  <rowBreaks count="3" manualBreakCount="3">
    <brk id="8" max="16383" man="1"/>
    <brk id="14" max="16383" man="1"/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Gasto Cat. Progra.2019</vt:lpstr>
      <vt:lpstr>b) Pg y Pr de Inversión2</vt:lpstr>
      <vt:lpstr>Indicadores de resultados</vt:lpstr>
      <vt:lpstr>'b) Pg y Pr de Inversión2'!Área_de_impresión</vt:lpstr>
      <vt:lpstr>'Indicadores de resultados'!Área_de_impresión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dcterms:created xsi:type="dcterms:W3CDTF">2016-07-06T16:08:50Z</dcterms:created>
  <dcterms:modified xsi:type="dcterms:W3CDTF">2019-04-09T18:55:40Z</dcterms:modified>
</cp:coreProperties>
</file>