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que\UT COESIDA\PORTAL 2018\"/>
    </mc:Choice>
  </mc:AlternateContent>
  <bookViews>
    <workbookView xWindow="0" yWindow="0" windowWidth="28800" windowHeight="13335"/>
  </bookViews>
  <sheets>
    <sheet name="Hoja1" sheetId="1" r:id="rId1"/>
  </sheets>
  <definedNames>
    <definedName name="_xlnm.Print_Area" localSheetId="0">Hoja1!$A$2:$Q$48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1" l="1"/>
  <c r="M46" i="1"/>
  <c r="P47" i="1"/>
  <c r="M47" i="1"/>
  <c r="Q47" i="1" s="1"/>
  <c r="Q46" i="1" l="1"/>
  <c r="O48" i="1"/>
  <c r="N48" i="1"/>
  <c r="L48" i="1"/>
  <c r="K48" i="1"/>
  <c r="J48" i="1"/>
  <c r="I48" i="1"/>
  <c r="H48" i="1"/>
  <c r="G48" i="1"/>
  <c r="F48" i="1"/>
  <c r="E48" i="1"/>
  <c r="P45" i="1"/>
  <c r="M45" i="1"/>
  <c r="P44" i="1"/>
  <c r="M44" i="1"/>
  <c r="P43" i="1"/>
  <c r="Q43" i="1" s="1"/>
  <c r="P42" i="1"/>
  <c r="M42" i="1"/>
  <c r="P41" i="1"/>
  <c r="M41" i="1"/>
  <c r="Q41" i="1" s="1"/>
  <c r="P40" i="1"/>
  <c r="M40" i="1"/>
  <c r="P39" i="1"/>
  <c r="M39" i="1"/>
  <c r="P38" i="1"/>
  <c r="M38" i="1"/>
  <c r="P37" i="1"/>
  <c r="M37" i="1"/>
  <c r="P36" i="1"/>
  <c r="M36" i="1"/>
  <c r="P35" i="1"/>
  <c r="M35" i="1"/>
  <c r="Q35" i="1" s="1"/>
  <c r="P34" i="1"/>
  <c r="M34" i="1"/>
  <c r="P33" i="1"/>
  <c r="M33" i="1"/>
  <c r="Q33" i="1" s="1"/>
  <c r="P32" i="1"/>
  <c r="M32" i="1"/>
  <c r="P31" i="1"/>
  <c r="M31" i="1"/>
  <c r="P30" i="1"/>
  <c r="M30" i="1"/>
  <c r="P29" i="1"/>
  <c r="M29" i="1"/>
  <c r="P28" i="1"/>
  <c r="M28" i="1"/>
  <c r="P27" i="1"/>
  <c r="M27" i="1"/>
  <c r="Q27" i="1" s="1"/>
  <c r="P26" i="1"/>
  <c r="M26" i="1"/>
  <c r="P25" i="1"/>
  <c r="M25" i="1"/>
  <c r="Q25" i="1" s="1"/>
  <c r="P24" i="1"/>
  <c r="M24" i="1"/>
  <c r="P23" i="1"/>
  <c r="M23" i="1"/>
  <c r="P22" i="1"/>
  <c r="M22" i="1"/>
  <c r="P21" i="1"/>
  <c r="M21" i="1"/>
  <c r="Q21" i="1" s="1"/>
  <c r="P20" i="1"/>
  <c r="M20" i="1"/>
  <c r="P19" i="1"/>
  <c r="M19" i="1"/>
  <c r="P18" i="1"/>
  <c r="M18" i="1"/>
  <c r="P17" i="1"/>
  <c r="M17" i="1"/>
  <c r="P16" i="1"/>
  <c r="M16" i="1"/>
  <c r="P15" i="1"/>
  <c r="M15" i="1"/>
  <c r="Q15" i="1" s="1"/>
  <c r="P14" i="1"/>
  <c r="M14" i="1"/>
  <c r="P13" i="1"/>
  <c r="M13" i="1"/>
  <c r="Q13" i="1" s="1"/>
  <c r="P12" i="1"/>
  <c r="M12" i="1"/>
  <c r="P11" i="1"/>
  <c r="M11" i="1"/>
  <c r="P10" i="1"/>
  <c r="M10" i="1"/>
  <c r="P9" i="1"/>
  <c r="M9" i="1"/>
  <c r="Q9" i="1" s="1"/>
  <c r="P8" i="1"/>
  <c r="M8" i="1"/>
  <c r="Q39" i="1" l="1"/>
  <c r="Q11" i="1"/>
  <c r="Q17" i="1"/>
  <c r="Q23" i="1"/>
  <c r="Q29" i="1"/>
  <c r="Q19" i="1"/>
  <c r="Q31" i="1"/>
  <c r="Q37" i="1"/>
  <c r="Q8" i="1"/>
  <c r="Q10" i="1"/>
  <c r="Q12" i="1"/>
  <c r="Q14" i="1"/>
  <c r="Q16" i="1"/>
  <c r="Q18" i="1"/>
  <c r="Q20" i="1"/>
  <c r="Q22" i="1"/>
  <c r="Q24" i="1"/>
  <c r="Q26" i="1"/>
  <c r="Q28" i="1"/>
  <c r="Q30" i="1"/>
  <c r="Q32" i="1"/>
  <c r="Q34" i="1"/>
  <c r="Q36" i="1"/>
  <c r="Q38" i="1"/>
  <c r="Q40" i="1"/>
  <c r="Q42" i="1"/>
  <c r="Q44" i="1"/>
  <c r="Q45" i="1"/>
  <c r="M48" i="1"/>
  <c r="P48" i="1"/>
  <c r="Q48" i="1" l="1"/>
</calcChain>
</file>

<file path=xl/sharedStrings.xml><?xml version="1.0" encoding="utf-8"?>
<sst xmlns="http://schemas.openxmlformats.org/spreadsheetml/2006/main" count="110" uniqueCount="52">
  <si>
    <t>SECRETARIA DE SALUD JALISCO GOBIERNO DEL ESTADO DE JALISCO</t>
  </si>
  <si>
    <t xml:space="preserve">SALARIOS INTEGRADOS  MENSUALES </t>
  </si>
  <si>
    <t xml:space="preserve">PRESTACIONES </t>
  </si>
  <si>
    <t>ZA</t>
  </si>
  <si>
    <t>ZC</t>
  </si>
  <si>
    <t>TR</t>
  </si>
  <si>
    <t>TOTAL NETO</t>
  </si>
  <si>
    <t>07</t>
  </si>
  <si>
    <t>F.P.</t>
  </si>
  <si>
    <t>TOTAL</t>
  </si>
  <si>
    <t>LIQUIDO</t>
  </si>
  <si>
    <t>SUELDO</t>
  </si>
  <si>
    <t>Asignación Neta</t>
  </si>
  <si>
    <t>Gastos de actualización</t>
  </si>
  <si>
    <t>AGUINALDO</t>
  </si>
  <si>
    <t>PRIMA VACAC.</t>
  </si>
  <si>
    <t xml:space="preserve">Ayuda de despensa
</t>
  </si>
  <si>
    <t>Prev. Soc. Mult.</t>
  </si>
  <si>
    <t>Ayuda de transporte</t>
  </si>
  <si>
    <t>I.S.R.</t>
  </si>
  <si>
    <t>Fondo de Pensiones</t>
  </si>
  <si>
    <t>DEDUCCIONES</t>
  </si>
  <si>
    <t>A PAGAR</t>
  </si>
  <si>
    <t xml:space="preserve">      PLANTILLA  EJERCICIO     2018 </t>
  </si>
  <si>
    <t>B</t>
  </si>
  <si>
    <t>C</t>
  </si>
  <si>
    <t>T/PZA</t>
  </si>
  <si>
    <t>RETENCIONES</t>
  </si>
  <si>
    <t>TOTALES</t>
  </si>
  <si>
    <t xml:space="preserve">CONSEJO ESTATAL PARA LA PREVENCION DEL SINDROME DE INMUNO DEFICIENCIA ADQUIRIDA </t>
  </si>
  <si>
    <t>Vacante</t>
  </si>
  <si>
    <t xml:space="preserve">Vacante </t>
  </si>
  <si>
    <t>MEDICO GENERAL A</t>
  </si>
  <si>
    <t xml:space="preserve">APOYO ADMINISTRATIVO EN SALUD A8 </t>
  </si>
  <si>
    <t>APOYO ADMINISTRATVO EN SALUD A9</t>
  </si>
  <si>
    <t>APOYO ADMINISTRATVO EN SALUD A8</t>
  </si>
  <si>
    <t>APOYO ADMINISTRATVO EN SALUD A4</t>
  </si>
  <si>
    <t xml:space="preserve">COORDINADOR DE PROGRAMAS DESCENTRALIZADOS </t>
  </si>
  <si>
    <t>APOYO ADMINISTRATVO EN SALUD A6</t>
  </si>
  <si>
    <t xml:space="preserve">COORDINACION DE SUBCONSEJO </t>
  </si>
  <si>
    <t xml:space="preserve">MEDICO GENERAL A </t>
  </si>
  <si>
    <t xml:space="preserve">SECRETARIO TECNICO DEL CONSEJO </t>
  </si>
  <si>
    <t>APOYO ADMINISTRATVO EN SALUD A3</t>
  </si>
  <si>
    <t xml:space="preserve">COORDINACION ADMINISTRATIVA </t>
  </si>
  <si>
    <t>ENEFERMERA ESPECIALISTA A</t>
  </si>
  <si>
    <t xml:space="preserve">APOYO ADMINISTRATVO EN SALUD A1 </t>
  </si>
  <si>
    <t xml:space="preserve">PSICOLOGO CLINICO </t>
  </si>
  <si>
    <t>APOYO ADMINISTRATIVO EN SALUD A1</t>
  </si>
  <si>
    <t>APOYO ADMINISTRATVO A7</t>
  </si>
  <si>
    <t>TRABAJADORA SOCIAL EN AREA MEDICA A</t>
  </si>
  <si>
    <t>N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</si>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</sst>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sz val="20"/>
      <color rgb="FFFF0000"/>
      <name val="Webdings"/>
      <family val="1"/>
      <charset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center"/>
    </xf>
    <xf numFmtId="164" fontId="0" fillId="0" borderId="0" xfId="1" applyNumberFormat="1" applyFont="1"/>
    <xf numFmtId="43" fontId="0" fillId="0" borderId="0" xfId="1" applyFont="1"/>
    <xf numFmtId="0" fontId="0" fillId="8" borderId="3" xfId="0" applyFill="1" applyBorder="1" applyAlignment="1">
      <alignment vertical="top"/>
    </xf>
    <xf numFmtId="0" fontId="0" fillId="8" borderId="3" xfId="0" applyFont="1" applyFill="1" applyBorder="1" applyAlignment="1">
      <alignment vertical="top"/>
    </xf>
    <xf numFmtId="0" fontId="0" fillId="0" borderId="3" xfId="0" applyBorder="1"/>
    <xf numFmtId="0" fontId="0" fillId="0" borderId="2" xfId="0" applyFill="1" applyBorder="1" applyAlignment="1">
      <alignment vertical="top"/>
    </xf>
    <xf numFmtId="0" fontId="0" fillId="2" borderId="4" xfId="0" applyFill="1" applyBorder="1"/>
    <xf numFmtId="0" fontId="0" fillId="2" borderId="5" xfId="0" applyFill="1" applyBorder="1"/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6" fillId="5" borderId="0" xfId="0" applyFont="1" applyFill="1" applyBorder="1"/>
    <xf numFmtId="164" fontId="8" fillId="5" borderId="0" xfId="1" applyNumberFormat="1" applyFont="1" applyFill="1"/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4" fontId="0" fillId="5" borderId="0" xfId="0" applyNumberFormat="1" applyFill="1"/>
    <xf numFmtId="164" fontId="8" fillId="0" borderId="0" xfId="0" applyNumberFormat="1" applyFont="1"/>
    <xf numFmtId="164" fontId="8" fillId="8" borderId="3" xfId="1" applyNumberFormat="1" applyFont="1" applyFill="1" applyBorder="1" applyAlignment="1">
      <alignment vertical="center"/>
    </xf>
    <xf numFmtId="164" fontId="0" fillId="8" borderId="3" xfId="1" applyNumberFormat="1" applyFont="1" applyFill="1" applyBorder="1"/>
    <xf numFmtId="164" fontId="8" fillId="5" borderId="3" xfId="1" applyNumberFormat="1" applyFont="1" applyFill="1" applyBorder="1"/>
    <xf numFmtId="43" fontId="0" fillId="8" borderId="3" xfId="1" applyFont="1" applyFill="1" applyBorder="1"/>
    <xf numFmtId="164" fontId="0" fillId="8" borderId="3" xfId="0" applyNumberFormat="1" applyFill="1" applyBorder="1"/>
    <xf numFmtId="164" fontId="0" fillId="5" borderId="3" xfId="0" applyNumberFormat="1" applyFill="1" applyBorder="1"/>
    <xf numFmtId="164" fontId="8" fillId="8" borderId="3" xfId="0" applyNumberFormat="1" applyFont="1" applyFill="1" applyBorder="1"/>
    <xf numFmtId="43" fontId="0" fillId="0" borderId="3" xfId="1" applyFont="1" applyBorder="1"/>
    <xf numFmtId="0" fontId="3" fillId="2" borderId="8" xfId="0" applyFont="1" applyFill="1" applyBorder="1" applyAlignment="1"/>
    <xf numFmtId="0" fontId="0" fillId="2" borderId="8" xfId="0" applyFill="1" applyBorder="1"/>
    <xf numFmtId="0" fontId="0" fillId="2" borderId="9" xfId="0" applyFill="1" applyBorder="1"/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8" borderId="3" xfId="0" applyFill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zoomScaleNormal="100" workbookViewId="0">
      <selection activeCell="B5" sqref="B5:B47"/>
    </sheetView>
  </sheetViews>
  <sheetFormatPr baseColWidth="10" defaultRowHeight="15" x14ac:dyDescent="0.25"/>
  <cols>
    <col min="1" max="1" width="4" customWidth="1"/>
    <col min="2" max="2" width="37.7109375" customWidth="1"/>
    <col min="3" max="3" width="5" customWidth="1"/>
    <col min="4" max="4" width="9" customWidth="1"/>
  </cols>
  <sheetData>
    <row r="1" spans="1:17" ht="15.75" thickBot="1" x14ac:dyDescent="0.3"/>
    <row r="2" spans="1:17" ht="15.75" x14ac:dyDescent="0.25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36"/>
      <c r="N2" s="36"/>
      <c r="O2" s="36"/>
      <c r="P2" s="37"/>
      <c r="Q2" s="38"/>
    </row>
    <row r="3" spans="1:17" x14ac:dyDescent="0.25">
      <c r="A3" s="53" t="s">
        <v>29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39"/>
      <c r="N3" s="39"/>
      <c r="O3" s="39"/>
      <c r="P3" s="39"/>
      <c r="Q3" s="40"/>
    </row>
    <row r="4" spans="1:17" ht="15.75" thickBot="1" x14ac:dyDescent="0.3">
      <c r="A4" s="18"/>
      <c r="B4" s="19"/>
      <c r="C4" s="19"/>
      <c r="D4" s="20"/>
      <c r="E4" s="21" t="s">
        <v>23</v>
      </c>
      <c r="F4" s="21"/>
      <c r="G4" s="21"/>
      <c r="H4" s="21"/>
      <c r="I4" s="21"/>
      <c r="J4" s="21"/>
      <c r="K4" s="21"/>
      <c r="L4" s="21"/>
      <c r="M4" s="20"/>
      <c r="N4" s="20"/>
      <c r="O4" s="20"/>
      <c r="P4" s="20"/>
      <c r="Q4" s="41"/>
    </row>
    <row r="5" spans="1:17" ht="15.75" thickBot="1" x14ac:dyDescent="0.3">
      <c r="A5" s="1"/>
      <c r="B5" s="1"/>
      <c r="C5" s="1"/>
      <c r="D5" s="1"/>
      <c r="E5" s="55" t="s">
        <v>1</v>
      </c>
      <c r="F5" s="55"/>
      <c r="G5" s="55"/>
      <c r="H5" s="55"/>
      <c r="I5" s="56" t="s">
        <v>2</v>
      </c>
      <c r="J5" s="56"/>
      <c r="K5" s="56"/>
      <c r="L5" s="56"/>
      <c r="M5" s="22"/>
      <c r="N5" s="65" t="s">
        <v>27</v>
      </c>
      <c r="O5" s="66"/>
      <c r="P5" s="63" t="s">
        <v>28</v>
      </c>
      <c r="Q5" s="64"/>
    </row>
    <row r="6" spans="1:17" ht="15" customHeight="1" x14ac:dyDescent="0.25">
      <c r="A6" s="67"/>
      <c r="B6" s="57" t="s">
        <v>51</v>
      </c>
      <c r="C6" s="59" t="s">
        <v>50</v>
      </c>
      <c r="D6" s="69" t="s">
        <v>26</v>
      </c>
      <c r="E6" s="2">
        <v>7</v>
      </c>
      <c r="F6" s="2" t="s">
        <v>3</v>
      </c>
      <c r="G6" s="2" t="s">
        <v>4</v>
      </c>
      <c r="H6" s="2">
        <v>24</v>
      </c>
      <c r="I6" s="2">
        <v>32</v>
      </c>
      <c r="J6" s="2">
        <v>38</v>
      </c>
      <c r="K6" s="2">
        <v>44</v>
      </c>
      <c r="L6" s="2" t="s">
        <v>5</v>
      </c>
      <c r="M6" s="61" t="s">
        <v>6</v>
      </c>
      <c r="N6" s="4" t="s">
        <v>7</v>
      </c>
      <c r="O6" s="3" t="s">
        <v>8</v>
      </c>
      <c r="P6" s="2" t="s">
        <v>9</v>
      </c>
      <c r="Q6" s="24" t="s">
        <v>10</v>
      </c>
    </row>
    <row r="7" spans="1:17" ht="33.75" x14ac:dyDescent="0.25">
      <c r="A7" s="68"/>
      <c r="B7" s="58"/>
      <c r="C7" s="60"/>
      <c r="D7" s="70"/>
      <c r="E7" s="5" t="s">
        <v>11</v>
      </c>
      <c r="F7" s="6" t="s">
        <v>12</v>
      </c>
      <c r="G7" s="6" t="s">
        <v>13</v>
      </c>
      <c r="H7" s="5" t="s">
        <v>14</v>
      </c>
      <c r="I7" s="5" t="s">
        <v>15</v>
      </c>
      <c r="J7" s="6" t="s">
        <v>16</v>
      </c>
      <c r="K7" s="5" t="s">
        <v>17</v>
      </c>
      <c r="L7" s="6" t="s">
        <v>18</v>
      </c>
      <c r="M7" s="62"/>
      <c r="N7" s="5" t="s">
        <v>19</v>
      </c>
      <c r="O7" s="7" t="s">
        <v>20</v>
      </c>
      <c r="P7" s="6" t="s">
        <v>21</v>
      </c>
      <c r="Q7" s="25" t="s">
        <v>22</v>
      </c>
    </row>
    <row r="8" spans="1:17" x14ac:dyDescent="0.25">
      <c r="A8" s="8">
        <v>1</v>
      </c>
      <c r="B8" s="9" t="s">
        <v>32</v>
      </c>
      <c r="C8" s="45">
        <v>15</v>
      </c>
      <c r="D8" s="42" t="s">
        <v>24</v>
      </c>
      <c r="E8" s="28">
        <v>16162.32</v>
      </c>
      <c r="F8" s="29">
        <v>8615</v>
      </c>
      <c r="G8" s="29">
        <v>6091.46</v>
      </c>
      <c r="H8" s="29">
        <v>0</v>
      </c>
      <c r="I8" s="29">
        <v>0</v>
      </c>
      <c r="J8" s="29">
        <v>426</v>
      </c>
      <c r="K8" s="29">
        <v>221</v>
      </c>
      <c r="L8" s="29">
        <v>248</v>
      </c>
      <c r="M8" s="30">
        <f t="shared" ref="M8:M42" si="0">SUM(E8:L8)</f>
        <v>31763.78</v>
      </c>
      <c r="N8" s="31">
        <v>5740.54</v>
      </c>
      <c r="O8" s="31">
        <v>2879.88</v>
      </c>
      <c r="P8" s="32">
        <f t="shared" ref="P8:P48" si="1">SUM(N8:O8)</f>
        <v>8620.42</v>
      </c>
      <c r="Q8" s="33">
        <f t="shared" ref="Q8:Q48" si="2">M8-P8</f>
        <v>23143.360000000001</v>
      </c>
    </row>
    <row r="9" spans="1:17" x14ac:dyDescent="0.25">
      <c r="A9" s="10">
        <v>2</v>
      </c>
      <c r="B9" s="9" t="s">
        <v>33</v>
      </c>
      <c r="C9" s="46">
        <v>8</v>
      </c>
      <c r="D9" s="42" t="s">
        <v>24</v>
      </c>
      <c r="E9" s="29">
        <v>7820</v>
      </c>
      <c r="F9" s="29">
        <v>2958</v>
      </c>
      <c r="G9" s="29">
        <v>1600</v>
      </c>
      <c r="H9" s="29">
        <v>0</v>
      </c>
      <c r="I9" s="29">
        <v>0</v>
      </c>
      <c r="J9" s="29">
        <v>302</v>
      </c>
      <c r="K9" s="29">
        <v>221</v>
      </c>
      <c r="L9" s="29">
        <v>160</v>
      </c>
      <c r="M9" s="30">
        <f t="shared" si="0"/>
        <v>13061</v>
      </c>
      <c r="N9" s="31">
        <v>1551.22</v>
      </c>
      <c r="O9" s="31">
        <v>1259.8</v>
      </c>
      <c r="P9" s="34">
        <f t="shared" si="1"/>
        <v>2811.02</v>
      </c>
      <c r="Q9" s="33">
        <f t="shared" si="2"/>
        <v>10249.98</v>
      </c>
    </row>
    <row r="10" spans="1:17" x14ac:dyDescent="0.25">
      <c r="A10" s="10">
        <v>3</v>
      </c>
      <c r="B10" s="9" t="s">
        <v>34</v>
      </c>
      <c r="C10" s="46">
        <v>9</v>
      </c>
      <c r="D10" s="42" t="s">
        <v>24</v>
      </c>
      <c r="E10" s="29">
        <v>12347.32</v>
      </c>
      <c r="F10" s="29">
        <v>5850</v>
      </c>
      <c r="G10" s="29">
        <v>4172.3</v>
      </c>
      <c r="H10" s="29">
        <v>0</v>
      </c>
      <c r="I10" s="29">
        <v>0</v>
      </c>
      <c r="J10" s="29">
        <v>302</v>
      </c>
      <c r="K10" s="29">
        <v>221</v>
      </c>
      <c r="L10" s="29">
        <v>160</v>
      </c>
      <c r="M10" s="30">
        <f t="shared" si="0"/>
        <v>23052.62</v>
      </c>
      <c r="N10" s="31">
        <v>3723.18</v>
      </c>
      <c r="O10" s="31">
        <v>2133.34</v>
      </c>
      <c r="P10" s="34">
        <f t="shared" si="1"/>
        <v>5856.52</v>
      </c>
      <c r="Q10" s="33">
        <f t="shared" si="2"/>
        <v>17196.099999999999</v>
      </c>
    </row>
    <row r="11" spans="1:17" x14ac:dyDescent="0.25">
      <c r="A11" s="10">
        <v>4</v>
      </c>
      <c r="B11" s="9" t="s">
        <v>40</v>
      </c>
      <c r="C11" s="46">
        <v>15</v>
      </c>
      <c r="D11" s="42" t="s">
        <v>24</v>
      </c>
      <c r="E11" s="29">
        <v>22941.599999999999</v>
      </c>
      <c r="F11" s="29">
        <v>4931.42</v>
      </c>
      <c r="G11" s="29">
        <v>2401</v>
      </c>
      <c r="H11" s="29">
        <v>0</v>
      </c>
      <c r="I11" s="29">
        <v>0</v>
      </c>
      <c r="J11" s="29">
        <v>426</v>
      </c>
      <c r="K11" s="29">
        <v>221</v>
      </c>
      <c r="L11" s="29">
        <v>248</v>
      </c>
      <c r="M11" s="30">
        <f t="shared" si="0"/>
        <v>31169.019999999997</v>
      </c>
      <c r="N11" s="31">
        <v>6371.32</v>
      </c>
      <c r="O11" s="31">
        <v>3256.22</v>
      </c>
      <c r="P11" s="34">
        <f t="shared" si="1"/>
        <v>9627.5399999999991</v>
      </c>
      <c r="Q11" s="33">
        <f t="shared" si="2"/>
        <v>21541.479999999996</v>
      </c>
    </row>
    <row r="12" spans="1:17" x14ac:dyDescent="0.25">
      <c r="A12" s="11">
        <v>5</v>
      </c>
      <c r="B12" s="9" t="s">
        <v>41</v>
      </c>
      <c r="C12" s="47">
        <v>22</v>
      </c>
      <c r="D12" s="43" t="s">
        <v>25</v>
      </c>
      <c r="E12" s="29">
        <v>42280</v>
      </c>
      <c r="F12" s="29">
        <v>0</v>
      </c>
      <c r="G12" s="29">
        <v>0</v>
      </c>
      <c r="H12" s="29">
        <v>0</v>
      </c>
      <c r="I12" s="29">
        <v>0</v>
      </c>
      <c r="J12" s="29">
        <v>1865</v>
      </c>
      <c r="K12" s="29">
        <v>0</v>
      </c>
      <c r="L12" s="29">
        <v>1345</v>
      </c>
      <c r="M12" s="30">
        <f t="shared" si="0"/>
        <v>45490</v>
      </c>
      <c r="N12" s="31">
        <v>9412.94</v>
      </c>
      <c r="O12" s="31">
        <v>4862.2</v>
      </c>
      <c r="P12" s="34">
        <f t="shared" si="1"/>
        <v>14275.14</v>
      </c>
      <c r="Q12" s="33">
        <f t="shared" si="2"/>
        <v>31214.86</v>
      </c>
    </row>
    <row r="13" spans="1:17" x14ac:dyDescent="0.25">
      <c r="A13" s="10">
        <v>6</v>
      </c>
      <c r="B13" s="9" t="s">
        <v>44</v>
      </c>
      <c r="C13" s="46">
        <v>12</v>
      </c>
      <c r="D13" s="42" t="s">
        <v>24</v>
      </c>
      <c r="E13" s="29">
        <v>10563</v>
      </c>
      <c r="F13" s="29">
        <v>5536</v>
      </c>
      <c r="G13" s="29">
        <v>4469</v>
      </c>
      <c r="H13" s="29">
        <v>0</v>
      </c>
      <c r="I13" s="29">
        <v>0</v>
      </c>
      <c r="J13" s="29">
        <v>280</v>
      </c>
      <c r="K13" s="29">
        <v>221</v>
      </c>
      <c r="L13" s="29">
        <v>144</v>
      </c>
      <c r="M13" s="30">
        <f t="shared" si="0"/>
        <v>21213</v>
      </c>
      <c r="N13" s="31">
        <v>3330.24</v>
      </c>
      <c r="O13" s="31">
        <v>1892.04</v>
      </c>
      <c r="P13" s="34">
        <f t="shared" si="1"/>
        <v>5222.28</v>
      </c>
      <c r="Q13" s="33">
        <f t="shared" si="2"/>
        <v>15990.720000000001</v>
      </c>
    </row>
    <row r="14" spans="1:17" x14ac:dyDescent="0.25">
      <c r="A14" s="10">
        <v>7</v>
      </c>
      <c r="B14" s="9" t="s">
        <v>34</v>
      </c>
      <c r="C14" s="46">
        <v>9</v>
      </c>
      <c r="D14" s="42" t="s">
        <v>24</v>
      </c>
      <c r="E14" s="29">
        <v>12347.32</v>
      </c>
      <c r="F14" s="29">
        <v>5850</v>
      </c>
      <c r="G14" s="29">
        <v>4172.3</v>
      </c>
      <c r="H14" s="29">
        <v>0</v>
      </c>
      <c r="I14" s="29">
        <v>0</v>
      </c>
      <c r="J14" s="29">
        <v>302</v>
      </c>
      <c r="K14" s="29">
        <v>221</v>
      </c>
      <c r="L14" s="29">
        <v>160</v>
      </c>
      <c r="M14" s="30">
        <f t="shared" si="0"/>
        <v>23052.62</v>
      </c>
      <c r="N14" s="31">
        <v>3760.92</v>
      </c>
      <c r="O14" s="31">
        <v>2153.6799999999998</v>
      </c>
      <c r="P14" s="34">
        <f t="shared" si="1"/>
        <v>5914.6</v>
      </c>
      <c r="Q14" s="33">
        <f t="shared" si="2"/>
        <v>17138.019999999997</v>
      </c>
    </row>
    <row r="15" spans="1:17" x14ac:dyDescent="0.25">
      <c r="A15" s="10">
        <v>8</v>
      </c>
      <c r="B15" s="9" t="s">
        <v>45</v>
      </c>
      <c r="C15" s="46">
        <v>1</v>
      </c>
      <c r="D15" s="42" t="s">
        <v>24</v>
      </c>
      <c r="E15" s="29">
        <v>7786.48</v>
      </c>
      <c r="F15" s="29">
        <v>661</v>
      </c>
      <c r="G15" s="29">
        <v>1358.54</v>
      </c>
      <c r="H15" s="29">
        <v>0</v>
      </c>
      <c r="I15" s="29">
        <v>0</v>
      </c>
      <c r="J15" s="29">
        <v>274</v>
      </c>
      <c r="K15" s="29">
        <v>221</v>
      </c>
      <c r="L15" s="29">
        <v>137</v>
      </c>
      <c r="M15" s="30">
        <f t="shared" si="0"/>
        <v>10438.02</v>
      </c>
      <c r="N15" s="31">
        <v>1065</v>
      </c>
      <c r="O15" s="31">
        <v>1012.12</v>
      </c>
      <c r="P15" s="34">
        <f t="shared" si="1"/>
        <v>2077.12</v>
      </c>
      <c r="Q15" s="33">
        <f t="shared" si="2"/>
        <v>8360.9000000000015</v>
      </c>
    </row>
    <row r="16" spans="1:17" x14ac:dyDescent="0.25">
      <c r="A16" s="10">
        <v>9</v>
      </c>
      <c r="B16" s="9" t="s">
        <v>34</v>
      </c>
      <c r="C16" s="46">
        <v>9</v>
      </c>
      <c r="D16" s="42" t="s">
        <v>24</v>
      </c>
      <c r="E16" s="29">
        <v>12347.32</v>
      </c>
      <c r="F16" s="29">
        <v>5850</v>
      </c>
      <c r="G16" s="29">
        <v>4172.3</v>
      </c>
      <c r="H16" s="29">
        <v>0</v>
      </c>
      <c r="I16" s="29">
        <v>0</v>
      </c>
      <c r="J16" s="29">
        <v>302</v>
      </c>
      <c r="K16" s="29">
        <v>221</v>
      </c>
      <c r="L16" s="29">
        <v>160</v>
      </c>
      <c r="M16" s="30">
        <f t="shared" si="0"/>
        <v>23052.62</v>
      </c>
      <c r="N16" s="31">
        <v>3704.32</v>
      </c>
      <c r="O16" s="31">
        <v>2123.1799999999998</v>
      </c>
      <c r="P16" s="34">
        <f t="shared" si="1"/>
        <v>5827.5</v>
      </c>
      <c r="Q16" s="33">
        <f t="shared" si="2"/>
        <v>17225.12</v>
      </c>
    </row>
    <row r="17" spans="1:17" x14ac:dyDescent="0.25">
      <c r="A17" s="10">
        <v>10</v>
      </c>
      <c r="B17" s="9" t="s">
        <v>35</v>
      </c>
      <c r="C17" s="46">
        <v>8</v>
      </c>
      <c r="D17" s="42" t="s">
        <v>24</v>
      </c>
      <c r="E17" s="29">
        <v>11392</v>
      </c>
      <c r="F17" s="29">
        <v>2097</v>
      </c>
      <c r="G17" s="29">
        <v>995</v>
      </c>
      <c r="H17" s="29">
        <v>0</v>
      </c>
      <c r="I17" s="29">
        <v>0</v>
      </c>
      <c r="J17" s="29">
        <v>302</v>
      </c>
      <c r="K17" s="29">
        <v>221</v>
      </c>
      <c r="L17" s="29">
        <v>160</v>
      </c>
      <c r="M17" s="30">
        <f t="shared" si="0"/>
        <v>15167</v>
      </c>
      <c r="N17" s="31">
        <v>1581.72</v>
      </c>
      <c r="O17" s="31">
        <v>2019.94</v>
      </c>
      <c r="P17" s="34">
        <f t="shared" si="1"/>
        <v>3601.66</v>
      </c>
      <c r="Q17" s="33">
        <f t="shared" si="2"/>
        <v>11565.34</v>
      </c>
    </row>
    <row r="18" spans="1:17" x14ac:dyDescent="0.25">
      <c r="A18" s="10">
        <v>11</v>
      </c>
      <c r="B18" s="9" t="s">
        <v>42</v>
      </c>
      <c r="C18" s="46">
        <v>3</v>
      </c>
      <c r="D18" s="42" t="s">
        <v>24</v>
      </c>
      <c r="E18" s="29">
        <v>8676.68</v>
      </c>
      <c r="F18" s="29">
        <v>1121</v>
      </c>
      <c r="G18" s="29">
        <v>1500</v>
      </c>
      <c r="H18" s="29">
        <v>0</v>
      </c>
      <c r="I18" s="29">
        <v>0</v>
      </c>
      <c r="J18" s="29">
        <v>275</v>
      </c>
      <c r="K18" s="29">
        <v>221</v>
      </c>
      <c r="L18" s="29">
        <v>139</v>
      </c>
      <c r="M18" s="30">
        <f t="shared" si="0"/>
        <v>11932.68</v>
      </c>
      <c r="N18" s="31">
        <v>1347.96</v>
      </c>
      <c r="O18" s="31">
        <v>1167.3800000000001</v>
      </c>
      <c r="P18" s="34">
        <f t="shared" si="1"/>
        <v>2515.34</v>
      </c>
      <c r="Q18" s="33">
        <f t="shared" si="2"/>
        <v>9417.34</v>
      </c>
    </row>
    <row r="19" spans="1:17" x14ac:dyDescent="0.25">
      <c r="A19" s="10">
        <v>12</v>
      </c>
      <c r="B19" s="9" t="s">
        <v>42</v>
      </c>
      <c r="C19" s="46">
        <v>3</v>
      </c>
      <c r="D19" s="42" t="s">
        <v>24</v>
      </c>
      <c r="E19" s="29">
        <v>8676.68</v>
      </c>
      <c r="F19" s="29">
        <v>1121</v>
      </c>
      <c r="G19" s="29">
        <v>1500</v>
      </c>
      <c r="H19" s="29">
        <v>0</v>
      </c>
      <c r="I19" s="29">
        <v>0</v>
      </c>
      <c r="J19" s="29">
        <v>275</v>
      </c>
      <c r="K19" s="29">
        <v>221</v>
      </c>
      <c r="L19" s="29">
        <v>139</v>
      </c>
      <c r="M19" s="30">
        <f t="shared" si="0"/>
        <v>11932.68</v>
      </c>
      <c r="N19" s="31">
        <v>1366.84</v>
      </c>
      <c r="O19" s="31">
        <v>1177.52</v>
      </c>
      <c r="P19" s="34">
        <f t="shared" si="1"/>
        <v>2544.3599999999997</v>
      </c>
      <c r="Q19" s="33">
        <f t="shared" si="2"/>
        <v>9388.32</v>
      </c>
    </row>
    <row r="20" spans="1:17" x14ac:dyDescent="0.25">
      <c r="A20" s="10">
        <v>13</v>
      </c>
      <c r="B20" s="9" t="s">
        <v>34</v>
      </c>
      <c r="C20" s="46">
        <v>9</v>
      </c>
      <c r="D20" s="42" t="s">
        <v>24</v>
      </c>
      <c r="E20" s="29">
        <v>12347.32</v>
      </c>
      <c r="F20" s="29">
        <v>5850</v>
      </c>
      <c r="G20" s="29">
        <v>4172.3</v>
      </c>
      <c r="H20" s="29">
        <v>0</v>
      </c>
      <c r="I20" s="29">
        <v>0</v>
      </c>
      <c r="J20" s="29">
        <v>302</v>
      </c>
      <c r="K20" s="29">
        <v>221</v>
      </c>
      <c r="L20" s="29">
        <v>160</v>
      </c>
      <c r="M20" s="30">
        <f t="shared" si="0"/>
        <v>23052.62</v>
      </c>
      <c r="N20" s="31">
        <v>3704.32</v>
      </c>
      <c r="O20" s="31">
        <v>2123.1799999999998</v>
      </c>
      <c r="P20" s="34">
        <f t="shared" si="1"/>
        <v>5827.5</v>
      </c>
      <c r="Q20" s="33">
        <f t="shared" si="2"/>
        <v>17225.12</v>
      </c>
    </row>
    <row r="21" spans="1:17" x14ac:dyDescent="0.25">
      <c r="A21" s="10">
        <v>14</v>
      </c>
      <c r="B21" s="9" t="s">
        <v>46</v>
      </c>
      <c r="C21" s="46">
        <v>13</v>
      </c>
      <c r="D21" s="42" t="s">
        <v>24</v>
      </c>
      <c r="E21" s="29">
        <v>14382.32</v>
      </c>
      <c r="F21" s="29">
        <v>7405.68</v>
      </c>
      <c r="G21" s="29">
        <v>2422</v>
      </c>
      <c r="H21" s="29">
        <v>0</v>
      </c>
      <c r="I21" s="29">
        <v>0</v>
      </c>
      <c r="J21" s="29">
        <v>426</v>
      </c>
      <c r="K21" s="29">
        <v>221</v>
      </c>
      <c r="L21" s="29">
        <v>248</v>
      </c>
      <c r="M21" s="30">
        <f t="shared" si="0"/>
        <v>25105</v>
      </c>
      <c r="N21" s="31">
        <v>4195.18</v>
      </c>
      <c r="O21" s="31">
        <v>2546.2800000000002</v>
      </c>
      <c r="P21" s="34">
        <f t="shared" si="1"/>
        <v>6741.4600000000009</v>
      </c>
      <c r="Q21" s="33">
        <f t="shared" si="2"/>
        <v>18363.54</v>
      </c>
    </row>
    <row r="22" spans="1:17" x14ac:dyDescent="0.25">
      <c r="A22" s="10">
        <v>15</v>
      </c>
      <c r="B22" s="9" t="s">
        <v>47</v>
      </c>
      <c r="C22" s="46">
        <v>1</v>
      </c>
      <c r="D22" s="42" t="s">
        <v>24</v>
      </c>
      <c r="E22" s="29">
        <v>7786.48</v>
      </c>
      <c r="F22" s="29">
        <v>661</v>
      </c>
      <c r="G22" s="29">
        <v>1358.54</v>
      </c>
      <c r="H22" s="29">
        <v>0</v>
      </c>
      <c r="I22" s="29">
        <v>0</v>
      </c>
      <c r="J22" s="29">
        <v>274</v>
      </c>
      <c r="K22" s="29">
        <v>221</v>
      </c>
      <c r="L22" s="29">
        <v>137</v>
      </c>
      <c r="M22" s="30">
        <f t="shared" si="0"/>
        <v>10438.02</v>
      </c>
      <c r="N22" s="31">
        <v>1065</v>
      </c>
      <c r="O22" s="31">
        <v>1012.12</v>
      </c>
      <c r="P22" s="34">
        <f t="shared" si="1"/>
        <v>2077.12</v>
      </c>
      <c r="Q22" s="33">
        <f t="shared" si="2"/>
        <v>8360.9000000000015</v>
      </c>
    </row>
    <row r="23" spans="1:17" x14ac:dyDescent="0.25">
      <c r="A23" s="10">
        <v>16</v>
      </c>
      <c r="B23" s="9" t="s">
        <v>40</v>
      </c>
      <c r="C23" s="46">
        <v>15</v>
      </c>
      <c r="D23" s="42" t="s">
        <v>24</v>
      </c>
      <c r="E23" s="29">
        <v>14910</v>
      </c>
      <c r="F23" s="29">
        <v>8615</v>
      </c>
      <c r="G23" s="29">
        <v>7194</v>
      </c>
      <c r="H23" s="29">
        <v>0</v>
      </c>
      <c r="I23" s="29">
        <v>0</v>
      </c>
      <c r="J23" s="29">
        <v>426</v>
      </c>
      <c r="K23" s="29">
        <v>221</v>
      </c>
      <c r="L23" s="29">
        <v>248</v>
      </c>
      <c r="M23" s="30">
        <f t="shared" si="0"/>
        <v>31614</v>
      </c>
      <c r="N23" s="31">
        <v>5705.3</v>
      </c>
      <c r="O23" s="31">
        <v>2735.86</v>
      </c>
      <c r="P23" s="34">
        <f t="shared" si="1"/>
        <v>8441.16</v>
      </c>
      <c r="Q23" s="33">
        <f t="shared" si="2"/>
        <v>23172.84</v>
      </c>
    </row>
    <row r="24" spans="1:17" x14ac:dyDescent="0.25">
      <c r="A24" s="10">
        <v>17</v>
      </c>
      <c r="B24" s="9" t="s">
        <v>35</v>
      </c>
      <c r="C24" s="46">
        <v>8</v>
      </c>
      <c r="D24" s="42" t="s">
        <v>24</v>
      </c>
      <c r="E24" s="29">
        <v>12307.32</v>
      </c>
      <c r="F24" s="29">
        <v>1124</v>
      </c>
      <c r="G24" s="29">
        <v>995</v>
      </c>
      <c r="H24" s="29">
        <v>0</v>
      </c>
      <c r="I24" s="29">
        <v>0</v>
      </c>
      <c r="J24" s="29">
        <v>302</v>
      </c>
      <c r="K24" s="29">
        <v>221</v>
      </c>
      <c r="L24" s="29">
        <v>160</v>
      </c>
      <c r="M24" s="30">
        <f t="shared" si="0"/>
        <v>15109.32</v>
      </c>
      <c r="N24" s="31">
        <v>2007.62</v>
      </c>
      <c r="O24" s="31">
        <v>1575.1</v>
      </c>
      <c r="P24" s="34">
        <f t="shared" si="1"/>
        <v>3582.72</v>
      </c>
      <c r="Q24" s="33">
        <f t="shared" si="2"/>
        <v>11526.6</v>
      </c>
    </row>
    <row r="25" spans="1:17" x14ac:dyDescent="0.25">
      <c r="A25" s="10">
        <v>18</v>
      </c>
      <c r="B25" s="9" t="s">
        <v>36</v>
      </c>
      <c r="C25" s="46">
        <v>4</v>
      </c>
      <c r="D25" s="44" t="s">
        <v>24</v>
      </c>
      <c r="E25" s="29">
        <v>7445</v>
      </c>
      <c r="F25" s="29">
        <v>1437</v>
      </c>
      <c r="G25" s="29">
        <v>1500</v>
      </c>
      <c r="H25" s="29">
        <v>0</v>
      </c>
      <c r="I25" s="29">
        <v>0</v>
      </c>
      <c r="J25" s="29">
        <v>278</v>
      </c>
      <c r="K25" s="29">
        <v>221</v>
      </c>
      <c r="L25" s="29">
        <v>141</v>
      </c>
      <c r="M25" s="30">
        <f t="shared" si="0"/>
        <v>11022</v>
      </c>
      <c r="N25" s="31">
        <v>1137.98</v>
      </c>
      <c r="O25" s="31">
        <v>1041.76</v>
      </c>
      <c r="P25" s="34">
        <f t="shared" si="1"/>
        <v>2179.7399999999998</v>
      </c>
      <c r="Q25" s="33">
        <f t="shared" si="2"/>
        <v>8842.26</v>
      </c>
    </row>
    <row r="26" spans="1:17" x14ac:dyDescent="0.25">
      <c r="A26" s="10">
        <v>19</v>
      </c>
      <c r="B26" s="10" t="s">
        <v>43</v>
      </c>
      <c r="C26" s="46">
        <v>18</v>
      </c>
      <c r="D26" s="44" t="s">
        <v>25</v>
      </c>
      <c r="E26" s="29">
        <v>30686.44</v>
      </c>
      <c r="F26" s="29">
        <v>0</v>
      </c>
      <c r="G26" s="29">
        <v>0</v>
      </c>
      <c r="H26" s="29">
        <v>0</v>
      </c>
      <c r="I26" s="29">
        <v>0</v>
      </c>
      <c r="J26" s="29">
        <v>1664</v>
      </c>
      <c r="K26" s="29">
        <v>0</v>
      </c>
      <c r="L26" s="29">
        <v>1119</v>
      </c>
      <c r="M26" s="30">
        <f t="shared" si="0"/>
        <v>33469.440000000002</v>
      </c>
      <c r="N26" s="31">
        <v>6183.26</v>
      </c>
      <c r="O26" s="31">
        <v>3579.74</v>
      </c>
      <c r="P26" s="34">
        <f t="shared" si="1"/>
        <v>9763</v>
      </c>
      <c r="Q26" s="33">
        <f t="shared" si="2"/>
        <v>23706.440000000002</v>
      </c>
    </row>
    <row r="27" spans="1:17" x14ac:dyDescent="0.25">
      <c r="A27" s="10">
        <v>20</v>
      </c>
      <c r="B27" s="9" t="s">
        <v>35</v>
      </c>
      <c r="C27" s="46">
        <v>8</v>
      </c>
      <c r="D27" s="42" t="s">
        <v>24</v>
      </c>
      <c r="E27" s="29">
        <v>7820</v>
      </c>
      <c r="F27" s="29">
        <v>2958</v>
      </c>
      <c r="G27" s="29">
        <v>1600</v>
      </c>
      <c r="H27" s="29">
        <v>0</v>
      </c>
      <c r="I27" s="29">
        <v>0</v>
      </c>
      <c r="J27" s="29">
        <v>302</v>
      </c>
      <c r="K27" s="29">
        <v>221</v>
      </c>
      <c r="L27" s="29">
        <v>160</v>
      </c>
      <c r="M27" s="30">
        <f t="shared" si="0"/>
        <v>13061</v>
      </c>
      <c r="N27" s="31">
        <v>1551.22</v>
      </c>
      <c r="O27" s="31">
        <v>1259.8</v>
      </c>
      <c r="P27" s="34">
        <f t="shared" si="1"/>
        <v>2811.02</v>
      </c>
      <c r="Q27" s="33">
        <f t="shared" si="2"/>
        <v>10249.98</v>
      </c>
    </row>
    <row r="28" spans="1:17" x14ac:dyDescent="0.25">
      <c r="A28" s="10">
        <v>21</v>
      </c>
      <c r="B28" s="9" t="s">
        <v>34</v>
      </c>
      <c r="C28" s="46">
        <v>10</v>
      </c>
      <c r="D28" s="42" t="s">
        <v>24</v>
      </c>
      <c r="E28" s="29">
        <v>12347.32</v>
      </c>
      <c r="F28" s="29">
        <v>5850</v>
      </c>
      <c r="G28" s="29">
        <v>4172.3</v>
      </c>
      <c r="H28" s="29">
        <v>0</v>
      </c>
      <c r="I28" s="29">
        <v>0</v>
      </c>
      <c r="J28" s="29">
        <v>302</v>
      </c>
      <c r="K28" s="29">
        <v>221</v>
      </c>
      <c r="L28" s="29">
        <v>160</v>
      </c>
      <c r="M28" s="30">
        <f t="shared" si="0"/>
        <v>23052.62</v>
      </c>
      <c r="N28" s="31">
        <v>3723.18</v>
      </c>
      <c r="O28" s="31">
        <v>2133.34</v>
      </c>
      <c r="P28" s="34">
        <f t="shared" si="1"/>
        <v>5856.52</v>
      </c>
      <c r="Q28" s="33">
        <f t="shared" si="2"/>
        <v>17196.099999999999</v>
      </c>
    </row>
    <row r="29" spans="1:17" x14ac:dyDescent="0.25">
      <c r="A29" s="10">
        <v>22</v>
      </c>
      <c r="B29" s="9" t="s">
        <v>35</v>
      </c>
      <c r="C29" s="46">
        <v>8</v>
      </c>
      <c r="D29" s="42" t="s">
        <v>24</v>
      </c>
      <c r="E29" s="29">
        <v>11392</v>
      </c>
      <c r="F29" s="29">
        <v>2097</v>
      </c>
      <c r="G29" s="29">
        <v>995</v>
      </c>
      <c r="H29" s="29">
        <v>0</v>
      </c>
      <c r="I29" s="29">
        <v>0</v>
      </c>
      <c r="J29" s="29">
        <v>302</v>
      </c>
      <c r="K29" s="29">
        <v>221</v>
      </c>
      <c r="L29" s="29">
        <v>160</v>
      </c>
      <c r="M29" s="30">
        <f t="shared" si="0"/>
        <v>15167</v>
      </c>
      <c r="N29" s="31">
        <v>2019.94</v>
      </c>
      <c r="O29" s="31">
        <v>1581.72</v>
      </c>
      <c r="P29" s="34">
        <f t="shared" si="1"/>
        <v>3601.66</v>
      </c>
      <c r="Q29" s="33">
        <f t="shared" si="2"/>
        <v>11565.34</v>
      </c>
    </row>
    <row r="30" spans="1:17" x14ac:dyDescent="0.25">
      <c r="A30" s="10">
        <v>23</v>
      </c>
      <c r="B30" s="9" t="s">
        <v>35</v>
      </c>
      <c r="C30" s="46">
        <v>8</v>
      </c>
      <c r="D30" s="42" t="s">
        <v>24</v>
      </c>
      <c r="E30" s="29">
        <v>11392</v>
      </c>
      <c r="F30" s="29">
        <v>2097</v>
      </c>
      <c r="G30" s="29">
        <v>1095</v>
      </c>
      <c r="H30" s="29">
        <v>0</v>
      </c>
      <c r="I30" s="29">
        <v>0</v>
      </c>
      <c r="J30" s="29">
        <v>302</v>
      </c>
      <c r="K30" s="29">
        <v>221</v>
      </c>
      <c r="L30" s="29">
        <v>160</v>
      </c>
      <c r="M30" s="30">
        <f t="shared" si="0"/>
        <v>15267</v>
      </c>
      <c r="N30" s="31">
        <v>2041.3</v>
      </c>
      <c r="O30" s="31">
        <v>1581.72</v>
      </c>
      <c r="P30" s="34">
        <f t="shared" si="1"/>
        <v>3623.02</v>
      </c>
      <c r="Q30" s="33">
        <f t="shared" si="2"/>
        <v>11643.98</v>
      </c>
    </row>
    <row r="31" spans="1:17" x14ac:dyDescent="0.25">
      <c r="A31" s="10">
        <v>24</v>
      </c>
      <c r="B31" s="9" t="s">
        <v>46</v>
      </c>
      <c r="C31" s="46">
        <v>13</v>
      </c>
      <c r="D31" s="42" t="s">
        <v>24</v>
      </c>
      <c r="E31" s="29">
        <v>16519.060000000001</v>
      </c>
      <c r="F31" s="29">
        <v>4999.96</v>
      </c>
      <c r="G31" s="29">
        <v>2422</v>
      </c>
      <c r="H31" s="29">
        <v>0</v>
      </c>
      <c r="I31" s="29">
        <v>0</v>
      </c>
      <c r="J31" s="29">
        <v>426</v>
      </c>
      <c r="K31" s="29">
        <v>221</v>
      </c>
      <c r="L31" s="29">
        <v>248</v>
      </c>
      <c r="M31" s="30">
        <f t="shared" si="0"/>
        <v>24836.02</v>
      </c>
      <c r="N31" s="31">
        <v>4152.68</v>
      </c>
      <c r="O31" s="31">
        <v>2525.5</v>
      </c>
      <c r="P31" s="34">
        <f t="shared" si="1"/>
        <v>6678.18</v>
      </c>
      <c r="Q31" s="33">
        <f t="shared" si="2"/>
        <v>18157.84</v>
      </c>
    </row>
    <row r="32" spans="1:17" x14ac:dyDescent="0.25">
      <c r="A32" s="10">
        <v>25</v>
      </c>
      <c r="B32" s="9" t="s">
        <v>34</v>
      </c>
      <c r="C32" s="46">
        <v>9</v>
      </c>
      <c r="D32" s="42" t="s">
        <v>24</v>
      </c>
      <c r="E32" s="29">
        <v>12347.32</v>
      </c>
      <c r="F32" s="29">
        <v>5850</v>
      </c>
      <c r="G32" s="29">
        <v>4172.3</v>
      </c>
      <c r="H32" s="29">
        <v>0</v>
      </c>
      <c r="I32" s="29">
        <v>0</v>
      </c>
      <c r="J32" s="29">
        <v>302</v>
      </c>
      <c r="K32" s="29">
        <v>221</v>
      </c>
      <c r="L32" s="29">
        <v>160</v>
      </c>
      <c r="M32" s="30">
        <f t="shared" si="0"/>
        <v>23052.62</v>
      </c>
      <c r="N32" s="31">
        <v>3742.06</v>
      </c>
      <c r="O32" s="31">
        <v>2143.5</v>
      </c>
      <c r="P32" s="34">
        <f t="shared" si="1"/>
        <v>5885.5599999999995</v>
      </c>
      <c r="Q32" s="33">
        <f t="shared" si="2"/>
        <v>17167.059999999998</v>
      </c>
    </row>
    <row r="33" spans="1:17" x14ac:dyDescent="0.25">
      <c r="A33" s="10">
        <v>26</v>
      </c>
      <c r="B33" s="9" t="s">
        <v>34</v>
      </c>
      <c r="C33" s="46">
        <v>9</v>
      </c>
      <c r="D33" s="42" t="s">
        <v>24</v>
      </c>
      <c r="E33" s="29">
        <v>12347.32</v>
      </c>
      <c r="F33" s="29">
        <v>5850</v>
      </c>
      <c r="G33" s="29">
        <v>4172.3</v>
      </c>
      <c r="H33" s="29">
        <v>0</v>
      </c>
      <c r="I33" s="29">
        <v>0</v>
      </c>
      <c r="J33" s="29">
        <v>302</v>
      </c>
      <c r="K33" s="29">
        <v>221</v>
      </c>
      <c r="L33" s="29">
        <v>160</v>
      </c>
      <c r="M33" s="30">
        <f t="shared" si="0"/>
        <v>23052.62</v>
      </c>
      <c r="N33" s="35">
        <v>3723.18</v>
      </c>
      <c r="O33" s="35">
        <v>2133.34</v>
      </c>
      <c r="P33" s="34">
        <f t="shared" si="1"/>
        <v>5856.52</v>
      </c>
      <c r="Q33" s="33">
        <f t="shared" si="2"/>
        <v>17196.099999999999</v>
      </c>
    </row>
    <row r="34" spans="1:17" x14ac:dyDescent="0.25">
      <c r="A34" s="14">
        <v>27</v>
      </c>
      <c r="B34" s="9" t="s">
        <v>35</v>
      </c>
      <c r="C34" s="48">
        <v>8</v>
      </c>
      <c r="D34" s="42" t="s">
        <v>24</v>
      </c>
      <c r="E34" s="29">
        <v>7820</v>
      </c>
      <c r="F34" s="29">
        <v>2958</v>
      </c>
      <c r="G34" s="29">
        <v>1600</v>
      </c>
      <c r="H34" s="29">
        <v>0</v>
      </c>
      <c r="I34" s="29">
        <v>0</v>
      </c>
      <c r="J34" s="29">
        <v>302</v>
      </c>
      <c r="K34" s="29">
        <v>221</v>
      </c>
      <c r="L34" s="29">
        <v>160</v>
      </c>
      <c r="M34" s="30">
        <f t="shared" si="0"/>
        <v>13061</v>
      </c>
      <c r="N34" s="31">
        <v>1551.22</v>
      </c>
      <c r="O34" s="31">
        <v>1259.8</v>
      </c>
      <c r="P34" s="34">
        <f t="shared" si="1"/>
        <v>2811.02</v>
      </c>
      <c r="Q34" s="33">
        <f t="shared" si="2"/>
        <v>10249.98</v>
      </c>
    </row>
    <row r="35" spans="1:17" x14ac:dyDescent="0.25">
      <c r="A35" s="14">
        <v>28</v>
      </c>
      <c r="B35" s="15" t="s">
        <v>48</v>
      </c>
      <c r="C35" s="48">
        <v>7</v>
      </c>
      <c r="D35" s="42" t="s">
        <v>24</v>
      </c>
      <c r="E35" s="29">
        <v>8975.98</v>
      </c>
      <c r="F35" s="29">
        <v>2632</v>
      </c>
      <c r="G35" s="29">
        <v>1802.6</v>
      </c>
      <c r="H35" s="29">
        <v>0</v>
      </c>
      <c r="I35" s="29">
        <v>0</v>
      </c>
      <c r="J35" s="29">
        <v>280</v>
      </c>
      <c r="K35" s="29">
        <v>221</v>
      </c>
      <c r="L35" s="29">
        <v>144</v>
      </c>
      <c r="M35" s="30">
        <f t="shared" si="0"/>
        <v>14055.58</v>
      </c>
      <c r="N35" s="31">
        <v>1820.3</v>
      </c>
      <c r="O35" s="31">
        <v>1385.74</v>
      </c>
      <c r="P35" s="34">
        <f t="shared" si="1"/>
        <v>3206.04</v>
      </c>
      <c r="Q35" s="33">
        <f t="shared" si="2"/>
        <v>10849.54</v>
      </c>
    </row>
    <row r="36" spans="1:17" x14ac:dyDescent="0.25">
      <c r="A36" s="14">
        <v>29</v>
      </c>
      <c r="B36" s="9" t="s">
        <v>35</v>
      </c>
      <c r="C36" s="48">
        <v>8</v>
      </c>
      <c r="D36" s="42" t="s">
        <v>24</v>
      </c>
      <c r="E36" s="29">
        <v>11392</v>
      </c>
      <c r="F36" s="29">
        <v>2097</v>
      </c>
      <c r="G36" s="29">
        <v>995</v>
      </c>
      <c r="H36" s="29">
        <v>0</v>
      </c>
      <c r="I36" s="29">
        <v>0</v>
      </c>
      <c r="J36" s="29">
        <v>302</v>
      </c>
      <c r="K36" s="29">
        <v>221</v>
      </c>
      <c r="L36" s="29">
        <v>160</v>
      </c>
      <c r="M36" s="30">
        <f t="shared" si="0"/>
        <v>15167</v>
      </c>
      <c r="N36" s="31">
        <v>2001.06</v>
      </c>
      <c r="O36" s="31">
        <v>1571.56</v>
      </c>
      <c r="P36" s="34">
        <f t="shared" si="1"/>
        <v>3572.62</v>
      </c>
      <c r="Q36" s="33">
        <f t="shared" si="2"/>
        <v>11594.380000000001</v>
      </c>
    </row>
    <row r="37" spans="1:17" x14ac:dyDescent="0.25">
      <c r="A37" s="10">
        <v>30</v>
      </c>
      <c r="B37" s="15" t="s">
        <v>40</v>
      </c>
      <c r="C37" s="48">
        <v>15</v>
      </c>
      <c r="D37" s="42" t="s">
        <v>24</v>
      </c>
      <c r="E37" s="29">
        <v>16162.32</v>
      </c>
      <c r="F37" s="29">
        <v>2958</v>
      </c>
      <c r="G37" s="29">
        <v>1600</v>
      </c>
      <c r="H37" s="29">
        <v>0</v>
      </c>
      <c r="I37" s="29">
        <v>0</v>
      </c>
      <c r="J37" s="29">
        <v>426</v>
      </c>
      <c r="K37" s="29">
        <v>221</v>
      </c>
      <c r="L37" s="29">
        <v>248</v>
      </c>
      <c r="M37" s="30">
        <f t="shared" si="0"/>
        <v>21615.32</v>
      </c>
      <c r="N37" s="31">
        <v>5802.94</v>
      </c>
      <c r="O37" s="31">
        <v>2910.38</v>
      </c>
      <c r="P37" s="34">
        <f t="shared" si="1"/>
        <v>8713.32</v>
      </c>
      <c r="Q37" s="33">
        <f t="shared" si="2"/>
        <v>12902</v>
      </c>
    </row>
    <row r="38" spans="1:17" x14ac:dyDescent="0.25">
      <c r="A38" s="10">
        <v>31</v>
      </c>
      <c r="B38" s="15" t="s">
        <v>49</v>
      </c>
      <c r="C38" s="46">
        <v>10</v>
      </c>
      <c r="D38" s="42" t="s">
        <v>24</v>
      </c>
      <c r="E38" s="29">
        <v>9177</v>
      </c>
      <c r="F38" s="29">
        <v>4346</v>
      </c>
      <c r="G38" s="29">
        <v>3290</v>
      </c>
      <c r="H38" s="29">
        <v>0</v>
      </c>
      <c r="I38" s="29">
        <v>0</v>
      </c>
      <c r="J38" s="29">
        <v>302</v>
      </c>
      <c r="K38" s="29">
        <v>221</v>
      </c>
      <c r="L38" s="29">
        <v>160</v>
      </c>
      <c r="M38" s="30">
        <f t="shared" si="0"/>
        <v>17496</v>
      </c>
      <c r="N38" s="31">
        <v>2517.42</v>
      </c>
      <c r="O38" s="31">
        <v>1585.64</v>
      </c>
      <c r="P38" s="34">
        <f t="shared" si="1"/>
        <v>4103.0600000000004</v>
      </c>
      <c r="Q38" s="33">
        <f t="shared" si="2"/>
        <v>13392.939999999999</v>
      </c>
    </row>
    <row r="39" spans="1:17" x14ac:dyDescent="0.25">
      <c r="A39" s="10">
        <v>32</v>
      </c>
      <c r="B39" s="9" t="s">
        <v>35</v>
      </c>
      <c r="C39" s="46">
        <v>8</v>
      </c>
      <c r="D39" s="42" t="s">
        <v>24</v>
      </c>
      <c r="E39" s="29">
        <v>7820</v>
      </c>
      <c r="F39" s="29">
        <v>2958</v>
      </c>
      <c r="G39" s="29">
        <v>1600</v>
      </c>
      <c r="H39" s="29">
        <v>0</v>
      </c>
      <c r="I39" s="29">
        <v>0</v>
      </c>
      <c r="J39" s="29">
        <v>302</v>
      </c>
      <c r="K39" s="29">
        <v>221</v>
      </c>
      <c r="L39" s="29">
        <v>160</v>
      </c>
      <c r="M39" s="30">
        <f t="shared" si="0"/>
        <v>13061</v>
      </c>
      <c r="N39" s="31">
        <v>1551.22</v>
      </c>
      <c r="O39" s="31">
        <v>1259.8</v>
      </c>
      <c r="P39" s="34">
        <f t="shared" si="1"/>
        <v>2811.02</v>
      </c>
      <c r="Q39" s="33">
        <f t="shared" si="2"/>
        <v>10249.98</v>
      </c>
    </row>
    <row r="40" spans="1:17" x14ac:dyDescent="0.25">
      <c r="A40" s="10">
        <v>33</v>
      </c>
      <c r="B40" s="9" t="s">
        <v>32</v>
      </c>
      <c r="C40" s="46">
        <v>15</v>
      </c>
      <c r="D40" s="42" t="s">
        <v>24</v>
      </c>
      <c r="E40" s="29">
        <v>14910</v>
      </c>
      <c r="F40" s="29">
        <v>8615</v>
      </c>
      <c r="G40" s="29">
        <v>7194</v>
      </c>
      <c r="H40" s="29">
        <v>0</v>
      </c>
      <c r="I40" s="29">
        <v>0</v>
      </c>
      <c r="J40" s="29">
        <v>426</v>
      </c>
      <c r="K40" s="29">
        <v>221</v>
      </c>
      <c r="L40" s="29">
        <v>248</v>
      </c>
      <c r="M40" s="30">
        <f t="shared" si="0"/>
        <v>31614</v>
      </c>
      <c r="N40" s="31">
        <v>5898.24</v>
      </c>
      <c r="O40" s="31">
        <v>2705.18</v>
      </c>
      <c r="P40" s="34">
        <f t="shared" si="1"/>
        <v>8603.42</v>
      </c>
      <c r="Q40" s="33">
        <f t="shared" si="2"/>
        <v>23010.58</v>
      </c>
    </row>
    <row r="41" spans="1:17" x14ac:dyDescent="0.25">
      <c r="A41" s="10">
        <v>34</v>
      </c>
      <c r="B41" s="10" t="s">
        <v>39</v>
      </c>
      <c r="C41" s="46">
        <v>18</v>
      </c>
      <c r="D41" s="42" t="s">
        <v>25</v>
      </c>
      <c r="E41" s="29">
        <v>27627</v>
      </c>
      <c r="F41" s="29">
        <v>0</v>
      </c>
      <c r="G41" s="29">
        <v>0</v>
      </c>
      <c r="H41" s="29">
        <v>0</v>
      </c>
      <c r="I41" s="29">
        <v>0</v>
      </c>
      <c r="J41" s="29">
        <v>1664</v>
      </c>
      <c r="K41" s="29">
        <v>0</v>
      </c>
      <c r="L41" s="29">
        <v>1119</v>
      </c>
      <c r="M41" s="30">
        <f t="shared" si="0"/>
        <v>30410</v>
      </c>
      <c r="N41" s="31">
        <v>5359.38</v>
      </c>
      <c r="O41" s="31">
        <v>3177.1</v>
      </c>
      <c r="P41" s="34">
        <f t="shared" si="1"/>
        <v>8536.48</v>
      </c>
      <c r="Q41" s="33">
        <f t="shared" si="2"/>
        <v>21873.52</v>
      </c>
    </row>
    <row r="42" spans="1:17" x14ac:dyDescent="0.25">
      <c r="A42" s="10">
        <v>35</v>
      </c>
      <c r="B42" s="9" t="s">
        <v>38</v>
      </c>
      <c r="C42" s="46">
        <v>6</v>
      </c>
      <c r="D42" s="42" t="s">
        <v>24</v>
      </c>
      <c r="E42" s="29">
        <v>8339.42</v>
      </c>
      <c r="F42" s="29">
        <v>1827</v>
      </c>
      <c r="G42" s="29">
        <v>1071</v>
      </c>
      <c r="H42" s="29">
        <v>0</v>
      </c>
      <c r="I42" s="29">
        <v>0</v>
      </c>
      <c r="J42" s="29">
        <v>280</v>
      </c>
      <c r="K42" s="29">
        <v>221</v>
      </c>
      <c r="L42" s="29">
        <v>144</v>
      </c>
      <c r="M42" s="30">
        <f t="shared" si="0"/>
        <v>11882.42</v>
      </c>
      <c r="N42" s="31">
        <v>1299.48</v>
      </c>
      <c r="O42" s="31">
        <v>1189.48</v>
      </c>
      <c r="P42" s="34">
        <f t="shared" si="1"/>
        <v>2488.96</v>
      </c>
      <c r="Q42" s="33">
        <f t="shared" si="2"/>
        <v>9393.4599999999991</v>
      </c>
    </row>
    <row r="43" spans="1:17" x14ac:dyDescent="0.25">
      <c r="A43" s="10">
        <v>36</v>
      </c>
      <c r="B43" s="10" t="s">
        <v>37</v>
      </c>
      <c r="C43" s="46">
        <v>18</v>
      </c>
      <c r="D43" s="42" t="s">
        <v>25</v>
      </c>
      <c r="E43" s="29">
        <v>27627</v>
      </c>
      <c r="F43" s="29">
        <v>0</v>
      </c>
      <c r="G43" s="29">
        <v>0</v>
      </c>
      <c r="H43" s="29">
        <v>0</v>
      </c>
      <c r="I43" s="29">
        <v>0</v>
      </c>
      <c r="J43" s="29">
        <v>1664</v>
      </c>
      <c r="K43" s="29">
        <v>0</v>
      </c>
      <c r="L43" s="29">
        <v>1119</v>
      </c>
      <c r="M43" s="30">
        <v>27627</v>
      </c>
      <c r="N43" s="31">
        <v>5401.34</v>
      </c>
      <c r="O43" s="31">
        <v>3197.42</v>
      </c>
      <c r="P43" s="34">
        <f t="shared" si="1"/>
        <v>8598.76</v>
      </c>
      <c r="Q43" s="33">
        <f t="shared" si="2"/>
        <v>19028.239999999998</v>
      </c>
    </row>
    <row r="44" spans="1:17" x14ac:dyDescent="0.25">
      <c r="A44" s="10">
        <v>37</v>
      </c>
      <c r="B44" s="9" t="s">
        <v>34</v>
      </c>
      <c r="C44" s="46">
        <v>9</v>
      </c>
      <c r="D44" s="42" t="s">
        <v>24</v>
      </c>
      <c r="E44" s="29">
        <v>12347.32</v>
      </c>
      <c r="F44" s="29">
        <v>4172.3</v>
      </c>
      <c r="G44" s="29">
        <v>5850</v>
      </c>
      <c r="H44" s="29">
        <v>0</v>
      </c>
      <c r="I44" s="29">
        <v>0</v>
      </c>
      <c r="J44" s="29">
        <v>302</v>
      </c>
      <c r="K44" s="29">
        <v>221</v>
      </c>
      <c r="L44" s="29">
        <v>160</v>
      </c>
      <c r="M44" s="30">
        <f>SUM(E44:L44)</f>
        <v>23052.62</v>
      </c>
      <c r="N44" s="29">
        <v>3723.18</v>
      </c>
      <c r="O44" s="29">
        <v>2133.34</v>
      </c>
      <c r="P44" s="34">
        <f t="shared" si="1"/>
        <v>5856.52</v>
      </c>
      <c r="Q44" s="33">
        <f t="shared" si="2"/>
        <v>17196.099999999999</v>
      </c>
    </row>
    <row r="45" spans="1:17" x14ac:dyDescent="0.25">
      <c r="A45" s="10">
        <v>38</v>
      </c>
      <c r="B45" s="9" t="s">
        <v>34</v>
      </c>
      <c r="C45" s="46">
        <v>9</v>
      </c>
      <c r="D45" s="42" t="s">
        <v>24</v>
      </c>
      <c r="E45" s="29">
        <v>14915.78</v>
      </c>
      <c r="F45" s="29">
        <v>5850</v>
      </c>
      <c r="G45" s="29">
        <v>2247.2600000000002</v>
      </c>
      <c r="H45" s="29">
        <v>0</v>
      </c>
      <c r="I45" s="29">
        <v>0</v>
      </c>
      <c r="J45" s="29">
        <v>302</v>
      </c>
      <c r="K45" s="29">
        <v>221</v>
      </c>
      <c r="L45" s="29">
        <v>160</v>
      </c>
      <c r="M45" s="30">
        <f>SUM(E45:L45)</f>
        <v>23696.04</v>
      </c>
      <c r="N45" s="31">
        <v>3863.78</v>
      </c>
      <c r="O45" s="31">
        <v>2428.7199999999998</v>
      </c>
      <c r="P45" s="34">
        <f t="shared" si="1"/>
        <v>6292.5</v>
      </c>
      <c r="Q45" s="33">
        <f t="shared" si="2"/>
        <v>17403.54</v>
      </c>
    </row>
    <row r="46" spans="1:17" x14ac:dyDescent="0.25">
      <c r="A46" s="16">
        <v>39</v>
      </c>
      <c r="B46" s="9" t="s">
        <v>35</v>
      </c>
      <c r="C46" s="49">
        <v>8</v>
      </c>
      <c r="D46" s="42" t="s">
        <v>30</v>
      </c>
      <c r="E46" s="29">
        <v>7820</v>
      </c>
      <c r="F46" s="29">
        <v>2958</v>
      </c>
      <c r="G46" s="29">
        <v>1600</v>
      </c>
      <c r="H46" s="29">
        <v>0</v>
      </c>
      <c r="I46" s="29">
        <v>0</v>
      </c>
      <c r="J46" s="29">
        <v>302</v>
      </c>
      <c r="K46" s="29">
        <v>221</v>
      </c>
      <c r="L46" s="29">
        <v>160</v>
      </c>
      <c r="M46" s="30">
        <f t="shared" ref="M46" si="3">SUM(E46:L46)</f>
        <v>13061</v>
      </c>
      <c r="N46" s="31">
        <v>1551.22</v>
      </c>
      <c r="O46" s="31">
        <v>1259.8</v>
      </c>
      <c r="P46" s="34">
        <f t="shared" ref="P46" si="4">SUM(N46:O46)</f>
        <v>2811.02</v>
      </c>
      <c r="Q46" s="33">
        <f t="shared" ref="Q46" si="5">M46-P46</f>
        <v>10249.98</v>
      </c>
    </row>
    <row r="47" spans="1:17" x14ac:dyDescent="0.25">
      <c r="A47" s="17">
        <v>40</v>
      </c>
      <c r="B47" s="9" t="s">
        <v>36</v>
      </c>
      <c r="C47" s="50">
        <v>4</v>
      </c>
      <c r="D47" s="44" t="s">
        <v>31</v>
      </c>
      <c r="E47" s="29">
        <v>7820</v>
      </c>
      <c r="F47" s="29">
        <v>2958</v>
      </c>
      <c r="G47" s="29">
        <v>1600</v>
      </c>
      <c r="H47" s="29">
        <v>0</v>
      </c>
      <c r="I47" s="29">
        <v>0</v>
      </c>
      <c r="J47" s="29">
        <v>302</v>
      </c>
      <c r="K47" s="29">
        <v>221</v>
      </c>
      <c r="L47" s="29">
        <v>160</v>
      </c>
      <c r="M47" s="30">
        <f t="shared" ref="M47" si="6">SUM(E47:L47)</f>
        <v>13061</v>
      </c>
      <c r="N47" s="31">
        <v>1551.22</v>
      </c>
      <c r="O47" s="31">
        <v>1259.8</v>
      </c>
      <c r="P47" s="34">
        <f t="shared" ref="P47" si="7">SUM(N47:O47)</f>
        <v>2811.02</v>
      </c>
      <c r="Q47" s="33">
        <f t="shared" ref="Q47" si="8">M47-P47</f>
        <v>10249.98</v>
      </c>
    </row>
    <row r="48" spans="1:17" x14ac:dyDescent="0.25">
      <c r="E48" s="12">
        <f>SUM(E8:E47)</f>
        <v>540124.44000000006</v>
      </c>
      <c r="F48" s="12">
        <f t="shared" ref="F48:O48" si="9">SUM(F8:F47)</f>
        <v>143714.36000000002</v>
      </c>
      <c r="G48" s="12">
        <f t="shared" si="9"/>
        <v>99152.500000000015</v>
      </c>
      <c r="H48" s="12">
        <f t="shared" si="9"/>
        <v>0</v>
      </c>
      <c r="I48" s="12">
        <f t="shared" si="9"/>
        <v>0</v>
      </c>
      <c r="J48" s="12">
        <f t="shared" si="9"/>
        <v>18397</v>
      </c>
      <c r="K48" s="12">
        <f t="shared" si="9"/>
        <v>7956</v>
      </c>
      <c r="L48" s="12">
        <f t="shared" si="9"/>
        <v>10923</v>
      </c>
      <c r="M48" s="23">
        <f>SUM(E48:L48)</f>
        <v>820267.3</v>
      </c>
      <c r="N48" s="13">
        <f t="shared" si="9"/>
        <v>131800.41999999998</v>
      </c>
      <c r="O48" s="13">
        <f t="shared" si="9"/>
        <v>81234.01999999999</v>
      </c>
      <c r="P48" s="27">
        <f t="shared" si="1"/>
        <v>213034.43999999997</v>
      </c>
      <c r="Q48" s="26">
        <f t="shared" si="2"/>
        <v>607232.8600000001</v>
      </c>
    </row>
    <row r="49" spans="5:13" x14ac:dyDescent="0.25">
      <c r="E49" s="12"/>
      <c r="F49" s="12"/>
      <c r="G49" s="12"/>
      <c r="H49" s="12"/>
      <c r="I49" s="12"/>
      <c r="J49" s="12"/>
      <c r="K49" s="12"/>
      <c r="L49" s="12"/>
      <c r="M49" s="12"/>
    </row>
    <row r="50" spans="5:13" x14ac:dyDescent="0.25">
      <c r="E50" s="12"/>
      <c r="F50" s="12"/>
      <c r="G50" s="12"/>
      <c r="H50" s="12"/>
      <c r="I50" s="12"/>
      <c r="J50" s="12"/>
      <c r="K50" s="12"/>
      <c r="L50" s="12"/>
      <c r="M50" s="12"/>
    </row>
    <row r="51" spans="5:13" x14ac:dyDescent="0.25">
      <c r="E51" s="12"/>
      <c r="F51" s="12"/>
      <c r="G51" s="12"/>
      <c r="H51" s="12"/>
      <c r="I51" s="12"/>
      <c r="J51" s="12"/>
      <c r="K51" s="12"/>
      <c r="L51" s="12"/>
      <c r="M51" s="12"/>
    </row>
    <row r="52" spans="5:13" x14ac:dyDescent="0.25">
      <c r="E52" s="12"/>
      <c r="F52" s="12"/>
      <c r="G52" s="12"/>
      <c r="H52" s="12"/>
      <c r="I52" s="12"/>
      <c r="J52" s="12"/>
      <c r="K52" s="12"/>
      <c r="L52" s="12"/>
      <c r="M52" s="12"/>
    </row>
    <row r="53" spans="5:13" x14ac:dyDescent="0.25">
      <c r="E53" s="12"/>
      <c r="F53" s="12"/>
      <c r="G53" s="12"/>
      <c r="H53" s="12"/>
      <c r="I53" s="12"/>
      <c r="J53" s="12"/>
      <c r="K53" s="12"/>
      <c r="L53" s="12"/>
      <c r="M53" s="12"/>
    </row>
    <row r="54" spans="5:13" x14ac:dyDescent="0.25">
      <c r="E54" s="12"/>
      <c r="F54" s="12"/>
      <c r="G54" s="12"/>
      <c r="H54" s="12"/>
      <c r="I54" s="12"/>
      <c r="J54" s="12"/>
      <c r="K54" s="12"/>
      <c r="L54" s="12"/>
      <c r="M54" s="12"/>
    </row>
  </sheetData>
  <mergeCells count="11">
    <mergeCell ref="M6:M7"/>
    <mergeCell ref="P5:Q5"/>
    <mergeCell ref="N5:O5"/>
    <mergeCell ref="A6:A7"/>
    <mergeCell ref="D6:D7"/>
    <mergeCell ref="A2:L2"/>
    <mergeCell ref="A3:L3"/>
    <mergeCell ref="E5:H5"/>
    <mergeCell ref="I5:L5"/>
    <mergeCell ref="B6:B7"/>
    <mergeCell ref="C6:C7"/>
  </mergeCells>
  <pageMargins left="0.7" right="0.7" top="0.75" bottom="0.75" header="0.3" footer="0.3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Jimenez</dc:creator>
  <cp:lastModifiedBy>Cheque</cp:lastModifiedBy>
  <cp:lastPrinted>2018-07-03T17:13:31Z</cp:lastPrinted>
  <dcterms:created xsi:type="dcterms:W3CDTF">2018-07-03T13:36:44Z</dcterms:created>
  <dcterms:modified xsi:type="dcterms:W3CDTF">2018-07-04T14:40:58Z</dcterms:modified>
</cp:coreProperties>
</file>