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<sst xmlns="http://schemas.openxmlformats.org/spreadsheetml/2006/main" count="415" uniqueCount="401">
  <si>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</si>
  <si>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</si>
  <si>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</si>
  <si>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</si>
  <si>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</si>
  <si>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</si>
  <si>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</si>
  <si>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</si>
  <si>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</si>
  <si>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</si>
  <si>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</si>
  <si>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</si>
  <si>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</si>
  <si>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</si>
  <si>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</si>
  <si>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</si>
  <si>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</si>
  <si>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</si>
  <si>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</si>
  <si>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</si>
  <si>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</si>
  <si>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</si>
  <si>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</si>
  <si>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</si>
  <si>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</si>
  <si>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</si>
  <si>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</si>
  <si>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</si>
  <si>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</si>
  <si>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</si>
  <si>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</si>
  <si>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</si>
  <si>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</si>
  <si>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</si>
  <si>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</si>
  <si>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</si>
  <si>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</si>
  <si>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</si>
  <si>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</si>
  <si>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</si>
  <si>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</si>
  <si>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</si>
  <si>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</si>
  <si>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</si>
  <si>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</si>
  <si>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</si>
  <si>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</si>
  <si>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</si>
  <si>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</si>
  <si>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</si>
  <si>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</si>
  <si>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</si>
  <si>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</si>
  <si>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</si>
  <si>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</si>
  <si>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</si>
  <si>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</si>
  <si>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</si>
  <si>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</si>
  <si>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</si>
  <si>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</si>
  <si>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</si>
  <si>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</si>
  <si>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</si>
  <si>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</si>
  <si>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</si>
  <si>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</si>
  <si>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</si>
  <si>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</si>
  <si>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</si>
  <si>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</si>
  <si>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</si>
  <si>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</si>
  <si>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</si>
  <si>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</si>
  <si>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</si>
  <si>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</si>
  <si>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</si>
  <si>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</si>
  <si>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</si>
  <si>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</si>
  <si>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</si>
  <si>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</si>
  <si>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</si>
  <si>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</si>
  <si>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</si>
  <si>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</si>
  <si>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</si>
  <si>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</si>
  <si>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</si>
  <si>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</si>
  <si>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</si>
  <si>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</si>
  <si>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</si>
  <si>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</si>
  <si>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</si>
  <si>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</si>
  <si>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</si>
  <si>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</si>
  <si>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</si>
  <si>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</si>
  <si>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</si>
  <si>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</si>
  <si>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</si>
  <si>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</si>
  <si>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</si>
  <si>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</si>
  <si>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</si>
  <si>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</si>
  <si>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</si>
  <si>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</si>
  <si>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</si>
  <si>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</si>
  <si>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</si>
  <si>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</si>
  <si>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</si>
  <si>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</si>
  <si>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</si>
  <si>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</si>
  <si>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</si>
  <si>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</si>
  <si>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</si>
  <si>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</si>
  <si>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</si>
  <si>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</si>
  <si>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</si>
  <si>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</si>
  <si>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</si>
  <si>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</si>
  <si>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</si>
  <si>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</si>
  <si>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</si>
  <si>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</si>
  <si>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</si>
  <si>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</si>
  <si>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</si>
  <si>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</si>
  <si>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</si>
  <si>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</si>
  <si>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</si>
  <si>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</si>
  <si>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</si>
  <si>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</si>
  <si>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</si>
  <si>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</si>
  <si>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</si>
  <si>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</si>
  <si>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</si>
  <si>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</si>
  <si>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</si>
  <si>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</si>
  <si>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</si>
  <si>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</si>
  <si>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</si>
  <si>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</si>
  <si>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</si>
  <si>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</si>
  <si>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</si>
  <si>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</si>
  <si>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</si>
  <si>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</si>
  <si>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</si>
  <si>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</si>
  <si>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</si>
  <si>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</si>
  <si>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</si>
  <si>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</si>
  <si>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</si>
  <si>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</si>
  <si>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</si>
  <si>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</si>
  <si>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</si>
  <si>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</si>
  <si>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</si>
  <si>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</si>
  <si>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</si>
  <si>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</si>
  <si>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</si>
  <si>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</si>
  <si>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</si>
  <si>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</si>
  <si>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</si>
  <si>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</si>
  <si>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</si>
  <si>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</si>
  <si>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</si>
  <si>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</si>
  <si>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</si>
  <si>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</si>
  <si>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</si>
  <si>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</si>
  <si>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</si>
  <si>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</si>
  <si>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</si>
  <si>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</si>
  <si>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</si>
  <si>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</si>
  <si>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</si>
  <si>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</si>
  <si>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</si>
  <si>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</si>
  <si>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</si>
  <si>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</si>
  <si>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</si>
  <si>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</si>
  <si>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</si>
  <si>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</si>
  <si>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</si>
  <si>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</si>
  <si>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</si>
  <si>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</si>
  <si>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</si>
  <si>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</si>
  <si>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</si>
  <si>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</si>
  <si>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</si>
  <si>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</si>
  <si>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</si>
  <si>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</si>
  <si>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</si>
  <si>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</si>
  <si>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</si>
  <si>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</si>
  <si>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</si>
  <si>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</si>
  <si>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</si>
  <si>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</si>
  <si>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</si>
  <si>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</si>
  <si>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</si>
  <si>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</si>
  <si>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</si>
  <si>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</si>
  <si>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</si>
  <si>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</si>
  <si>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</si>
  <si>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</si>
  <si>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</si>
  <si>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</si>
  <si>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</si>
  <si>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</si>
  <si>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</si>
  <si>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</si>
  <si>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</si>
  <si>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</si>
  <si>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</si>
  <si>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</si>
  <si>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</si>
  <si>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</si>
  <si>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</si>
  <si>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</si>
  <si>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</si>
  <si>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</si>
  <si>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</si>
  <si>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</si>
  <si>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</si>
  <si>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</si>
  <si>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</si>
  <si>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</si>
  <si>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</si>
  <si>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</si>
  <si>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</si>
  <si>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</si>
  <si>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</si>
  <si>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</si>
  <si>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</si>
  <si>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</si>
  <si>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</si>
  <si>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</si>
  <si>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</si>
  <si>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</si>
  <si>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</si>
  <si>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</si>
  <si>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</si>
  <si>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</si>
  <si>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</si>
  <si>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</si>
  <si>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</si>
  <si>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</si>
  <si>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</si>
  <si>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</si>
  <si>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</si>
  <si>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</si>
  <si>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</si>
  <si>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</si>
  <si>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</si>
  <si>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</si>
  <si>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</si>
  <si>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</si>
  <si>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</si>
  <si>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</si>
  <si>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</si>
  <si>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</si>
  <si>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</si>
  <si>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</si>
  <si>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</si>
  <si>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</si>
  <si>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</si>
  <si>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</si>
  <si>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</si>
  <si>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</si>
  <si>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</si>
  <si>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</si>
  <si>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</si>
  <si>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</si>
  <si>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</si>
  <si>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</si>
  <si>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</si>
  <si>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</si>
  <si>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</si>
  <si>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</si>
  <si>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</si>
  <si>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</si>
  <si>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</si>
  <si>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</si>
  <si>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</si>
  <si>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</si>
  <si>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</si>
  <si>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</si>
  <si>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</si>
  <si>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</si>
  <si>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</si>
  <si>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</si>
  <si>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</si>
  <si>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</si>
  <si>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</si>
  <si>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</si>
  <si>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</si>
  <si>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</si>
  <si>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</si>
  <si>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</si>
  <si>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</si>
  <si>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</si>
  <si>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</si>
  <si>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</si>
  <si>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</si>
  <si>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</si>
  <si>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</si>
  <si>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</si>
  <si>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</si>
  <si>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</si>
  <si>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</si>
  <si>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</si>
  <si>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</si>
  <si>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</si>
  <si>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</si>
  <si>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</si>
  <si>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</si>
  <si>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</si>
  <si>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</si>
  <si>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</si>
  <si>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</si>
  <si>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</si>
  <si>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</si>
  <si>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</si>
  <si>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</si>
  <si>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</si>
  <si>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</si>
  <si>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</si>
  <si>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</si>
  <si>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</si>
  <si>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</si>
  <si>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</si>
  <si>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</si>
  <si>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</si>
  <si>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</si>
  <si>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</si>
  <si>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</si>
  <si>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</si>
  <si>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</si>
  <si>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</si>
  <si>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</si>
  <si>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</si>
  <si>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</si>
  <si>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</si>
  <si>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</si>
  <si>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</si>
  <si>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</si>
  <si>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</si>
  <si>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</si>
  <si>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</si>
  <si>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</si>
  <si>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</si>
  <si>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</si>
  <si>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</si>
  <si>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</si>
  <si>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</si>
  <si>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</si>
  <si>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</si>
  <si>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</si>
  <si>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</si>
  <si>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</si>
  <si>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</si>
  <si>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</si>
  <si>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Cañadas de Obregón</t>
  </si>
  <si>
    <t>PROF. JAIME GUSTAVO CASILLAS VAZQUEZ</t>
  </si>
  <si>
    <t>C. JOSÉ DE JESÚS ORNELAS MUÑOZ</t>
  </si>
  <si>
    <t>PRESIDENTE MUNICIPAL</t>
  </si>
  <si>
    <t>ENCARGADO DE LA HACIENDA PÚBLICA</t>
  </si>
  <si>
    <t>ASEJ2017-09-30-10-2017-1</t>
  </si>
  <si>
    <t>DEL 1 DE ENERO AL 30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</si>
</sst>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1">
      <selection activeCell="K9" sqref="K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400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5071341.37</v>
      </c>
      <c r="P9" s="34">
        <f>P10+P20+P27+P30+P37+P43+P54+P60</f>
        <v>6141080.399999999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1817160.47</v>
      </c>
      <c r="P10" s="34">
        <f>SUM(P11:P18)</f>
        <v>1887833.74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15000</v>
      </c>
      <c r="P11" s="28">
        <v>10000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1755528.67</v>
      </c>
      <c r="P12" s="28">
        <v>1833117.93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46631.8</v>
      </c>
      <c r="P17" s="28">
        <v>44715.81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2254322.69</v>
      </c>
      <c r="P30" s="34">
        <f>SUM(P31:P35)</f>
        <v>2229969.4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142407.49</v>
      </c>
      <c r="P31" s="28">
        <v>99962.78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1951050.51</v>
      </c>
      <c r="P33" s="28">
        <v>1975508.13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419.33</v>
      </c>
      <c r="P34" s="28">
        <v>0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160445.36</v>
      </c>
      <c r="P35" s="28">
        <v>154498.49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133822.01</v>
      </c>
      <c r="P37" s="34">
        <f>SUM(P38:P41)</f>
        <v>234917.96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133822.01</v>
      </c>
      <c r="P41" s="28">
        <v>234917.96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866036.2</v>
      </c>
      <c r="P43" s="34">
        <f>SUM(P44:P52)</f>
        <v>1788359.2999999998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21600</v>
      </c>
      <c r="P45" s="28">
        <v>10150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10492.63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844436.2</v>
      </c>
      <c r="P50" s="28">
        <v>1767716.67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20060112.04</v>
      </c>
      <c r="P65" s="34">
        <f>P66+P71</f>
        <v>24071837.48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20003912.04</v>
      </c>
      <c r="P66" s="34">
        <f>SUM(P67:P69)</f>
        <v>23943117.48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16401439.54</v>
      </c>
      <c r="P67" s="28">
        <v>19864702.03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3595462.31</v>
      </c>
      <c r="P68" s="28">
        <v>4078415.45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7010.19</v>
      </c>
      <c r="P69" s="28">
        <v>0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56200</v>
      </c>
      <c r="P71" s="34">
        <f>SUM(P72:P77)</f>
        <v>128720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56200</v>
      </c>
      <c r="P75" s="28">
        <v>128720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-191474.58</v>
      </c>
      <c r="P79" s="34">
        <f>P80+P84+P91+P93+P96</f>
        <v>-184195.39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0</v>
      </c>
      <c r="P80" s="34">
        <f>SUM(P81:P82)</f>
        <v>0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-191474.58</v>
      </c>
      <c r="P96" s="34">
        <f>SUM(P97:P103)</f>
        <v>-184195.39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-191474.58</v>
      </c>
      <c r="P98" s="28">
        <v>-184195.39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24939978.830000002</v>
      </c>
      <c r="P105" s="34">
        <f>P9+P65+P79</f>
        <v>30028722.49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16184067.95</v>
      </c>
      <c r="P108" s="34">
        <f>P109+P117+P128</f>
        <v>20907062.37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7517992.260000001</v>
      </c>
      <c r="P109" s="34">
        <f>SUM(P110:P115)</f>
        <v>11077508.82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5251776.86</v>
      </c>
      <c r="P110" s="28">
        <v>7104068.73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2041583.99</v>
      </c>
      <c r="P111" s="28">
        <v>2236843.76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196818.91</v>
      </c>
      <c r="P112" s="28">
        <v>1400674.59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27812.5</v>
      </c>
      <c r="P114" s="28">
        <v>335921.74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3101257.3099999996</v>
      </c>
      <c r="P117" s="34">
        <f>SUM(P118:P126)</f>
        <v>3507020.3800000004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229916.61</v>
      </c>
      <c r="P118" s="28">
        <v>244326.08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177097.56</v>
      </c>
      <c r="P119" s="28">
        <v>162174.99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426939.71</v>
      </c>
      <c r="P121" s="28">
        <v>579772.6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645989.34</v>
      </c>
      <c r="P122" s="28">
        <v>739605.74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1198401.17</v>
      </c>
      <c r="P123" s="28">
        <v>1304746.87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41714.75</v>
      </c>
      <c r="P124" s="28">
        <v>65571.85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251.98</v>
      </c>
      <c r="P125" s="28">
        <v>6421.67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380946.19</v>
      </c>
      <c r="P126" s="28">
        <v>404400.58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5564818.38</v>
      </c>
      <c r="P128" s="34">
        <f>SUM(P129:P137)</f>
        <v>6322533.17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3716645.63</v>
      </c>
      <c r="P129" s="28">
        <v>4234324.33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311406.88</v>
      </c>
      <c r="P130" s="28">
        <v>135592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258852.33</v>
      </c>
      <c r="P131" s="28">
        <v>385399.42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111274.57</v>
      </c>
      <c r="P132" s="28">
        <v>153721.05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292176.26</v>
      </c>
      <c r="P133" s="28">
        <v>480076.21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15672.8</v>
      </c>
      <c r="P134" s="28">
        <v>43373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91975.83</v>
      </c>
      <c r="P135" s="28">
        <v>116950.61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596790.08</v>
      </c>
      <c r="P136" s="28">
        <v>756785.39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170024</v>
      </c>
      <c r="P137" s="28">
        <v>16311.16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1468183.88</v>
      </c>
      <c r="P139" s="34">
        <f>P140+P144+P148+P152+P158+P163+P167+P170+P177</f>
        <v>1883686.05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630000</v>
      </c>
      <c r="P144" s="34">
        <f>SUM(P145:P146)</f>
        <v>840000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630000</v>
      </c>
      <c r="P145" s="28">
        <v>840000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412347.78</v>
      </c>
      <c r="P152" s="34">
        <f>SUM(P153:P156)</f>
        <v>474278.31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160857.32</v>
      </c>
      <c r="P153" s="28">
        <v>93701.01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124962.18</v>
      </c>
      <c r="P154" s="28">
        <v>143164.85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126528.28</v>
      </c>
      <c r="P155" s="28">
        <v>237412.45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425836.1</v>
      </c>
      <c r="P158" s="34">
        <f>SUM(P159:P161)</f>
        <v>569407.74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425836.1</v>
      </c>
      <c r="P159" s="28">
        <v>569407.74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0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92950.29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92950.29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92950.29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0</v>
      </c>
      <c r="P194" s="34">
        <f>P195+P199+P203+P207+P210</f>
        <v>0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0</v>
      </c>
      <c r="P195" s="34">
        <f>SUM(P196:P197)</f>
        <v>0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0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0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O252</f>
        <v>0</v>
      </c>
      <c r="P251" s="42">
        <f>P252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17745202.119999997</v>
      </c>
      <c r="P254" s="34">
        <f>P108+P139+P181+P194+P214+P251</f>
        <v>22790748.42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7194776.710000005</v>
      </c>
      <c r="P256" s="34">
        <f>P105-P254</f>
        <v>7237974.069999997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395</v>
      </c>
      <c r="J263" s="13"/>
      <c r="O263" s="32" t="s">
        <v>396</v>
      </c>
    </row>
    <row r="264" spans="4:15" ht="12.75">
      <c r="D264" s="13" t="s">
        <v>397</v>
      </c>
      <c r="J264" s="13"/>
      <c r="O264" s="32" t="s">
        <v>398</v>
      </c>
    </row>
    <row r="265" ht="15">
      <c r="B265" t="s">
        <v>385</v>
      </c>
    </row>
    <row r="269" spans="6:14" ht="12.75">
      <c r="F269" s="51" t="s">
        <v>399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Lap2017</cp:lastModifiedBy>
  <cp:lastPrinted>2015-03-05T19:39:30Z</cp:lastPrinted>
  <dcterms:created xsi:type="dcterms:W3CDTF">2010-12-03T18:40:30Z</dcterms:created>
  <dcterms:modified xsi:type="dcterms:W3CDTF">2018-02-26T02:51:37Z</dcterms:modified>
  <cp:category/>
  <cp:version/>
  <cp:contentType/>
  <cp:contentStatus/>
</cp:coreProperties>
</file>