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1520" windowHeight="4680"/>
  </bookViews>
  <sheets>
    <sheet name="guía general de archivo" sheetId="2" r:id="rId1"/>
  </sheets>
  <definedNames>
    <definedName name="_xlnm.Print_Area" localSheetId="0">'guía general de archivo'!$A$1:$E$135</definedName>
  </definedNames>
  <calcPr calcId="114210"/>
</workbook>
</file>

<file path=xl/calcChain.xml><?xml version="1.0" encoding="utf-8"?>
<calcChain xmlns="http://schemas.openxmlformats.org/spreadsheetml/2006/main">
  <c r="E135" i="2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27"/>
</calcChain>
</file>

<file path=xl/sharedStrings.xml><?xml version="1.0" encoding="utf-8"?>
<sst xmlns="http://schemas.openxmlformats.org/spreadsheetml/2006/main" count="433" uniqueCount="212">
  <si>
    <t>Sección Documental</t>
  </si>
  <si>
    <t>Serie documental</t>
  </si>
  <si>
    <t>Fechas</t>
  </si>
  <si>
    <t>Volumen</t>
  </si>
  <si>
    <t>Descripción</t>
  </si>
  <si>
    <t xml:space="preserve">Volumen: </t>
  </si>
  <si>
    <t>mismo criterios que en el catalogo de disposición documental</t>
  </si>
  <si>
    <t>Unidad Administrativa: Unidad Estatal de Protección Civil y Bomberos</t>
  </si>
  <si>
    <t xml:space="preserve">Domicilio: Av. 18 de marzo #750 </t>
  </si>
  <si>
    <t>Nombre del responsable: José Luis Mendoza Trujillo</t>
  </si>
  <si>
    <t>Correo electrónico:  finanzasyrecursoshumanos.uepcb@red.jalisco.gob.mx</t>
  </si>
  <si>
    <t>Dirección de Finanzas y Recursos humanos</t>
  </si>
  <si>
    <t>CAJA CHICA</t>
  </si>
  <si>
    <t>CAJA DE LAMINA DONDE SE ENCUENTRA EL EFECTIVO, VALES DE CAJA Y VIÁTICOS POR RECUPERAR Y ELABORAR POR EL MONTO DE $ 70,000.00.</t>
  </si>
  <si>
    <t>CHEQUERAS</t>
  </si>
  <si>
    <t>DONATIVOS, FOEDEN, TSUNAMIS.</t>
  </si>
  <si>
    <t>BANAMEX</t>
  </si>
  <si>
    <t>SANTANDER SERFIN</t>
  </si>
  <si>
    <t>DOCUMENTOS VARIOS SANTANDER SERFIN</t>
  </si>
  <si>
    <t>CUENTAS BANCARIAS</t>
  </si>
  <si>
    <t>DONACIONES</t>
  </si>
  <si>
    <t>CARPETA DE DONACIONES</t>
  </si>
  <si>
    <t>ARCHIVO MUERTO</t>
  </si>
  <si>
    <t>INFORMACIÓN GENERAL DE LA DOCUMENTACIÓN POR CAJA.</t>
  </si>
  <si>
    <t>BAJA DE RESGUARDOS</t>
  </si>
  <si>
    <t>CONVENIOS / ACUERDOS</t>
  </si>
  <si>
    <t>LICENCIA SERVICIO</t>
  </si>
  <si>
    <t>LICENCIA (REFRENDO) SERVICIO EDUCATIVO INSTITUCIONAL DE PROTECCIÓN CIVIL 2013 Y 2014</t>
  </si>
  <si>
    <t>INEGI</t>
  </si>
  <si>
    <t>DOCUMENTOS VARIOS</t>
  </si>
  <si>
    <t>INSTITUTO DE PC</t>
  </si>
  <si>
    <t>MANUAL DE IMPRESORA PORTÁTIL</t>
  </si>
  <si>
    <t>INDICADORES</t>
  </si>
  <si>
    <t>TARJETA DE IDENTIFICACIÓN PATRONAL IMSS</t>
  </si>
  <si>
    <t>CUADERNILLO DEL IMSS</t>
  </si>
  <si>
    <t>CONVENIO DE INCORPORACIÓN VOLUNTARIA A LA MODALIDAD 38.</t>
  </si>
  <si>
    <t>CUADERNILLO PERIÓDICO OFICIAL</t>
  </si>
  <si>
    <t>EDICIÓN 21</t>
  </si>
  <si>
    <t>REGLAMENTO INTERIOR</t>
  </si>
  <si>
    <t>REGLAMENTO INTERIOR QUE NORMA LAS CONDICIONES GENERALES DE TRABAJO DE LA UEPCB.</t>
  </si>
  <si>
    <t>REGLAMENTO DE ESCALAFÓN</t>
  </si>
  <si>
    <t>3 CUADERNILLOS DE AUDITORIA</t>
  </si>
  <si>
    <t>PERIODO DEL 01 DE JULIO 2010 AL 30 DE JUNIO 2011 DEL FOLIO 0001 al 0498.</t>
  </si>
  <si>
    <t>2 CUADERNILLOS DE AUDITORIA</t>
  </si>
  <si>
    <t>PERIODO DEL 01 AL 31 DE DICIEMBRE 2011 y DEL 01 DE ENERO AL 31 DE JULIO 2012 DEL FOLIO 0001 al 0397.</t>
  </si>
  <si>
    <t>1 CUADERNILLO (OFICIO UEPCB/DG-0606/CJ-048/2016).</t>
  </si>
  <si>
    <t>CONTESTACIÓN A OBSERVACIONES DE LA AUDITORIA PRACTICADA DEL PERIODO DEL 01 DE ENERO AL 31 DE OCTUBRE 2014.</t>
  </si>
  <si>
    <t>NOMBRAMIENTO DEL DIRECTOR</t>
  </si>
  <si>
    <t>ACUERDO DE LA JUNTA DE GOBIERNO, DESIGNACIÓN, DECRETO e IDENTIFICACIÓN.</t>
  </si>
  <si>
    <t>SOBRE AMARILLO "CAJERO AUTOMÁTICO SANTANDER".</t>
  </si>
  <si>
    <t>FOPREDEN</t>
  </si>
  <si>
    <t>FONDO ESTATAL PARA LA PREVENCIÓN DE DESASTRES NATURALES PROYECTO PUENTE</t>
  </si>
  <si>
    <t>FEGAL SA DE CV</t>
  </si>
  <si>
    <t>EXPEDIENTE DE REFERENCIA AL CONCURSO "EQUIPO ESPECIAL EN MATERIA DE PRIMERA RESPUESTA ANTE INCIDENTES RELACIONADOS CON MATERIALES QBRNE".</t>
  </si>
  <si>
    <t>REPORTE DE AVANCE DE RIV</t>
  </si>
  <si>
    <t>REPORTE DE AVANCE DE RIV CONSULTING</t>
  </si>
  <si>
    <t>POA 2011</t>
  </si>
  <si>
    <t>PROGRAMA OPERATIVO ANUAL 2011</t>
  </si>
  <si>
    <t>REUNIÓN ORDINARIA</t>
  </si>
  <si>
    <t>REUNIÓN ORDINARIA DEL CONSEJO ESTATAL DE PROTECCIÓN CIVIL EN CASA JALISCO</t>
  </si>
  <si>
    <t>COMITÉ DE MEJORA</t>
  </si>
  <si>
    <t>PRESUPUESTO SEFIN 2011</t>
  </si>
  <si>
    <t>RECIBOS DEL SUBSIDIO 2011</t>
  </si>
  <si>
    <t>PRESUPUESTO SEFIN 2012</t>
  </si>
  <si>
    <t>RECIBOS DEL SUBSIDIO 2012</t>
  </si>
  <si>
    <t>PRESUPUESTO SEFIN 2013</t>
  </si>
  <si>
    <t>RECIBOS DEL SUBSIDIO 2013</t>
  </si>
  <si>
    <t>PRESUPUESTO SEFIN 2014</t>
  </si>
  <si>
    <t>RECIBOS DEL SUBSIDIO 2014</t>
  </si>
  <si>
    <t>PRESUPUESTO SEFIN 2015</t>
  </si>
  <si>
    <t>RECIBOS DEL SUBSIDIO 2015</t>
  </si>
  <si>
    <t>PRESUPUESTO SEFIN 2016</t>
  </si>
  <si>
    <t>RECIBOS DEL SUBSIDIO 2016</t>
  </si>
  <si>
    <t>PAPELES DE TRABAJO "FACTORES DE PONDERACIÓN 2013"</t>
  </si>
  <si>
    <t>MANUAL Y NORMAS DE LINEAMIENTOS PRESUPUESTALES</t>
  </si>
  <si>
    <t>MANUAL Y NORMAS DE LINEAMIENTOS PRESUPUESTALES 2012</t>
  </si>
  <si>
    <t>CUADERNILLO "RECURSOS FEDERALES"</t>
  </si>
  <si>
    <t>MANUAL DE PROCEDIMIENTOS PARA EL PROCESO E IMPLEMENTACIÓN DE LOS RECURSOS DESTINADOS A LA VIGILANCIA, INSPECCIÓN Y CONTROL DE LA OBRA PÚBLICA ENERO 2013.</t>
  </si>
  <si>
    <t>CUADERNILLO</t>
  </si>
  <si>
    <t>OFICIO SGG/DIGELAG/E-00224/2012 CON EL ACUERDO "LINEAMIENTOS PARA LA ATENCIÓN DE EMERGENCIAS FONDEN".</t>
  </si>
  <si>
    <t>LIBRO BLANCO FIDEICOMISO</t>
  </si>
  <si>
    <t>DOCUMENTOS VARIOS DEL FIDEICOMISO PREVENTIVO VOLCÁN DE COLIMA</t>
  </si>
  <si>
    <t>MINUTAS JUNTAS DE GOBIERNO</t>
  </si>
  <si>
    <t>MINUTAS 2010 Y 2011</t>
  </si>
  <si>
    <t>MINUTAS 2012</t>
  </si>
  <si>
    <t>MINUTAS 2013</t>
  </si>
  <si>
    <t>MINUTAS 2014</t>
  </si>
  <si>
    <t>MINUTAS 2015</t>
  </si>
  <si>
    <t>LEFORT AUDITORIA DE CONTRALORÍA</t>
  </si>
  <si>
    <t>AUDITORIA DEL EJERCICIO 1RO DE JULIO 2009 AL 30 DE JUNIO 2010 (3)</t>
  </si>
  <si>
    <t>AUDITORIA DEL EJERCICIO 1RO DE JULIO 2010 AL 30 DE JUNIO 2011 (4)</t>
  </si>
  <si>
    <t>DEL EJERCICIO DEL 1RO AL 31 DE DICIEMBRE 2011 Y DEL 1RO DE ENERO AL 31 DE JULIO 2012 (5)</t>
  </si>
  <si>
    <t>DEL EJERCICIO DEL 1RO DE JULIO AL 31 DE DICIEMBRE 2011,  DEL 1RO DE AGOSTO AL 31 DE DICIEMBRE 2012 Y DEL 01 DE ENERO AL 30 DE SEPTIEMBRE 2013 (6)</t>
  </si>
  <si>
    <t>DEL EJERCICIO DEL 1RO DE JULIO AL 31 DE DICIEMBRE 2011,  DEL 1RO DE AGOSTO AL 31 DE DICIEMBRE 2012 Y DEL 01 DE ENERO AL 30 DE SEPTIEMBRE 2013 (7)</t>
  </si>
  <si>
    <t>DEL EJERCICIO DEL 1RO DE OCTUBRE AL 31 DE DICIEMBRE 2013 (8)</t>
  </si>
  <si>
    <t>DEL EJERCICIO DEL 1RO DE ENERO AL 31 DE OCTUBRE 2014 (9)</t>
  </si>
  <si>
    <t>DEL EJERCICIO DEL 1RO DE NOVIEMBRE AL 31 DE DICIEMBRE 2014 y DEL 01 DE ENERO AL 31 DE DICIEMBRE 2015 (10)</t>
  </si>
  <si>
    <t>LEFORT ENTREGA RECEPCIÓN</t>
  </si>
  <si>
    <t>DEL LIC. VÍCTOR HUGO GÓMEZ R. AL LIC. JOSÉ LUÍS MENDOZA T.</t>
  </si>
  <si>
    <t>DEL LIC. JOSÉ LUÍS MENDOZA T. AL LIC. RICARDO MORENO.</t>
  </si>
  <si>
    <t>DEL LIC. RICARDO MORENO. A LA LIC. ARCELIA CAMARENA A.</t>
  </si>
  <si>
    <t>DE LA LIC. ARCELIA CAMARENA A. A LA LIC. CLAUDIA GARCÍA ROBLES.</t>
  </si>
  <si>
    <t>DE LA LIC. CLAUDIA GARCÍA ROBLES A LA ARCELIA CAMARENA A.</t>
  </si>
  <si>
    <t>DE LA LIC. ARCELIA CAMARENA A. A LA LIC. MARTHA PATRICIA JIMÉNEZ H.</t>
  </si>
  <si>
    <t>DE LA LIC. MARTHA PATRICIA JIMÉNEZ H. A LA ARCELIA CAMARENA A.</t>
  </si>
  <si>
    <t>CAJA JUNTAS DE GOBIERNO 2011</t>
  </si>
  <si>
    <t>CUADERNILLOS JUNTA DE GOBIERNO ORDINARIAS Y EXTRAORDINARIAS</t>
  </si>
  <si>
    <t>CAJA JUNTAS DE GOBIERNO 2012</t>
  </si>
  <si>
    <t>CUADERNILLOS JUNTA DE GOBIERNO ORDINARIAS</t>
  </si>
  <si>
    <t>CUADERNILLOS JUNTA DE GOBIERNO EXTRAORDINARIAS</t>
  </si>
  <si>
    <t>CAJA JUNTAS DE GOBIERNO 2013</t>
  </si>
  <si>
    <t>CAJA JUNTAS DE GOBIERNO 2014</t>
  </si>
  <si>
    <t>CAJA JUNTAS DE GOBIERNO 2015</t>
  </si>
  <si>
    <t>CAJA JUNTAS DE GOBIERNO 2016</t>
  </si>
  <si>
    <t>CAJA CUADERNILLOS AUDITORIAS EXTERNAS</t>
  </si>
  <si>
    <t>CUADERNILLOS AUDITORIAS REALIZADAS POR DESPACHO EXTERNO DEL 2010 AL 2015.</t>
  </si>
  <si>
    <t>CAJA RESERVA ESTRATÉGICA DEL FONDEN</t>
  </si>
  <si>
    <t>CUADERNILLOS DEL FONDEN</t>
  </si>
  <si>
    <t>LEFORT RESERVA ESTRATÉGICA DEL FONDEN</t>
  </si>
  <si>
    <t>CAJA EXPEDIENTES FOEDEN</t>
  </si>
  <si>
    <t>EXPEDIENTES VARIOS</t>
  </si>
  <si>
    <t>LEFORT EXPEDIENTES FOEDEN</t>
  </si>
  <si>
    <t>LEFORT PROGRAMA MONITOREO VOLCÁNICO DE COLIMA</t>
  </si>
  <si>
    <t>LEFORT EQUIPAMIENTO DE ALERTAMIENTO VOLCÁNICO, PARARRAYOS Y TIERRA FÍSICA</t>
  </si>
  <si>
    <t>LEFORT PAGARÉ</t>
  </si>
  <si>
    <t>LEFORT ANTEPROYECTO DE PRESUPUESTO</t>
  </si>
  <si>
    <t>LEFORT MANUAL DE INDUCCIÓN</t>
  </si>
  <si>
    <t>MANUAL</t>
  </si>
  <si>
    <t>LEFORT MANUAL DE ORGANIZACIÓN</t>
  </si>
  <si>
    <t>LEFORT MANUAL DE SERVICIOS</t>
  </si>
  <si>
    <t>LEFORT MANUAL DE PROCESOS</t>
  </si>
  <si>
    <t>LEFORT MANUAL DE PUESTOS</t>
  </si>
  <si>
    <t>LEFORT MANUAL DE PUESTOS 2012</t>
  </si>
  <si>
    <t>INSTRUMENTACIÓN DEL SISTEMA TSUNAMIS -1-</t>
  </si>
  <si>
    <t>DOCUMENTACIÓN GENERAL</t>
  </si>
  <si>
    <t>INSTRUMENTACIÓN DEL SISTEMA TSUNAMIS -2-</t>
  </si>
  <si>
    <t>INSTRUMENTACIÓN DEL SISTEMA TSUNAMIS -3-</t>
  </si>
  <si>
    <t>INSTRUMENTACIÓN DEL SISTEMA TSUNAMIS -4-</t>
  </si>
  <si>
    <t>LEFORT PROYECTO "TERRENO" CIHUATLÁN</t>
  </si>
  <si>
    <t>LEFORT ANÁLISIS DE PRESUPUESTOS</t>
  </si>
  <si>
    <t>LEFORT LINEAMIENTOS</t>
  </si>
  <si>
    <t>REGLAMENTO, POLÍTICAS, VARIOS.</t>
  </si>
  <si>
    <t>LEFORT CONTRATO LIC. EUTIQUIO</t>
  </si>
  <si>
    <t>CONTRATO</t>
  </si>
  <si>
    <t>LEFORT HELICÓPTERO</t>
  </si>
  <si>
    <t>LEFORT PROYECTOS PANAMERICANOS</t>
  </si>
  <si>
    <t>DOCUMENTACIÓN DEL PROYECTO</t>
  </si>
  <si>
    <t>LEFORT DOCUMENTOS INTERNOS TODAS LAS ÁREAS -1-</t>
  </si>
  <si>
    <t>LEFORT DOCUMENTOS INTERNOS TODAS LAS ÁREAS -2-</t>
  </si>
  <si>
    <t>LEFORT CONTROL DE OFICIOS -1-</t>
  </si>
  <si>
    <t>OFICIOS 2015 DEL 001 AL 200</t>
  </si>
  <si>
    <t>LEFORT CONTROL DE OFICIOS -2-</t>
  </si>
  <si>
    <t>LEFORT CONTROL DE OFICIOS -3-</t>
  </si>
  <si>
    <t>LEFORT CONTRALORÍA</t>
  </si>
  <si>
    <t>DOCUMENTOS RECIBIDOS VARIOS DEL 2009 AL 2016</t>
  </si>
  <si>
    <t>LEFORT SECRETARIAS Y DEPENDENCIAS VARIAS</t>
  </si>
  <si>
    <t>DOCUMENTOS RECIBIDOS VARIOS AÑOS</t>
  </si>
  <si>
    <t>LEFORT SECRETARIA GENERAL DE GOBIERNO</t>
  </si>
  <si>
    <t>LEFORT SEPAF</t>
  </si>
  <si>
    <t>DOCUMENTOS RECIBIDOS 2015 y 2016</t>
  </si>
  <si>
    <t>LEFORT REPRESENTANTES JUNTAS DE GOBIERNO</t>
  </si>
  <si>
    <t>ACREDITACIONES VARIOS AÑOS</t>
  </si>
  <si>
    <t>LEFORT MINUTAS JUNTAS DE GOBIERNO</t>
  </si>
  <si>
    <t>MINUTAS, ACTAS DE ACUERDOS y LISTAS DE ASISTENCIA 2016</t>
  </si>
  <si>
    <t>DOCUMENTOS VARIOS DE ENERO A JUNIO</t>
  </si>
  <si>
    <t>DOCUMENTOS VARIOS DE JULIO A DICIEMBRE</t>
  </si>
  <si>
    <t xml:space="preserve">DOCUMENTACION DE PAGO DE NOMINAS E INCIDENCIAS 2016 </t>
  </si>
  <si>
    <t>DOCUMENTACION 2016 GENERADA Y UTILIZADA PARA EL PAGO DE NOMINAS</t>
  </si>
  <si>
    <t>LEFORT DE NOMINAS 2016</t>
  </si>
  <si>
    <t>NOMINAS FIRMADAS 2016</t>
  </si>
  <si>
    <t>DECLARACION ANUAL 2015</t>
  </si>
  <si>
    <t>DECLARACION ANUAL 2016</t>
  </si>
  <si>
    <t>LEFORT PERIODO 2016</t>
  </si>
  <si>
    <t>22 LEFORT QUE CONTIENEN POLIZAS DE DIARIO, EGRESOS E INGRESOS, 6 DE ENERO, 8 DE FEBRERO, 6 DE MARZO Y 2 DE ABRIL</t>
  </si>
  <si>
    <t>20 LEFORT QUE CONTIENEN POLIZAS DE DIARIO, EGRESOS E INGRESOS, 7 DE ABRIL, 7 DE MAYO Y 6 DE JUNIO</t>
  </si>
  <si>
    <t>Teléfono: 36753060 ext. 50476</t>
  </si>
  <si>
    <t>Área de procedencia: Dirección de Finanzas y Recursos Humanos</t>
  </si>
  <si>
    <t>2010 2011</t>
  </si>
  <si>
    <t>2009 2010</t>
  </si>
  <si>
    <t>2011 2012</t>
  </si>
  <si>
    <t>2011 2012 2013</t>
  </si>
  <si>
    <t>2010 - 2015</t>
  </si>
  <si>
    <t>2009 - 2016</t>
  </si>
  <si>
    <t>2015 2016</t>
  </si>
  <si>
    <t>OFICIOS 2016 DEL 001 AL 200</t>
  </si>
  <si>
    <t>2015 - 2016</t>
  </si>
  <si>
    <t>2007-2012</t>
  </si>
  <si>
    <t>2011-2013</t>
  </si>
  <si>
    <t>2010-2013</t>
  </si>
  <si>
    <t>LEFORT AHUALULCO DEL MERCADO Y MEZQUITIC</t>
  </si>
  <si>
    <t>DOCUMENTOS VARIOS ENERO A JUNIO 2016</t>
  </si>
  <si>
    <t>DOCUMENTOS VARIOS JULIO A DICIEMBRE 2016</t>
  </si>
  <si>
    <t>OFICIOS 2015 DEL 201 AL 420</t>
  </si>
  <si>
    <t>OFICIOS 2015 DEL 421 AL 515</t>
  </si>
  <si>
    <t>LEFORT CONTROL DE OFICIOS -4-</t>
  </si>
  <si>
    <t>OFICIOS 2015 DEL 515 AL 605</t>
  </si>
  <si>
    <t>LEFORT CONTROL DE OFICIOS  -1-</t>
  </si>
  <si>
    <t>LEFORT CONTROL DE OFICIOS  -2-</t>
  </si>
  <si>
    <t>OFICIOS 2016 DEL 201 AL 400</t>
  </si>
  <si>
    <t>LEFORT DOCUMENTOS INTERNOS TODAS LAS ÁREAS  -1-</t>
  </si>
  <si>
    <t>LEFORT DOCUMENTOS INTERNOS TODAS LAS ÁREAS 
-2-</t>
  </si>
  <si>
    <t>2013-2014</t>
  </si>
  <si>
    <t>2012-2013</t>
  </si>
  <si>
    <t>2011-2017</t>
  </si>
  <si>
    <t>2009-2017</t>
  </si>
  <si>
    <t>2012-2017</t>
  </si>
  <si>
    <t>Archivero 1 50X60</t>
  </si>
  <si>
    <t>Archivero 2 44x74</t>
  </si>
  <si>
    <t>Repisa 30X120</t>
  </si>
  <si>
    <t>Archviero 4 36X60</t>
  </si>
  <si>
    <t>2006-2017</t>
  </si>
  <si>
    <t>informacion en fisico se mide en metros cuadrados informacion electronico en gb</t>
  </si>
</sst>
</file>

<file path=xl/styles.xml><?xml version="1.0" encoding="utf-8"?>
<styleSheet xmlns="http://schemas.openxmlformats.org/spreadsheetml/2006/main">
  <numFmts count="1">
    <numFmt numFmtId="164" formatCode="0.000"/>
  </numFmts>
  <fonts count="1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Calibri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9"/>
      <name val="Calibri"/>
      <family val="2"/>
    </font>
    <font>
      <sz val="11"/>
      <name val="Calibri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/>
    <xf numFmtId="0" fontId="1" fillId="0" borderId="1" xfId="1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1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2"/>
  <sheetViews>
    <sheetView tabSelected="1" topLeftCell="A124" zoomScaleNormal="130" workbookViewId="0">
      <selection activeCell="D138" sqref="D138"/>
    </sheetView>
  </sheetViews>
  <sheetFormatPr baseColWidth="10" defaultRowHeight="12.75"/>
  <cols>
    <col min="1" max="1" width="20.5703125" style="1" customWidth="1"/>
    <col min="2" max="2" width="22.42578125" style="1" customWidth="1"/>
    <col min="3" max="3" width="7.42578125" style="1" bestFit="1" customWidth="1"/>
    <col min="4" max="4" width="54.5703125" style="1" customWidth="1"/>
    <col min="5" max="5" width="9.140625" style="1" bestFit="1" customWidth="1"/>
    <col min="6" max="16384" width="11.42578125" style="1"/>
  </cols>
  <sheetData>
    <row r="1" spans="1:6">
      <c r="A1" s="23" t="s">
        <v>7</v>
      </c>
      <c r="B1" s="23"/>
      <c r="C1" s="23"/>
      <c r="D1" s="23"/>
      <c r="E1" s="23"/>
    </row>
    <row r="2" spans="1:6">
      <c r="A2" s="23" t="s">
        <v>176</v>
      </c>
      <c r="B2" s="23"/>
      <c r="C2" s="23"/>
      <c r="D2" s="23"/>
      <c r="E2" s="23"/>
    </row>
    <row r="3" spans="1:6">
      <c r="A3" s="23" t="s">
        <v>9</v>
      </c>
      <c r="B3" s="23"/>
      <c r="C3" s="23"/>
      <c r="D3" s="23"/>
      <c r="E3" s="23"/>
    </row>
    <row r="4" spans="1:6" ht="12.75" customHeight="1">
      <c r="A4" s="24" t="s">
        <v>8</v>
      </c>
      <c r="B4" s="25"/>
      <c r="C4" s="25"/>
      <c r="D4" s="25"/>
      <c r="E4" s="26"/>
    </row>
    <row r="5" spans="1:6">
      <c r="A5" s="23" t="s">
        <v>175</v>
      </c>
      <c r="B5" s="23"/>
      <c r="C5" s="23"/>
      <c r="D5" s="23"/>
      <c r="E5" s="23"/>
    </row>
    <row r="6" spans="1:6">
      <c r="A6" s="23" t="s">
        <v>10</v>
      </c>
      <c r="B6" s="23"/>
      <c r="C6" s="23"/>
      <c r="D6" s="23"/>
      <c r="E6" s="23"/>
    </row>
    <row r="7" spans="1:6" s="10" customFormat="1">
      <c r="A7" s="9" t="s">
        <v>0</v>
      </c>
      <c r="B7" s="9" t="s">
        <v>1</v>
      </c>
      <c r="C7" s="9" t="s">
        <v>2</v>
      </c>
      <c r="D7" s="9" t="s">
        <v>4</v>
      </c>
      <c r="E7" s="9" t="s">
        <v>3</v>
      </c>
    </row>
    <row r="8" spans="1:6" s="7" customFormat="1" ht="45">
      <c r="A8" s="6" t="s">
        <v>11</v>
      </c>
      <c r="B8" s="4" t="s">
        <v>12</v>
      </c>
      <c r="C8" s="8">
        <v>2017</v>
      </c>
      <c r="D8" s="3" t="s">
        <v>13</v>
      </c>
      <c r="E8" s="21">
        <f t="shared" ref="E8:E49" si="0">SUM(0.5*0.6)</f>
        <v>0.3</v>
      </c>
      <c r="F8" s="7" t="s">
        <v>206</v>
      </c>
    </row>
    <row r="9" spans="1:6" s="7" customFormat="1" ht="25.5">
      <c r="A9" s="6" t="s">
        <v>11</v>
      </c>
      <c r="B9" s="4" t="s">
        <v>14</v>
      </c>
      <c r="C9" s="8">
        <v>2016</v>
      </c>
      <c r="D9" s="3" t="s">
        <v>15</v>
      </c>
      <c r="E9" s="21">
        <f t="shared" si="0"/>
        <v>0.3</v>
      </c>
    </row>
    <row r="10" spans="1:6" s="7" customFormat="1" ht="25.5">
      <c r="A10" s="6" t="s">
        <v>11</v>
      </c>
      <c r="B10" s="4" t="s">
        <v>16</v>
      </c>
      <c r="C10" s="8">
        <v>2017</v>
      </c>
      <c r="D10" s="3" t="s">
        <v>16</v>
      </c>
      <c r="E10" s="21">
        <f t="shared" si="0"/>
        <v>0.3</v>
      </c>
    </row>
    <row r="11" spans="1:6" s="7" customFormat="1" ht="25.5">
      <c r="A11" s="6" t="s">
        <v>11</v>
      </c>
      <c r="B11" s="4" t="s">
        <v>17</v>
      </c>
      <c r="C11" s="8">
        <v>2016</v>
      </c>
      <c r="D11" s="3" t="s">
        <v>18</v>
      </c>
      <c r="E11" s="21">
        <f t="shared" si="0"/>
        <v>0.3</v>
      </c>
    </row>
    <row r="12" spans="1:6" s="7" customFormat="1" ht="25.5">
      <c r="A12" s="6" t="s">
        <v>11</v>
      </c>
      <c r="B12" s="4" t="s">
        <v>19</v>
      </c>
      <c r="C12" s="8">
        <v>2016</v>
      </c>
      <c r="D12" s="3" t="s">
        <v>19</v>
      </c>
      <c r="E12" s="21">
        <f t="shared" si="0"/>
        <v>0.3</v>
      </c>
    </row>
    <row r="13" spans="1:6" s="7" customFormat="1" ht="25.5">
      <c r="A13" s="6" t="s">
        <v>11</v>
      </c>
      <c r="B13" s="4" t="s">
        <v>20</v>
      </c>
      <c r="C13" s="8">
        <v>2016</v>
      </c>
      <c r="D13" s="3" t="s">
        <v>21</v>
      </c>
      <c r="E13" s="21">
        <f t="shared" si="0"/>
        <v>0.3</v>
      </c>
    </row>
    <row r="14" spans="1:6" s="7" customFormat="1" ht="30">
      <c r="A14" s="6" t="s">
        <v>11</v>
      </c>
      <c r="B14" s="4" t="s">
        <v>22</v>
      </c>
      <c r="C14" s="8">
        <v>2016</v>
      </c>
      <c r="D14" s="3" t="s">
        <v>23</v>
      </c>
      <c r="E14" s="21">
        <f t="shared" si="0"/>
        <v>0.3</v>
      </c>
    </row>
    <row r="15" spans="1:6" s="7" customFormat="1" ht="25.5">
      <c r="A15" s="6" t="s">
        <v>11</v>
      </c>
      <c r="B15" s="4" t="s">
        <v>24</v>
      </c>
      <c r="C15" s="8">
        <v>2016</v>
      </c>
      <c r="D15" s="3" t="s">
        <v>24</v>
      </c>
      <c r="E15" s="21">
        <f t="shared" si="0"/>
        <v>0.3</v>
      </c>
    </row>
    <row r="16" spans="1:6" s="7" customFormat="1" ht="25.5">
      <c r="A16" s="6" t="s">
        <v>11</v>
      </c>
      <c r="B16" s="4" t="s">
        <v>25</v>
      </c>
      <c r="C16" s="8">
        <v>2016</v>
      </c>
      <c r="D16" s="3" t="s">
        <v>25</v>
      </c>
      <c r="E16" s="21">
        <f t="shared" si="0"/>
        <v>0.3</v>
      </c>
    </row>
    <row r="17" spans="1:5" s="7" customFormat="1" ht="30">
      <c r="A17" s="6" t="s">
        <v>11</v>
      </c>
      <c r="B17" s="4" t="s">
        <v>26</v>
      </c>
      <c r="C17" s="8">
        <v>2016</v>
      </c>
      <c r="D17" s="3" t="s">
        <v>27</v>
      </c>
      <c r="E17" s="21">
        <f t="shared" si="0"/>
        <v>0.3</v>
      </c>
    </row>
    <row r="18" spans="1:5" s="7" customFormat="1" ht="25.5">
      <c r="A18" s="6" t="s">
        <v>11</v>
      </c>
      <c r="B18" s="4" t="s">
        <v>28</v>
      </c>
      <c r="C18" s="8">
        <v>2016</v>
      </c>
      <c r="D18" s="3" t="s">
        <v>29</v>
      </c>
      <c r="E18" s="21">
        <f t="shared" si="0"/>
        <v>0.3</v>
      </c>
    </row>
    <row r="19" spans="1:5" s="7" customFormat="1" ht="25.5">
      <c r="A19" s="6" t="s">
        <v>11</v>
      </c>
      <c r="B19" s="4" t="s">
        <v>30</v>
      </c>
      <c r="C19" s="8">
        <v>2016</v>
      </c>
      <c r="D19" s="3" t="s">
        <v>29</v>
      </c>
      <c r="E19" s="21">
        <f t="shared" si="0"/>
        <v>0.3</v>
      </c>
    </row>
    <row r="20" spans="1:5" s="7" customFormat="1" ht="25.5">
      <c r="A20" s="6" t="s">
        <v>11</v>
      </c>
      <c r="B20" s="4" t="s">
        <v>31</v>
      </c>
      <c r="C20" s="8">
        <v>2016</v>
      </c>
      <c r="D20" s="3" t="s">
        <v>31</v>
      </c>
      <c r="E20" s="21">
        <f t="shared" si="0"/>
        <v>0.3</v>
      </c>
    </row>
    <row r="21" spans="1:5" s="7" customFormat="1" ht="25.5">
      <c r="A21" s="6" t="s">
        <v>11</v>
      </c>
      <c r="B21" s="4" t="s">
        <v>32</v>
      </c>
      <c r="C21" s="8">
        <v>2016</v>
      </c>
      <c r="D21" s="3" t="s">
        <v>32</v>
      </c>
      <c r="E21" s="21">
        <f t="shared" si="0"/>
        <v>0.3</v>
      </c>
    </row>
    <row r="22" spans="1:5" s="7" customFormat="1" ht="25.5">
      <c r="A22" s="6" t="s">
        <v>11</v>
      </c>
      <c r="B22" s="4" t="s">
        <v>33</v>
      </c>
      <c r="C22" s="8">
        <v>2015</v>
      </c>
      <c r="D22" s="3" t="s">
        <v>33</v>
      </c>
      <c r="E22" s="21">
        <f t="shared" si="0"/>
        <v>0.3</v>
      </c>
    </row>
    <row r="23" spans="1:5" s="7" customFormat="1" ht="30">
      <c r="A23" s="6" t="s">
        <v>11</v>
      </c>
      <c r="B23" s="4" t="s">
        <v>34</v>
      </c>
      <c r="C23" s="8">
        <v>2015</v>
      </c>
      <c r="D23" s="3" t="s">
        <v>35</v>
      </c>
      <c r="E23" s="21">
        <f t="shared" si="0"/>
        <v>0.3</v>
      </c>
    </row>
    <row r="24" spans="1:5" s="7" customFormat="1" ht="25.5">
      <c r="A24" s="6" t="s">
        <v>11</v>
      </c>
      <c r="B24" s="4" t="s">
        <v>36</v>
      </c>
      <c r="C24" s="8">
        <v>2016</v>
      </c>
      <c r="D24" s="3" t="s">
        <v>37</v>
      </c>
      <c r="E24" s="21">
        <f t="shared" si="0"/>
        <v>0.3</v>
      </c>
    </row>
    <row r="25" spans="1:5" s="7" customFormat="1" ht="30">
      <c r="A25" s="6" t="s">
        <v>11</v>
      </c>
      <c r="B25" s="4" t="s">
        <v>38</v>
      </c>
      <c r="C25" s="8">
        <v>2016</v>
      </c>
      <c r="D25" s="3" t="s">
        <v>39</v>
      </c>
      <c r="E25" s="21">
        <f t="shared" si="0"/>
        <v>0.3</v>
      </c>
    </row>
    <row r="26" spans="1:5" s="7" customFormat="1" ht="25.5">
      <c r="A26" s="6" t="s">
        <v>11</v>
      </c>
      <c r="B26" s="4" t="s">
        <v>40</v>
      </c>
      <c r="C26" s="8">
        <v>2016</v>
      </c>
      <c r="D26" s="3" t="s">
        <v>40</v>
      </c>
      <c r="E26" s="21">
        <f t="shared" si="0"/>
        <v>0.3</v>
      </c>
    </row>
    <row r="27" spans="1:5" s="7" customFormat="1" ht="30">
      <c r="A27" s="6" t="s">
        <v>11</v>
      </c>
      <c r="B27" s="4" t="s">
        <v>41</v>
      </c>
      <c r="C27" s="8">
        <v>2010</v>
      </c>
      <c r="D27" s="3" t="s">
        <v>42</v>
      </c>
      <c r="E27" s="21">
        <f t="shared" si="0"/>
        <v>0.3</v>
      </c>
    </row>
    <row r="28" spans="1:5" s="7" customFormat="1" ht="30">
      <c r="A28" s="6" t="s">
        <v>11</v>
      </c>
      <c r="B28" s="4" t="s">
        <v>43</v>
      </c>
      <c r="C28" s="8">
        <v>2011</v>
      </c>
      <c r="D28" s="3" t="s">
        <v>44</v>
      </c>
      <c r="E28" s="21">
        <f t="shared" si="0"/>
        <v>0.3</v>
      </c>
    </row>
    <row r="29" spans="1:5" s="7" customFormat="1" ht="45">
      <c r="A29" s="6" t="s">
        <v>11</v>
      </c>
      <c r="B29" s="4" t="s">
        <v>45</v>
      </c>
      <c r="C29" s="8">
        <v>2014</v>
      </c>
      <c r="D29" s="3" t="s">
        <v>46</v>
      </c>
      <c r="E29" s="21">
        <f t="shared" si="0"/>
        <v>0.3</v>
      </c>
    </row>
    <row r="30" spans="1:5" s="7" customFormat="1" ht="30">
      <c r="A30" s="6" t="s">
        <v>11</v>
      </c>
      <c r="B30" s="4" t="s">
        <v>47</v>
      </c>
      <c r="C30" s="8">
        <v>2014</v>
      </c>
      <c r="D30" s="3" t="s">
        <v>48</v>
      </c>
      <c r="E30" s="21">
        <f t="shared" si="0"/>
        <v>0.3</v>
      </c>
    </row>
    <row r="31" spans="1:5" s="7" customFormat="1" ht="25.5">
      <c r="A31" s="6" t="s">
        <v>11</v>
      </c>
      <c r="B31" s="4" t="s">
        <v>49</v>
      </c>
      <c r="C31" s="8">
        <v>2016</v>
      </c>
      <c r="D31" s="3" t="s">
        <v>49</v>
      </c>
      <c r="E31" s="21">
        <f t="shared" si="0"/>
        <v>0.3</v>
      </c>
    </row>
    <row r="32" spans="1:5" s="7" customFormat="1" ht="30">
      <c r="A32" s="6" t="s">
        <v>11</v>
      </c>
      <c r="B32" s="4" t="s">
        <v>50</v>
      </c>
      <c r="C32" s="8">
        <v>2016</v>
      </c>
      <c r="D32" s="3" t="s">
        <v>51</v>
      </c>
      <c r="E32" s="21">
        <f t="shared" si="0"/>
        <v>0.3</v>
      </c>
    </row>
    <row r="33" spans="1:5" s="7" customFormat="1" ht="45">
      <c r="A33" s="6" t="s">
        <v>11</v>
      </c>
      <c r="B33" s="4" t="s">
        <v>52</v>
      </c>
      <c r="C33" s="8">
        <v>2014</v>
      </c>
      <c r="D33" s="3" t="s">
        <v>53</v>
      </c>
      <c r="E33" s="21">
        <f t="shared" si="0"/>
        <v>0.3</v>
      </c>
    </row>
    <row r="34" spans="1:5" s="7" customFormat="1" ht="25.5">
      <c r="A34" s="6" t="s">
        <v>11</v>
      </c>
      <c r="B34" s="4" t="s">
        <v>54</v>
      </c>
      <c r="C34" s="8">
        <v>2012</v>
      </c>
      <c r="D34" s="3" t="s">
        <v>55</v>
      </c>
      <c r="E34" s="21">
        <f t="shared" si="0"/>
        <v>0.3</v>
      </c>
    </row>
    <row r="35" spans="1:5" s="7" customFormat="1" ht="25.5">
      <c r="A35" s="6" t="s">
        <v>11</v>
      </c>
      <c r="B35" s="4" t="s">
        <v>56</v>
      </c>
      <c r="C35" s="8">
        <v>2011</v>
      </c>
      <c r="D35" s="3" t="s">
        <v>57</v>
      </c>
      <c r="E35" s="21">
        <f t="shared" si="0"/>
        <v>0.3</v>
      </c>
    </row>
    <row r="36" spans="1:5" s="7" customFormat="1" ht="30">
      <c r="A36" s="6" t="s">
        <v>11</v>
      </c>
      <c r="B36" s="4" t="s">
        <v>58</v>
      </c>
      <c r="C36" s="8">
        <v>2015</v>
      </c>
      <c r="D36" s="3" t="s">
        <v>59</v>
      </c>
      <c r="E36" s="21">
        <f t="shared" si="0"/>
        <v>0.3</v>
      </c>
    </row>
    <row r="37" spans="1:5" s="7" customFormat="1" ht="25.5">
      <c r="A37" s="6" t="s">
        <v>11</v>
      </c>
      <c r="B37" s="4" t="s">
        <v>60</v>
      </c>
      <c r="C37" s="8">
        <v>2012</v>
      </c>
      <c r="D37" s="3" t="s">
        <v>60</v>
      </c>
      <c r="E37" s="21">
        <f t="shared" si="0"/>
        <v>0.3</v>
      </c>
    </row>
    <row r="38" spans="1:5" s="7" customFormat="1" ht="25.5">
      <c r="A38" s="6" t="s">
        <v>11</v>
      </c>
      <c r="B38" s="4" t="s">
        <v>61</v>
      </c>
      <c r="C38" s="8">
        <v>2011</v>
      </c>
      <c r="D38" s="3" t="s">
        <v>62</v>
      </c>
      <c r="E38" s="21">
        <f t="shared" si="0"/>
        <v>0.3</v>
      </c>
    </row>
    <row r="39" spans="1:5" s="7" customFormat="1" ht="25.5">
      <c r="A39" s="6" t="s">
        <v>11</v>
      </c>
      <c r="B39" s="4" t="s">
        <v>63</v>
      </c>
      <c r="C39" s="8">
        <v>2012</v>
      </c>
      <c r="D39" s="3" t="s">
        <v>64</v>
      </c>
      <c r="E39" s="21">
        <f t="shared" si="0"/>
        <v>0.3</v>
      </c>
    </row>
    <row r="40" spans="1:5" s="7" customFormat="1" ht="25.5">
      <c r="A40" s="6" t="s">
        <v>11</v>
      </c>
      <c r="B40" s="4" t="s">
        <v>65</v>
      </c>
      <c r="C40" s="8">
        <v>2013</v>
      </c>
      <c r="D40" s="3" t="s">
        <v>66</v>
      </c>
      <c r="E40" s="21">
        <f t="shared" si="0"/>
        <v>0.3</v>
      </c>
    </row>
    <row r="41" spans="1:5" s="7" customFormat="1" ht="25.5">
      <c r="A41" s="6" t="s">
        <v>11</v>
      </c>
      <c r="B41" s="4" t="s">
        <v>67</v>
      </c>
      <c r="C41" s="8">
        <v>2014</v>
      </c>
      <c r="D41" s="3" t="s">
        <v>68</v>
      </c>
      <c r="E41" s="21">
        <f t="shared" si="0"/>
        <v>0.3</v>
      </c>
    </row>
    <row r="42" spans="1:5" s="7" customFormat="1" ht="25.5">
      <c r="A42" s="6" t="s">
        <v>11</v>
      </c>
      <c r="B42" s="4" t="s">
        <v>69</v>
      </c>
      <c r="C42" s="8">
        <v>2015</v>
      </c>
      <c r="D42" s="3" t="s">
        <v>70</v>
      </c>
      <c r="E42" s="21">
        <f t="shared" si="0"/>
        <v>0.3</v>
      </c>
    </row>
    <row r="43" spans="1:5" s="7" customFormat="1" ht="25.5">
      <c r="A43" s="6" t="s">
        <v>11</v>
      </c>
      <c r="B43" s="4" t="s">
        <v>71</v>
      </c>
      <c r="C43" s="8">
        <v>2016</v>
      </c>
      <c r="D43" s="3" t="s">
        <v>72</v>
      </c>
      <c r="E43" s="21">
        <f t="shared" si="0"/>
        <v>0.3</v>
      </c>
    </row>
    <row r="44" spans="1:5" s="7" customFormat="1" ht="36">
      <c r="A44" s="6" t="s">
        <v>11</v>
      </c>
      <c r="B44" s="4" t="s">
        <v>73</v>
      </c>
      <c r="C44" s="8">
        <v>2013</v>
      </c>
      <c r="D44" s="3" t="s">
        <v>29</v>
      </c>
      <c r="E44" s="21">
        <f t="shared" si="0"/>
        <v>0.3</v>
      </c>
    </row>
    <row r="45" spans="1:5" s="7" customFormat="1" ht="25.5">
      <c r="A45" s="6" t="s">
        <v>11</v>
      </c>
      <c r="B45" s="4" t="s">
        <v>32</v>
      </c>
      <c r="C45" s="8">
        <v>2014</v>
      </c>
      <c r="D45" s="3" t="s">
        <v>29</v>
      </c>
      <c r="E45" s="21">
        <f t="shared" si="0"/>
        <v>0.3</v>
      </c>
    </row>
    <row r="46" spans="1:5" s="7" customFormat="1" ht="36">
      <c r="A46" s="6" t="s">
        <v>11</v>
      </c>
      <c r="B46" s="4" t="s">
        <v>74</v>
      </c>
      <c r="C46" s="8">
        <v>2012</v>
      </c>
      <c r="D46" s="3" t="s">
        <v>75</v>
      </c>
      <c r="E46" s="21">
        <f t="shared" si="0"/>
        <v>0.3</v>
      </c>
    </row>
    <row r="47" spans="1:5" s="7" customFormat="1" ht="60">
      <c r="A47" s="6" t="s">
        <v>11</v>
      </c>
      <c r="B47" s="4" t="s">
        <v>76</v>
      </c>
      <c r="C47" s="8">
        <v>2013</v>
      </c>
      <c r="D47" s="3" t="s">
        <v>77</v>
      </c>
      <c r="E47" s="21">
        <f t="shared" si="0"/>
        <v>0.3</v>
      </c>
    </row>
    <row r="48" spans="1:5" s="7" customFormat="1" ht="45">
      <c r="A48" s="6" t="s">
        <v>11</v>
      </c>
      <c r="B48" s="4" t="s">
        <v>78</v>
      </c>
      <c r="C48" s="8">
        <v>2012</v>
      </c>
      <c r="D48" s="3" t="s">
        <v>79</v>
      </c>
      <c r="E48" s="21">
        <f t="shared" si="0"/>
        <v>0.3</v>
      </c>
    </row>
    <row r="49" spans="1:6" s="7" customFormat="1" ht="30">
      <c r="A49" s="6" t="s">
        <v>11</v>
      </c>
      <c r="B49" s="4" t="s">
        <v>80</v>
      </c>
      <c r="C49" s="8">
        <v>2005</v>
      </c>
      <c r="D49" s="3" t="s">
        <v>81</v>
      </c>
      <c r="E49" s="21">
        <f t="shared" si="0"/>
        <v>0.3</v>
      </c>
    </row>
    <row r="50" spans="1:6" s="7" customFormat="1" ht="25.5">
      <c r="A50" s="6" t="s">
        <v>11</v>
      </c>
      <c r="B50" s="4" t="s">
        <v>82</v>
      </c>
      <c r="C50" s="8" t="s">
        <v>177</v>
      </c>
      <c r="D50" s="3" t="s">
        <v>83</v>
      </c>
      <c r="E50" s="21">
        <f>SUM(0.44*0.74)</f>
        <v>0.3256</v>
      </c>
      <c r="F50" s="7" t="s">
        <v>207</v>
      </c>
    </row>
    <row r="51" spans="1:6" s="7" customFormat="1" ht="25.5">
      <c r="A51" s="6" t="s">
        <v>11</v>
      </c>
      <c r="B51" s="4" t="s">
        <v>82</v>
      </c>
      <c r="C51" s="8">
        <v>2012</v>
      </c>
      <c r="D51" s="3" t="s">
        <v>84</v>
      </c>
      <c r="E51" s="21">
        <f t="shared" ref="E51:E69" si="1">SUM(0.44*0.74)</f>
        <v>0.3256</v>
      </c>
    </row>
    <row r="52" spans="1:6" s="7" customFormat="1" ht="25.5">
      <c r="A52" s="6" t="s">
        <v>11</v>
      </c>
      <c r="B52" s="4" t="s">
        <v>82</v>
      </c>
      <c r="C52" s="8">
        <v>2013</v>
      </c>
      <c r="D52" s="3" t="s">
        <v>85</v>
      </c>
      <c r="E52" s="21">
        <f t="shared" si="1"/>
        <v>0.3256</v>
      </c>
    </row>
    <row r="53" spans="1:6" s="7" customFormat="1" ht="25.5">
      <c r="A53" s="6" t="s">
        <v>11</v>
      </c>
      <c r="B53" s="4" t="s">
        <v>82</v>
      </c>
      <c r="C53" s="8">
        <v>2014</v>
      </c>
      <c r="D53" s="3" t="s">
        <v>86</v>
      </c>
      <c r="E53" s="21">
        <f t="shared" si="1"/>
        <v>0.3256</v>
      </c>
    </row>
    <row r="54" spans="1:6" s="7" customFormat="1" ht="25.5">
      <c r="A54" s="6" t="s">
        <v>11</v>
      </c>
      <c r="B54" s="4" t="s">
        <v>82</v>
      </c>
      <c r="C54" s="8">
        <v>2015</v>
      </c>
      <c r="D54" s="3" t="s">
        <v>87</v>
      </c>
      <c r="E54" s="21">
        <f t="shared" si="1"/>
        <v>0.3256</v>
      </c>
    </row>
    <row r="55" spans="1:6" s="7" customFormat="1" ht="30">
      <c r="A55" s="6" t="s">
        <v>11</v>
      </c>
      <c r="B55" s="4" t="s">
        <v>88</v>
      </c>
      <c r="C55" s="8" t="s">
        <v>178</v>
      </c>
      <c r="D55" s="3" t="s">
        <v>89</v>
      </c>
      <c r="E55" s="21">
        <f t="shared" si="1"/>
        <v>0.3256</v>
      </c>
    </row>
    <row r="56" spans="1:6" s="7" customFormat="1" ht="30">
      <c r="A56" s="6" t="s">
        <v>11</v>
      </c>
      <c r="B56" s="4" t="s">
        <v>88</v>
      </c>
      <c r="C56" s="8" t="s">
        <v>177</v>
      </c>
      <c r="D56" s="3" t="s">
        <v>90</v>
      </c>
      <c r="E56" s="21">
        <f t="shared" si="1"/>
        <v>0.3256</v>
      </c>
    </row>
    <row r="57" spans="1:6" s="7" customFormat="1" ht="30">
      <c r="A57" s="6" t="s">
        <v>11</v>
      </c>
      <c r="B57" s="4" t="s">
        <v>88</v>
      </c>
      <c r="C57" s="8" t="s">
        <v>179</v>
      </c>
      <c r="D57" s="3" t="s">
        <v>91</v>
      </c>
      <c r="E57" s="21">
        <f t="shared" si="1"/>
        <v>0.3256</v>
      </c>
    </row>
    <row r="58" spans="1:6" s="7" customFormat="1" ht="45">
      <c r="A58" s="6" t="s">
        <v>11</v>
      </c>
      <c r="B58" s="4" t="s">
        <v>88</v>
      </c>
      <c r="C58" s="8" t="s">
        <v>180</v>
      </c>
      <c r="D58" s="3" t="s">
        <v>92</v>
      </c>
      <c r="E58" s="21">
        <f t="shared" si="1"/>
        <v>0.3256</v>
      </c>
    </row>
    <row r="59" spans="1:6" s="7" customFormat="1" ht="45">
      <c r="A59" s="6" t="s">
        <v>11</v>
      </c>
      <c r="B59" s="4" t="s">
        <v>88</v>
      </c>
      <c r="C59" s="8" t="s">
        <v>180</v>
      </c>
      <c r="D59" s="3" t="s">
        <v>93</v>
      </c>
      <c r="E59" s="21">
        <f t="shared" si="1"/>
        <v>0.3256</v>
      </c>
    </row>
    <row r="60" spans="1:6" s="7" customFormat="1" ht="30">
      <c r="A60" s="6" t="s">
        <v>11</v>
      </c>
      <c r="B60" s="4" t="s">
        <v>88</v>
      </c>
      <c r="C60" s="8">
        <v>2013</v>
      </c>
      <c r="D60" s="3" t="s">
        <v>94</v>
      </c>
      <c r="E60" s="21">
        <f t="shared" si="1"/>
        <v>0.3256</v>
      </c>
    </row>
    <row r="61" spans="1:6" s="7" customFormat="1" ht="30">
      <c r="A61" s="6" t="s">
        <v>11</v>
      </c>
      <c r="B61" s="4" t="s">
        <v>88</v>
      </c>
      <c r="C61" s="8">
        <v>2014</v>
      </c>
      <c r="D61" s="3" t="s">
        <v>95</v>
      </c>
      <c r="E61" s="21">
        <f t="shared" si="1"/>
        <v>0.3256</v>
      </c>
    </row>
    <row r="62" spans="1:6" s="7" customFormat="1" ht="30">
      <c r="A62" s="6" t="s">
        <v>11</v>
      </c>
      <c r="B62" s="4" t="s">
        <v>88</v>
      </c>
      <c r="C62" s="8">
        <v>2015</v>
      </c>
      <c r="D62" s="3" t="s">
        <v>96</v>
      </c>
      <c r="E62" s="21">
        <f t="shared" si="1"/>
        <v>0.3256</v>
      </c>
    </row>
    <row r="63" spans="1:6" s="7" customFormat="1" ht="30">
      <c r="A63" s="6" t="s">
        <v>11</v>
      </c>
      <c r="B63" s="4" t="s">
        <v>97</v>
      </c>
      <c r="C63" s="8">
        <v>2012</v>
      </c>
      <c r="D63" s="3" t="s">
        <v>98</v>
      </c>
      <c r="E63" s="21">
        <f t="shared" si="1"/>
        <v>0.3256</v>
      </c>
    </row>
    <row r="64" spans="1:6" s="7" customFormat="1" ht="25.5">
      <c r="A64" s="6" t="s">
        <v>11</v>
      </c>
      <c r="B64" s="4" t="s">
        <v>97</v>
      </c>
      <c r="C64" s="8">
        <v>2014</v>
      </c>
      <c r="D64" s="3" t="s">
        <v>99</v>
      </c>
      <c r="E64" s="21">
        <f t="shared" si="1"/>
        <v>0.3256</v>
      </c>
    </row>
    <row r="65" spans="1:6" s="7" customFormat="1" ht="30">
      <c r="A65" s="6" t="s">
        <v>11</v>
      </c>
      <c r="B65" s="4" t="s">
        <v>97</v>
      </c>
      <c r="C65" s="8">
        <v>2014</v>
      </c>
      <c r="D65" s="3" t="s">
        <v>100</v>
      </c>
      <c r="E65" s="21">
        <f t="shared" si="1"/>
        <v>0.3256</v>
      </c>
    </row>
    <row r="66" spans="1:6" s="7" customFormat="1" ht="30">
      <c r="A66" s="6" t="s">
        <v>11</v>
      </c>
      <c r="B66" s="4" t="s">
        <v>97</v>
      </c>
      <c r="C66" s="8">
        <v>2014</v>
      </c>
      <c r="D66" s="3" t="s">
        <v>101</v>
      </c>
      <c r="E66" s="21">
        <f t="shared" si="1"/>
        <v>0.3256</v>
      </c>
    </row>
    <row r="67" spans="1:6" s="7" customFormat="1" ht="30">
      <c r="A67" s="6" t="s">
        <v>11</v>
      </c>
      <c r="B67" s="4" t="s">
        <v>97</v>
      </c>
      <c r="C67" s="8">
        <v>2015</v>
      </c>
      <c r="D67" s="3" t="s">
        <v>102</v>
      </c>
      <c r="E67" s="21">
        <f t="shared" si="1"/>
        <v>0.3256</v>
      </c>
    </row>
    <row r="68" spans="1:6" s="7" customFormat="1" ht="30">
      <c r="A68" s="6" t="s">
        <v>11</v>
      </c>
      <c r="B68" s="4" t="s">
        <v>97</v>
      </c>
      <c r="C68" s="8">
        <v>2015</v>
      </c>
      <c r="D68" s="3" t="s">
        <v>103</v>
      </c>
      <c r="E68" s="21">
        <f t="shared" si="1"/>
        <v>0.3256</v>
      </c>
    </row>
    <row r="69" spans="1:6" s="7" customFormat="1" ht="30">
      <c r="A69" s="6" t="s">
        <v>11</v>
      </c>
      <c r="B69" s="4" t="s">
        <v>97</v>
      </c>
      <c r="C69" s="8">
        <v>2015</v>
      </c>
      <c r="D69" s="3" t="s">
        <v>104</v>
      </c>
      <c r="E69" s="21">
        <f t="shared" si="1"/>
        <v>0.3256</v>
      </c>
    </row>
    <row r="70" spans="1:6" s="7" customFormat="1" ht="30">
      <c r="A70" s="6" t="s">
        <v>11</v>
      </c>
      <c r="B70" s="4" t="s">
        <v>105</v>
      </c>
      <c r="C70" s="8">
        <v>2011</v>
      </c>
      <c r="D70" s="3" t="s">
        <v>106</v>
      </c>
      <c r="E70" s="22">
        <f>SUM(0.3*0.12)</f>
        <v>3.5999999999999997E-2</v>
      </c>
      <c r="F70" s="7" t="s">
        <v>208</v>
      </c>
    </row>
    <row r="71" spans="1:6" s="7" customFormat="1" ht="25.5">
      <c r="A71" s="6" t="s">
        <v>11</v>
      </c>
      <c r="B71" s="4" t="s">
        <v>107</v>
      </c>
      <c r="C71" s="8">
        <v>2012</v>
      </c>
      <c r="D71" s="3" t="s">
        <v>108</v>
      </c>
      <c r="E71" s="22">
        <f t="shared" ref="E71:E112" si="2">SUM(0.3*0.12)</f>
        <v>3.5999999999999997E-2</v>
      </c>
    </row>
    <row r="72" spans="1:6" s="7" customFormat="1" ht="25.5">
      <c r="A72" s="6" t="s">
        <v>11</v>
      </c>
      <c r="B72" s="4" t="s">
        <v>107</v>
      </c>
      <c r="C72" s="8">
        <v>2012</v>
      </c>
      <c r="D72" s="3" t="s">
        <v>109</v>
      </c>
      <c r="E72" s="22">
        <f t="shared" si="2"/>
        <v>3.5999999999999997E-2</v>
      </c>
    </row>
    <row r="73" spans="1:6" s="7" customFormat="1" ht="25.5">
      <c r="A73" s="6" t="s">
        <v>11</v>
      </c>
      <c r="B73" s="4" t="s">
        <v>110</v>
      </c>
      <c r="C73" s="8">
        <v>2013</v>
      </c>
      <c r="D73" s="3" t="s">
        <v>108</v>
      </c>
      <c r="E73" s="22">
        <f t="shared" si="2"/>
        <v>3.5999999999999997E-2</v>
      </c>
    </row>
    <row r="74" spans="1:6" s="7" customFormat="1" ht="25.5">
      <c r="A74" s="6" t="s">
        <v>11</v>
      </c>
      <c r="B74" s="4" t="s">
        <v>110</v>
      </c>
      <c r="C74" s="8">
        <v>2013</v>
      </c>
      <c r="D74" s="3" t="s">
        <v>109</v>
      </c>
      <c r="E74" s="22">
        <f t="shared" si="2"/>
        <v>3.5999999999999997E-2</v>
      </c>
    </row>
    <row r="75" spans="1:6" s="7" customFormat="1" ht="25.5">
      <c r="A75" s="6" t="s">
        <v>11</v>
      </c>
      <c r="B75" s="4" t="s">
        <v>111</v>
      </c>
      <c r="C75" s="8">
        <v>2014</v>
      </c>
      <c r="D75" s="3" t="s">
        <v>108</v>
      </c>
      <c r="E75" s="22">
        <f t="shared" si="2"/>
        <v>3.5999999999999997E-2</v>
      </c>
    </row>
    <row r="76" spans="1:6" s="7" customFormat="1" ht="25.5">
      <c r="A76" s="6" t="s">
        <v>11</v>
      </c>
      <c r="B76" s="4" t="s">
        <v>111</v>
      </c>
      <c r="C76" s="8">
        <v>2014</v>
      </c>
      <c r="D76" s="3" t="s">
        <v>109</v>
      </c>
      <c r="E76" s="22">
        <f t="shared" si="2"/>
        <v>3.5999999999999997E-2</v>
      </c>
    </row>
    <row r="77" spans="1:6" s="7" customFormat="1" ht="25.5">
      <c r="A77" s="6" t="s">
        <v>11</v>
      </c>
      <c r="B77" s="4" t="s">
        <v>112</v>
      </c>
      <c r="C77" s="8">
        <v>2015</v>
      </c>
      <c r="D77" s="3" t="s">
        <v>108</v>
      </c>
      <c r="E77" s="22">
        <f t="shared" si="2"/>
        <v>3.5999999999999997E-2</v>
      </c>
    </row>
    <row r="78" spans="1:6" s="7" customFormat="1" ht="25.5">
      <c r="A78" s="6" t="s">
        <v>11</v>
      </c>
      <c r="B78" s="4" t="s">
        <v>112</v>
      </c>
      <c r="C78" s="8">
        <v>2015</v>
      </c>
      <c r="D78" s="3" t="s">
        <v>109</v>
      </c>
      <c r="E78" s="22">
        <f t="shared" si="2"/>
        <v>3.5999999999999997E-2</v>
      </c>
    </row>
    <row r="79" spans="1:6" s="7" customFormat="1" ht="30">
      <c r="A79" s="6" t="s">
        <v>11</v>
      </c>
      <c r="B79" s="4" t="s">
        <v>113</v>
      </c>
      <c r="C79" s="8">
        <v>2016</v>
      </c>
      <c r="D79" s="3" t="s">
        <v>106</v>
      </c>
      <c r="E79" s="22">
        <f t="shared" si="2"/>
        <v>3.5999999999999997E-2</v>
      </c>
    </row>
    <row r="80" spans="1:6" s="7" customFormat="1" ht="30">
      <c r="A80" s="6" t="s">
        <v>11</v>
      </c>
      <c r="B80" s="4" t="s">
        <v>114</v>
      </c>
      <c r="C80" s="8" t="s">
        <v>181</v>
      </c>
      <c r="D80" s="3" t="s">
        <v>115</v>
      </c>
      <c r="E80" s="22">
        <f t="shared" si="2"/>
        <v>3.5999999999999997E-2</v>
      </c>
    </row>
    <row r="81" spans="1:5" s="7" customFormat="1" ht="25.5">
      <c r="A81" s="6" t="s">
        <v>11</v>
      </c>
      <c r="B81" s="4" t="s">
        <v>116</v>
      </c>
      <c r="C81" s="8" t="s">
        <v>201</v>
      </c>
      <c r="D81" s="3" t="s">
        <v>117</v>
      </c>
      <c r="E81" s="22">
        <f t="shared" si="2"/>
        <v>3.5999999999999997E-2</v>
      </c>
    </row>
    <row r="82" spans="1:5" s="7" customFormat="1" ht="25.5">
      <c r="A82" s="6" t="s">
        <v>11</v>
      </c>
      <c r="B82" s="4" t="s">
        <v>118</v>
      </c>
      <c r="C82" s="8" t="s">
        <v>201</v>
      </c>
      <c r="D82" s="3" t="s">
        <v>29</v>
      </c>
      <c r="E82" s="22">
        <f t="shared" si="2"/>
        <v>3.5999999999999997E-2</v>
      </c>
    </row>
    <row r="83" spans="1:5" s="7" customFormat="1" ht="25.5">
      <c r="A83" s="6" t="s">
        <v>11</v>
      </c>
      <c r="B83" s="4" t="s">
        <v>119</v>
      </c>
      <c r="C83" s="8" t="s">
        <v>201</v>
      </c>
      <c r="D83" s="3" t="s">
        <v>120</v>
      </c>
      <c r="E83" s="22">
        <f t="shared" si="2"/>
        <v>3.5999999999999997E-2</v>
      </c>
    </row>
    <row r="84" spans="1:5" s="7" customFormat="1" ht="25.5">
      <c r="A84" s="6" t="s">
        <v>11</v>
      </c>
      <c r="B84" s="4" t="s">
        <v>119</v>
      </c>
      <c r="C84" s="8" t="s">
        <v>201</v>
      </c>
      <c r="D84" s="3" t="s">
        <v>120</v>
      </c>
      <c r="E84" s="22">
        <f t="shared" si="2"/>
        <v>3.5999999999999997E-2</v>
      </c>
    </row>
    <row r="85" spans="1:5" s="7" customFormat="1" ht="25.5">
      <c r="A85" s="6" t="s">
        <v>11</v>
      </c>
      <c r="B85" s="4" t="s">
        <v>121</v>
      </c>
      <c r="C85" s="8" t="s">
        <v>201</v>
      </c>
      <c r="D85" s="3" t="s">
        <v>120</v>
      </c>
      <c r="E85" s="22">
        <f t="shared" si="2"/>
        <v>3.5999999999999997E-2</v>
      </c>
    </row>
    <row r="86" spans="1:5" s="7" customFormat="1" ht="25.5">
      <c r="A86" s="6" t="s">
        <v>11</v>
      </c>
      <c r="B86" s="4" t="s">
        <v>121</v>
      </c>
      <c r="C86" s="8" t="s">
        <v>201</v>
      </c>
      <c r="D86" s="3" t="s">
        <v>120</v>
      </c>
      <c r="E86" s="22">
        <f t="shared" si="2"/>
        <v>3.5999999999999997E-2</v>
      </c>
    </row>
    <row r="87" spans="1:5" s="7" customFormat="1" ht="25.5">
      <c r="A87" s="6" t="s">
        <v>11</v>
      </c>
      <c r="B87" s="4" t="s">
        <v>121</v>
      </c>
      <c r="C87" s="8" t="s">
        <v>201</v>
      </c>
      <c r="D87" s="3" t="s">
        <v>120</v>
      </c>
      <c r="E87" s="22">
        <f t="shared" si="2"/>
        <v>3.5999999999999997E-2</v>
      </c>
    </row>
    <row r="88" spans="1:5" s="7" customFormat="1" ht="25.5">
      <c r="A88" s="6" t="s">
        <v>11</v>
      </c>
      <c r="B88" s="4" t="s">
        <v>121</v>
      </c>
      <c r="C88" s="8" t="s">
        <v>201</v>
      </c>
      <c r="D88" s="3" t="s">
        <v>120</v>
      </c>
      <c r="E88" s="22">
        <f t="shared" si="2"/>
        <v>3.5999999999999997E-2</v>
      </c>
    </row>
    <row r="89" spans="1:5" s="7" customFormat="1" ht="25.5">
      <c r="A89" s="6" t="s">
        <v>11</v>
      </c>
      <c r="B89" s="4" t="s">
        <v>121</v>
      </c>
      <c r="C89" s="8" t="s">
        <v>201</v>
      </c>
      <c r="D89" s="3" t="s">
        <v>120</v>
      </c>
      <c r="E89" s="22">
        <f t="shared" si="2"/>
        <v>3.5999999999999997E-2</v>
      </c>
    </row>
    <row r="90" spans="1:5" s="7" customFormat="1" ht="25.5">
      <c r="A90" s="6" t="s">
        <v>11</v>
      </c>
      <c r="B90" s="4" t="s">
        <v>121</v>
      </c>
      <c r="C90" s="8" t="s">
        <v>201</v>
      </c>
      <c r="D90" s="3" t="s">
        <v>120</v>
      </c>
      <c r="E90" s="22">
        <f t="shared" si="2"/>
        <v>3.5999999999999997E-2</v>
      </c>
    </row>
    <row r="91" spans="1:5" s="7" customFormat="1" ht="25.5">
      <c r="A91" s="6" t="s">
        <v>11</v>
      </c>
      <c r="B91" s="4" t="s">
        <v>121</v>
      </c>
      <c r="C91" s="8" t="s">
        <v>201</v>
      </c>
      <c r="D91" s="3" t="s">
        <v>120</v>
      </c>
      <c r="E91" s="22">
        <f t="shared" si="2"/>
        <v>3.5999999999999997E-2</v>
      </c>
    </row>
    <row r="92" spans="1:5" s="7" customFormat="1" ht="36">
      <c r="A92" s="6" t="s">
        <v>11</v>
      </c>
      <c r="B92" s="4" t="s">
        <v>122</v>
      </c>
      <c r="C92" s="8" t="s">
        <v>201</v>
      </c>
      <c r="D92" s="3" t="s">
        <v>29</v>
      </c>
      <c r="E92" s="22">
        <f t="shared" si="2"/>
        <v>3.5999999999999997E-2</v>
      </c>
    </row>
    <row r="93" spans="1:5" s="7" customFormat="1" ht="48">
      <c r="A93" s="6" t="s">
        <v>11</v>
      </c>
      <c r="B93" s="4" t="s">
        <v>123</v>
      </c>
      <c r="C93" s="8">
        <v>2014</v>
      </c>
      <c r="D93" s="3" t="s">
        <v>29</v>
      </c>
      <c r="E93" s="22">
        <f t="shared" si="2"/>
        <v>3.5999999999999997E-2</v>
      </c>
    </row>
    <row r="94" spans="1:5" s="7" customFormat="1" ht="25.5">
      <c r="A94" s="6" t="s">
        <v>11</v>
      </c>
      <c r="B94" s="4" t="s">
        <v>124</v>
      </c>
      <c r="C94" s="8" t="s">
        <v>210</v>
      </c>
      <c r="D94" s="3" t="s">
        <v>29</v>
      </c>
      <c r="E94" s="22">
        <f t="shared" si="2"/>
        <v>3.5999999999999997E-2</v>
      </c>
    </row>
    <row r="95" spans="1:5" s="7" customFormat="1" ht="25.5">
      <c r="A95" s="6" t="s">
        <v>11</v>
      </c>
      <c r="B95" s="4" t="s">
        <v>125</v>
      </c>
      <c r="C95" s="8" t="s">
        <v>188</v>
      </c>
      <c r="D95" s="3" t="s">
        <v>29</v>
      </c>
      <c r="E95" s="22">
        <f t="shared" si="2"/>
        <v>3.5999999999999997E-2</v>
      </c>
    </row>
    <row r="96" spans="1:5" s="7" customFormat="1" ht="25.5">
      <c r="A96" s="6" t="s">
        <v>11</v>
      </c>
      <c r="B96" s="4" t="s">
        <v>126</v>
      </c>
      <c r="C96" s="8">
        <v>2012</v>
      </c>
      <c r="D96" s="3" t="s">
        <v>127</v>
      </c>
      <c r="E96" s="22">
        <f t="shared" si="2"/>
        <v>3.5999999999999997E-2</v>
      </c>
    </row>
    <row r="97" spans="1:5" s="7" customFormat="1" ht="25.5">
      <c r="A97" s="6" t="s">
        <v>11</v>
      </c>
      <c r="B97" s="4" t="s">
        <v>128</v>
      </c>
      <c r="C97" s="8">
        <v>2012</v>
      </c>
      <c r="D97" s="3" t="s">
        <v>127</v>
      </c>
      <c r="E97" s="22">
        <f t="shared" si="2"/>
        <v>3.5999999999999997E-2</v>
      </c>
    </row>
    <row r="98" spans="1:5" s="7" customFormat="1" ht="25.5">
      <c r="A98" s="6" t="s">
        <v>11</v>
      </c>
      <c r="B98" s="4" t="s">
        <v>129</v>
      </c>
      <c r="C98" s="8">
        <v>2012</v>
      </c>
      <c r="D98" s="3" t="s">
        <v>127</v>
      </c>
      <c r="E98" s="22">
        <f t="shared" si="2"/>
        <v>3.5999999999999997E-2</v>
      </c>
    </row>
    <row r="99" spans="1:5" s="7" customFormat="1" ht="25.5">
      <c r="A99" s="6" t="s">
        <v>11</v>
      </c>
      <c r="B99" s="4" t="s">
        <v>130</v>
      </c>
      <c r="C99" s="8">
        <v>2012</v>
      </c>
      <c r="D99" s="3" t="s">
        <v>127</v>
      </c>
      <c r="E99" s="22">
        <f t="shared" si="2"/>
        <v>3.5999999999999997E-2</v>
      </c>
    </row>
    <row r="100" spans="1:5" s="7" customFormat="1" ht="25.5">
      <c r="A100" s="6" t="s">
        <v>11</v>
      </c>
      <c r="B100" s="4" t="s">
        <v>131</v>
      </c>
      <c r="C100" s="8">
        <v>2012</v>
      </c>
      <c r="D100" s="3" t="s">
        <v>127</v>
      </c>
      <c r="E100" s="22">
        <f t="shared" si="2"/>
        <v>3.5999999999999997E-2</v>
      </c>
    </row>
    <row r="101" spans="1:5" s="7" customFormat="1" ht="25.5">
      <c r="A101" s="6" t="s">
        <v>11</v>
      </c>
      <c r="B101" s="4" t="s">
        <v>132</v>
      </c>
      <c r="C101" s="8">
        <v>2012</v>
      </c>
      <c r="D101" s="3" t="s">
        <v>127</v>
      </c>
      <c r="E101" s="22">
        <f t="shared" si="2"/>
        <v>3.5999999999999997E-2</v>
      </c>
    </row>
    <row r="102" spans="1:5" s="7" customFormat="1" ht="25.5">
      <c r="A102" s="6" t="s">
        <v>11</v>
      </c>
      <c r="B102" s="4" t="s">
        <v>133</v>
      </c>
      <c r="C102" s="8">
        <v>2009</v>
      </c>
      <c r="D102" s="3" t="s">
        <v>134</v>
      </c>
      <c r="E102" s="22">
        <f t="shared" si="2"/>
        <v>3.5999999999999997E-2</v>
      </c>
    </row>
    <row r="103" spans="1:5" s="7" customFormat="1" ht="25.5">
      <c r="A103" s="6" t="s">
        <v>11</v>
      </c>
      <c r="B103" s="4" t="s">
        <v>135</v>
      </c>
      <c r="C103" s="8">
        <v>2010</v>
      </c>
      <c r="D103" s="3" t="s">
        <v>134</v>
      </c>
      <c r="E103" s="22">
        <f t="shared" si="2"/>
        <v>3.5999999999999997E-2</v>
      </c>
    </row>
    <row r="104" spans="1:5" s="7" customFormat="1" ht="25.5">
      <c r="A104" s="6" t="s">
        <v>11</v>
      </c>
      <c r="B104" s="4" t="s">
        <v>136</v>
      </c>
      <c r="C104" s="8">
        <v>2011</v>
      </c>
      <c r="D104" s="3" t="s">
        <v>134</v>
      </c>
      <c r="E104" s="22">
        <f t="shared" si="2"/>
        <v>3.5999999999999997E-2</v>
      </c>
    </row>
    <row r="105" spans="1:5" s="7" customFormat="1" ht="25.5">
      <c r="A105" s="6" t="s">
        <v>11</v>
      </c>
      <c r="B105" s="4" t="s">
        <v>137</v>
      </c>
      <c r="C105" s="8" t="s">
        <v>202</v>
      </c>
      <c r="D105" s="3" t="s">
        <v>134</v>
      </c>
      <c r="E105" s="22">
        <f t="shared" si="2"/>
        <v>3.5999999999999997E-2</v>
      </c>
    </row>
    <row r="106" spans="1:5" s="7" customFormat="1" ht="25.5">
      <c r="A106" s="6" t="s">
        <v>11</v>
      </c>
      <c r="B106" s="4" t="s">
        <v>189</v>
      </c>
      <c r="C106" s="8" t="s">
        <v>188</v>
      </c>
      <c r="D106" s="3" t="s">
        <v>146</v>
      </c>
      <c r="E106" s="22">
        <f t="shared" si="2"/>
        <v>3.5999999999999997E-2</v>
      </c>
    </row>
    <row r="107" spans="1:5" s="7" customFormat="1" ht="25.5">
      <c r="A107" s="6" t="s">
        <v>11</v>
      </c>
      <c r="B107" s="4" t="s">
        <v>138</v>
      </c>
      <c r="C107" s="8">
        <v>2016</v>
      </c>
      <c r="D107" s="3" t="s">
        <v>29</v>
      </c>
      <c r="E107" s="22">
        <f t="shared" si="2"/>
        <v>3.5999999999999997E-2</v>
      </c>
    </row>
    <row r="108" spans="1:5" s="7" customFormat="1" ht="25.5">
      <c r="A108" s="6" t="s">
        <v>11</v>
      </c>
      <c r="B108" s="4" t="s">
        <v>139</v>
      </c>
      <c r="C108" s="8">
        <v>2012</v>
      </c>
      <c r="D108" s="3" t="s">
        <v>29</v>
      </c>
      <c r="E108" s="22">
        <f t="shared" si="2"/>
        <v>3.5999999999999997E-2</v>
      </c>
    </row>
    <row r="109" spans="1:5" s="7" customFormat="1" ht="25.5">
      <c r="A109" s="6" t="s">
        <v>11</v>
      </c>
      <c r="B109" s="4" t="s">
        <v>140</v>
      </c>
      <c r="C109" s="8" t="s">
        <v>185</v>
      </c>
      <c r="D109" s="3" t="s">
        <v>141</v>
      </c>
      <c r="E109" s="22">
        <f t="shared" si="2"/>
        <v>3.5999999999999997E-2</v>
      </c>
    </row>
    <row r="110" spans="1:5" s="7" customFormat="1" ht="25.5">
      <c r="A110" s="6" t="s">
        <v>11</v>
      </c>
      <c r="B110" s="4" t="s">
        <v>142</v>
      </c>
      <c r="C110" s="8">
        <v>2014</v>
      </c>
      <c r="D110" s="3" t="s">
        <v>143</v>
      </c>
      <c r="E110" s="22">
        <f t="shared" si="2"/>
        <v>3.5999999999999997E-2</v>
      </c>
    </row>
    <row r="111" spans="1:5" s="7" customFormat="1" ht="25.5">
      <c r="A111" s="6" t="s">
        <v>11</v>
      </c>
      <c r="B111" s="4" t="s">
        <v>144</v>
      </c>
      <c r="C111" s="8" t="s">
        <v>186</v>
      </c>
      <c r="D111" s="3" t="s">
        <v>29</v>
      </c>
      <c r="E111" s="22">
        <f t="shared" si="2"/>
        <v>3.5999999999999997E-2</v>
      </c>
    </row>
    <row r="112" spans="1:5" s="7" customFormat="1" ht="25.5">
      <c r="A112" s="6" t="s">
        <v>11</v>
      </c>
      <c r="B112" s="4" t="s">
        <v>145</v>
      </c>
      <c r="C112" s="8" t="s">
        <v>187</v>
      </c>
      <c r="D112" s="3" t="s">
        <v>134</v>
      </c>
      <c r="E112" s="22">
        <f t="shared" si="2"/>
        <v>3.5999999999999997E-2</v>
      </c>
    </row>
    <row r="113" spans="1:6" s="7" customFormat="1" ht="36">
      <c r="A113" s="6" t="s">
        <v>11</v>
      </c>
      <c r="B113" s="4" t="s">
        <v>147</v>
      </c>
      <c r="C113" s="8">
        <v>2016</v>
      </c>
      <c r="D113" s="3" t="s">
        <v>190</v>
      </c>
      <c r="E113" s="21">
        <f>SUM(0.36*0.6)</f>
        <v>0.216</v>
      </c>
      <c r="F113" s="7" t="s">
        <v>209</v>
      </c>
    </row>
    <row r="114" spans="1:6" s="20" customFormat="1" ht="36">
      <c r="A114" s="16" t="s">
        <v>11</v>
      </c>
      <c r="B114" s="17" t="s">
        <v>148</v>
      </c>
      <c r="C114" s="18">
        <v>2016</v>
      </c>
      <c r="D114" s="19" t="s">
        <v>191</v>
      </c>
      <c r="E114" s="21">
        <f t="shared" ref="E114:E135" si="3">SUM(0.36*0.6)</f>
        <v>0.216</v>
      </c>
    </row>
    <row r="115" spans="1:6" s="20" customFormat="1" ht="25.5">
      <c r="A115" s="16" t="s">
        <v>11</v>
      </c>
      <c r="B115" s="17" t="s">
        <v>149</v>
      </c>
      <c r="C115" s="18">
        <v>2016</v>
      </c>
      <c r="D115" s="19" t="s">
        <v>150</v>
      </c>
      <c r="E115" s="21">
        <f t="shared" si="3"/>
        <v>0.216</v>
      </c>
    </row>
    <row r="116" spans="1:6" s="20" customFormat="1" ht="25.5">
      <c r="A116" s="16" t="s">
        <v>11</v>
      </c>
      <c r="B116" s="17" t="s">
        <v>151</v>
      </c>
      <c r="C116" s="18">
        <v>2016</v>
      </c>
      <c r="D116" s="19" t="s">
        <v>192</v>
      </c>
      <c r="E116" s="21">
        <f t="shared" si="3"/>
        <v>0.216</v>
      </c>
    </row>
    <row r="117" spans="1:6" s="20" customFormat="1" ht="25.5">
      <c r="A117" s="16" t="s">
        <v>11</v>
      </c>
      <c r="B117" s="17" t="s">
        <v>152</v>
      </c>
      <c r="C117" s="18">
        <v>2016</v>
      </c>
      <c r="D117" s="19" t="s">
        <v>193</v>
      </c>
      <c r="E117" s="21">
        <f t="shared" si="3"/>
        <v>0.216</v>
      </c>
    </row>
    <row r="118" spans="1:6" s="20" customFormat="1" ht="25.5">
      <c r="A118" s="16" t="s">
        <v>11</v>
      </c>
      <c r="B118" s="17" t="s">
        <v>194</v>
      </c>
      <c r="C118" s="18">
        <v>2016</v>
      </c>
      <c r="D118" s="19" t="s">
        <v>195</v>
      </c>
      <c r="E118" s="21">
        <f t="shared" si="3"/>
        <v>0.216</v>
      </c>
    </row>
    <row r="119" spans="1:6" s="7" customFormat="1" ht="25.5">
      <c r="A119" s="6" t="s">
        <v>11</v>
      </c>
      <c r="B119" s="4" t="s">
        <v>153</v>
      </c>
      <c r="C119" s="8" t="s">
        <v>182</v>
      </c>
      <c r="D119" s="3" t="s">
        <v>154</v>
      </c>
      <c r="E119" s="21">
        <f t="shared" si="3"/>
        <v>0.216</v>
      </c>
    </row>
    <row r="120" spans="1:6" s="7" customFormat="1" ht="25.5">
      <c r="A120" s="6" t="s">
        <v>11</v>
      </c>
      <c r="B120" s="4" t="s">
        <v>155</v>
      </c>
      <c r="C120" s="8" t="s">
        <v>203</v>
      </c>
      <c r="D120" s="3" t="s">
        <v>156</v>
      </c>
      <c r="E120" s="21">
        <f t="shared" si="3"/>
        <v>0.216</v>
      </c>
    </row>
    <row r="121" spans="1:6" s="7" customFormat="1" ht="25.5">
      <c r="A121" s="6" t="s">
        <v>11</v>
      </c>
      <c r="B121" s="4" t="s">
        <v>157</v>
      </c>
      <c r="C121" s="8" t="s">
        <v>204</v>
      </c>
      <c r="D121" s="3" t="s">
        <v>156</v>
      </c>
      <c r="E121" s="21">
        <f t="shared" si="3"/>
        <v>0.216</v>
      </c>
    </row>
    <row r="122" spans="1:6" s="7" customFormat="1" ht="25.5">
      <c r="A122" s="6" t="s">
        <v>11</v>
      </c>
      <c r="B122" s="4" t="s">
        <v>158</v>
      </c>
      <c r="C122" s="8" t="s">
        <v>183</v>
      </c>
      <c r="D122" s="3" t="s">
        <v>159</v>
      </c>
      <c r="E122" s="21">
        <f t="shared" si="3"/>
        <v>0.216</v>
      </c>
    </row>
    <row r="123" spans="1:6" s="7" customFormat="1" ht="25.5">
      <c r="A123" s="6" t="s">
        <v>11</v>
      </c>
      <c r="B123" s="4" t="s">
        <v>158</v>
      </c>
      <c r="C123" s="8">
        <v>2017</v>
      </c>
      <c r="D123" s="3" t="s">
        <v>159</v>
      </c>
      <c r="E123" s="21">
        <f t="shared" si="3"/>
        <v>0.216</v>
      </c>
    </row>
    <row r="124" spans="1:6" s="7" customFormat="1" ht="25.5">
      <c r="A124" s="6" t="s">
        <v>11</v>
      </c>
      <c r="B124" s="4" t="s">
        <v>160</v>
      </c>
      <c r="C124" s="8" t="s">
        <v>205</v>
      </c>
      <c r="D124" s="3" t="s">
        <v>161</v>
      </c>
      <c r="E124" s="21">
        <f t="shared" si="3"/>
        <v>0.216</v>
      </c>
    </row>
    <row r="125" spans="1:6" s="7" customFormat="1" ht="30">
      <c r="A125" s="6" t="s">
        <v>11</v>
      </c>
      <c r="B125" s="4" t="s">
        <v>162</v>
      </c>
      <c r="C125" s="8">
        <v>2016</v>
      </c>
      <c r="D125" s="3" t="s">
        <v>163</v>
      </c>
      <c r="E125" s="21">
        <f t="shared" si="3"/>
        <v>0.216</v>
      </c>
    </row>
    <row r="126" spans="1:6" s="7" customFormat="1" ht="25.5">
      <c r="A126" s="6" t="s">
        <v>11</v>
      </c>
      <c r="B126" s="4" t="s">
        <v>196</v>
      </c>
      <c r="C126" s="8">
        <v>2017</v>
      </c>
      <c r="D126" s="3" t="s">
        <v>184</v>
      </c>
      <c r="E126" s="21">
        <f t="shared" si="3"/>
        <v>0.216</v>
      </c>
    </row>
    <row r="127" spans="1:6" s="7" customFormat="1" ht="25.5">
      <c r="A127" s="6" t="s">
        <v>11</v>
      </c>
      <c r="B127" s="4" t="s">
        <v>197</v>
      </c>
      <c r="C127" s="8">
        <v>2017</v>
      </c>
      <c r="D127" s="3" t="s">
        <v>198</v>
      </c>
      <c r="E127" s="21">
        <f t="shared" si="3"/>
        <v>0.216</v>
      </c>
    </row>
    <row r="128" spans="1:6" s="7" customFormat="1" ht="36">
      <c r="A128" s="6" t="s">
        <v>11</v>
      </c>
      <c r="B128" s="4" t="s">
        <v>199</v>
      </c>
      <c r="C128" s="8">
        <v>2017</v>
      </c>
      <c r="D128" s="3" t="s">
        <v>164</v>
      </c>
      <c r="E128" s="21">
        <f t="shared" si="3"/>
        <v>0.216</v>
      </c>
    </row>
    <row r="129" spans="1:5" s="7" customFormat="1" ht="36">
      <c r="A129" s="6" t="s">
        <v>11</v>
      </c>
      <c r="B129" s="4" t="s">
        <v>200</v>
      </c>
      <c r="C129" s="8">
        <v>2017</v>
      </c>
      <c r="D129" s="3" t="s">
        <v>165</v>
      </c>
      <c r="E129" s="21">
        <f t="shared" si="3"/>
        <v>0.216</v>
      </c>
    </row>
    <row r="130" spans="1:5" s="7" customFormat="1" ht="36">
      <c r="A130" s="6" t="s">
        <v>11</v>
      </c>
      <c r="B130" s="4" t="s">
        <v>166</v>
      </c>
      <c r="C130" s="8">
        <v>2016</v>
      </c>
      <c r="D130" s="3" t="s">
        <v>167</v>
      </c>
      <c r="E130" s="21">
        <f t="shared" si="3"/>
        <v>0.216</v>
      </c>
    </row>
    <row r="131" spans="1:5" s="7" customFormat="1" ht="25.5">
      <c r="A131" s="6" t="s">
        <v>11</v>
      </c>
      <c r="B131" s="4" t="s">
        <v>168</v>
      </c>
      <c r="C131" s="8">
        <v>2016</v>
      </c>
      <c r="D131" s="3" t="s">
        <v>169</v>
      </c>
      <c r="E131" s="21">
        <f t="shared" si="3"/>
        <v>0.216</v>
      </c>
    </row>
    <row r="132" spans="1:5" s="7" customFormat="1" ht="25.5">
      <c r="A132" s="6" t="s">
        <v>11</v>
      </c>
      <c r="B132" s="4" t="s">
        <v>170</v>
      </c>
      <c r="C132" s="8">
        <v>2015</v>
      </c>
      <c r="D132" s="3" t="s">
        <v>170</v>
      </c>
      <c r="E132" s="21">
        <f t="shared" si="3"/>
        <v>0.216</v>
      </c>
    </row>
    <row r="133" spans="1:5" s="7" customFormat="1" ht="25.5">
      <c r="A133" s="6" t="s">
        <v>11</v>
      </c>
      <c r="B133" s="4" t="s">
        <v>171</v>
      </c>
      <c r="C133" s="8">
        <v>2016</v>
      </c>
      <c r="D133" s="3" t="s">
        <v>171</v>
      </c>
      <c r="E133" s="21">
        <f t="shared" si="3"/>
        <v>0.216</v>
      </c>
    </row>
    <row r="134" spans="1:5" s="7" customFormat="1" ht="45">
      <c r="A134" s="6" t="s">
        <v>11</v>
      </c>
      <c r="B134" s="4" t="s">
        <v>172</v>
      </c>
      <c r="C134" s="8">
        <v>2016</v>
      </c>
      <c r="D134" s="3" t="s">
        <v>173</v>
      </c>
      <c r="E134" s="21">
        <f t="shared" si="3"/>
        <v>0.216</v>
      </c>
    </row>
    <row r="135" spans="1:5" s="7" customFormat="1" ht="30">
      <c r="A135" s="6" t="s">
        <v>11</v>
      </c>
      <c r="B135" s="4" t="s">
        <v>172</v>
      </c>
      <c r="C135" s="8">
        <v>2016</v>
      </c>
      <c r="D135" s="3" t="s">
        <v>174</v>
      </c>
      <c r="E135" s="21">
        <f t="shared" si="3"/>
        <v>0.216</v>
      </c>
    </row>
    <row r="136" spans="1:5" s="7" customFormat="1" ht="15">
      <c r="A136" s="15"/>
      <c r="B136" s="11"/>
      <c r="C136" s="12"/>
      <c r="D136" s="13"/>
      <c r="E136" s="14"/>
    </row>
    <row r="137" spans="1:5" ht="38.25">
      <c r="A137" s="6" t="s">
        <v>6</v>
      </c>
    </row>
    <row r="138" spans="1:5">
      <c r="A138" s="6" t="s">
        <v>5</v>
      </c>
      <c r="B138" s="2" t="s">
        <v>211</v>
      </c>
    </row>
    <row r="139" spans="1:5">
      <c r="A139" s="6"/>
    </row>
    <row r="144" spans="1:5" ht="15">
      <c r="A144" s="5"/>
      <c r="B144" s="5"/>
      <c r="C144"/>
      <c r="D144"/>
      <c r="E144"/>
    </row>
    <row r="145" spans="1:5" ht="15">
      <c r="A145" s="5"/>
      <c r="B145" s="5"/>
      <c r="C145"/>
      <c r="D145"/>
      <c r="E145"/>
    </row>
    <row r="146" spans="1:5" ht="15">
      <c r="A146" s="5"/>
      <c r="B146" s="5"/>
      <c r="C146"/>
      <c r="D146"/>
      <c r="E146"/>
    </row>
    <row r="147" spans="1:5" ht="15">
      <c r="A147" s="5"/>
      <c r="B147" s="5"/>
      <c r="C147"/>
      <c r="D147"/>
      <c r="E147"/>
    </row>
    <row r="148" spans="1:5" ht="15">
      <c r="A148" s="5"/>
      <c r="B148" s="5"/>
      <c r="C148"/>
      <c r="D148"/>
      <c r="E148"/>
    </row>
    <row r="149" spans="1:5" ht="15">
      <c r="A149" s="5"/>
      <c r="B149" s="5"/>
      <c r="C149"/>
      <c r="D149"/>
      <c r="E149"/>
    </row>
    <row r="150" spans="1:5" ht="15">
      <c r="A150" s="5"/>
      <c r="B150" s="5"/>
      <c r="C150"/>
      <c r="D150"/>
      <c r="E150"/>
    </row>
    <row r="151" spans="1:5" ht="15">
      <c r="A151" s="5"/>
      <c r="B151" s="5"/>
      <c r="C151"/>
      <c r="D151"/>
      <c r="E151"/>
    </row>
    <row r="152" spans="1:5" ht="15">
      <c r="A152" s="5"/>
      <c r="B152" s="5"/>
      <c r="C152"/>
      <c r="D152"/>
      <c r="E152"/>
    </row>
    <row r="153" spans="1:5" ht="15">
      <c r="A153" s="5"/>
      <c r="B153" s="5"/>
      <c r="C153"/>
      <c r="D153"/>
      <c r="E153"/>
    </row>
    <row r="154" spans="1:5" ht="15">
      <c r="A154" s="5"/>
      <c r="B154" s="5"/>
      <c r="C154"/>
      <c r="D154"/>
      <c r="E154"/>
    </row>
    <row r="155" spans="1:5" ht="15">
      <c r="A155" s="5"/>
      <c r="B155" s="5"/>
      <c r="C155"/>
      <c r="D155"/>
      <c r="E155"/>
    </row>
    <row r="156" spans="1:5" ht="15">
      <c r="A156"/>
      <c r="B156"/>
      <c r="C156"/>
      <c r="D156"/>
      <c r="E156"/>
    </row>
    <row r="157" spans="1:5" ht="15">
      <c r="A157"/>
      <c r="B157"/>
      <c r="C157"/>
      <c r="D157"/>
      <c r="E157"/>
    </row>
    <row r="158" spans="1:5" ht="15">
      <c r="A158"/>
      <c r="B158"/>
      <c r="C158"/>
      <c r="D158"/>
      <c r="E158"/>
    </row>
    <row r="159" spans="1:5" ht="15">
      <c r="A159"/>
      <c r="B159"/>
      <c r="C159"/>
      <c r="D159"/>
      <c r="E159"/>
    </row>
    <row r="160" spans="1:5" ht="15">
      <c r="A160"/>
      <c r="B160"/>
      <c r="C160"/>
      <c r="D160"/>
      <c r="E160"/>
    </row>
    <row r="161" spans="1:5" ht="15">
      <c r="A161"/>
      <c r="B161"/>
      <c r="C161"/>
      <c r="D161"/>
      <c r="E161"/>
    </row>
    <row r="162" spans="1:5" ht="15">
      <c r="A162"/>
      <c r="B162"/>
      <c r="C162"/>
      <c r="D162"/>
      <c r="E162"/>
    </row>
    <row r="163" spans="1:5" ht="15">
      <c r="A163"/>
      <c r="B163"/>
      <c r="C163"/>
      <c r="D163"/>
      <c r="E163"/>
    </row>
    <row r="164" spans="1:5" ht="15">
      <c r="A164"/>
      <c r="B164"/>
      <c r="C164"/>
      <c r="D164"/>
      <c r="E164"/>
    </row>
    <row r="165" spans="1:5" ht="15">
      <c r="A165"/>
      <c r="B165"/>
      <c r="C165"/>
      <c r="D165"/>
      <c r="E165"/>
    </row>
    <row r="166" spans="1:5" ht="15">
      <c r="A166"/>
      <c r="B166"/>
      <c r="C166"/>
      <c r="D166"/>
      <c r="E166"/>
    </row>
    <row r="167" spans="1:5" ht="15">
      <c r="A167"/>
      <c r="B167"/>
      <c r="C167"/>
      <c r="D167"/>
      <c r="E167"/>
    </row>
    <row r="168" spans="1:5" ht="15">
      <c r="A168"/>
      <c r="B168"/>
      <c r="C168"/>
      <c r="D168"/>
      <c r="E168"/>
    </row>
    <row r="169" spans="1:5" ht="15">
      <c r="A169"/>
      <c r="B169"/>
      <c r="C169"/>
      <c r="D169"/>
      <c r="E169"/>
    </row>
    <row r="170" spans="1:5" ht="15">
      <c r="A170"/>
      <c r="B170"/>
      <c r="C170"/>
      <c r="D170"/>
      <c r="E170"/>
    </row>
    <row r="171" spans="1:5" ht="15">
      <c r="A171"/>
      <c r="B171"/>
      <c r="C171"/>
      <c r="D171"/>
      <c r="E171"/>
    </row>
    <row r="172" spans="1:5" ht="15">
      <c r="A172"/>
      <c r="B172"/>
      <c r="C172"/>
      <c r="D172"/>
      <c r="E172"/>
    </row>
  </sheetData>
  <mergeCells count="6">
    <mergeCell ref="A6:E6"/>
    <mergeCell ref="A1:E1"/>
    <mergeCell ref="A2:E2"/>
    <mergeCell ref="A3:E3"/>
    <mergeCell ref="A4:E4"/>
    <mergeCell ref="A5:E5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guía general de archivo</vt:lpstr>
      <vt:lpstr>'guía general de archivo'!Área_de_impresión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</dc:creator>
  <cp:lastModifiedBy>u.finanzas</cp:lastModifiedBy>
  <cp:lastPrinted>2016-09-28T17:09:00Z</cp:lastPrinted>
  <dcterms:created xsi:type="dcterms:W3CDTF">2016-08-01T18:09:45Z</dcterms:created>
  <dcterms:modified xsi:type="dcterms:W3CDTF">2017-01-31T17:22:36Z</dcterms:modified>
</cp:coreProperties>
</file>