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870" windowWidth="18795" windowHeight="10920"/>
  </bookViews>
  <sheets>
    <sheet name="Hoja1" sheetId="1" r:id="rId1"/>
    <sheet name="Hoja2" sheetId="2" r:id="rId2"/>
  </sheets>
  <calcPr calcId="145621"/>
</workbook>
</file>

<file path=xl/calcChain.xml><?xml version="1.0" encoding="utf-8"?>
<calcChain xmlns="http://schemas.openxmlformats.org/spreadsheetml/2006/main">
  <c r="P130" i="1" l="1"/>
  <c r="Q130" i="1"/>
  <c r="R130" i="1"/>
  <c r="O130" i="1"/>
  <c r="N60" i="1"/>
  <c r="N127" i="1"/>
  <c r="N116" i="1"/>
  <c r="N103" i="1"/>
  <c r="N88" i="1"/>
  <c r="N82" i="1"/>
  <c r="N71" i="1"/>
  <c r="N44" i="1"/>
  <c r="N31" i="1"/>
  <c r="N16" i="1"/>
  <c r="N130" i="1" l="1"/>
  <c r="S130" i="1"/>
</calcChain>
</file>

<file path=xl/sharedStrings.xml><?xml version="1.0" encoding="utf-8"?>
<sst xmlns="http://schemas.openxmlformats.org/spreadsheetml/2006/main" count="484" uniqueCount="259">
  <si>
    <t>INSTITUTO DE INFORMACIÓN ESTADISTICA Y GEOGRAFICA DEL ESTADO</t>
  </si>
  <si>
    <t>Código</t>
  </si>
  <si>
    <t>Empleado</t>
  </si>
  <si>
    <t>Sueldo</t>
  </si>
  <si>
    <t>Ayuda para Despensas</t>
  </si>
  <si>
    <t>Ayuda para transportes</t>
  </si>
  <si>
    <t>Prima Quinquenal</t>
  </si>
  <si>
    <t>Ayuda Despensa 3% sobre sueldo</t>
  </si>
  <si>
    <t>I.S.R. (sp)</t>
  </si>
  <si>
    <t>Cuota sindical</t>
  </si>
  <si>
    <t>Cuota Pensiones</t>
  </si>
  <si>
    <t>Departamento 1 Dirección General</t>
  </si>
  <si>
    <t>Villaseñor Martinez Alma Rosa</t>
  </si>
  <si>
    <t>Campos Cornejo David Rogelio</t>
  </si>
  <si>
    <t>Esparza Guillén  Homero</t>
  </si>
  <si>
    <t>Guevara Rubio Montserrat</t>
  </si>
  <si>
    <t>Total Depto</t>
  </si>
  <si>
    <t xml:space="preserve">  -----------------------</t>
  </si>
  <si>
    <t>Galindo  Zamora Susana</t>
  </si>
  <si>
    <t>Patiño Garcia Patricia</t>
  </si>
  <si>
    <t>Vallin Alatorre Adriana Guadalupe</t>
  </si>
  <si>
    <t>Garcia Romero Nestor Eduardo</t>
  </si>
  <si>
    <t>Peña Quevedo Bertha Olivia</t>
  </si>
  <si>
    <t>Sanchez Martinez Gerardo</t>
  </si>
  <si>
    <t>Garibaldi Castillo Carlos Eduardo</t>
  </si>
  <si>
    <t>Contreras Godinez Paulina Aranzazu</t>
  </si>
  <si>
    <t>Bringas Valenzuela María Fernanda</t>
  </si>
  <si>
    <t>Espinosa Valdez Bertha Ninemi</t>
  </si>
  <si>
    <t>Torres Aguilar Roberto</t>
  </si>
  <si>
    <t>Garcia Robles  Rosa Gabriela</t>
  </si>
  <si>
    <t>Lopez Sanchez Minerva</t>
  </si>
  <si>
    <t>Mejía Reynoso Javier</t>
  </si>
  <si>
    <t>Robles Bonilla Raquel</t>
  </si>
  <si>
    <t>Gallegos Castillo Enrique</t>
  </si>
  <si>
    <t>Gutiérrez Velázquez Melquiades</t>
  </si>
  <si>
    <t>Torres Naranjo Silvia Leticia</t>
  </si>
  <si>
    <t>Gutierrez Guerrero Jesus Abraham</t>
  </si>
  <si>
    <t>Mariscal González Benjamín</t>
  </si>
  <si>
    <t>López Cervantes Miguel Angel</t>
  </si>
  <si>
    <t>Cárdenas Martos Salvador</t>
  </si>
  <si>
    <t>Delgadillo Rojas Dante</t>
  </si>
  <si>
    <t>Torres Aguilar Hermilo</t>
  </si>
  <si>
    <t>Barraza López Antonio</t>
  </si>
  <si>
    <t>García Navarro Mario Gerardo</t>
  </si>
  <si>
    <t>Cossio Franco Edgar Gonzalo</t>
  </si>
  <si>
    <t>Castellanos Moya Luis Daniel</t>
  </si>
  <si>
    <t>Machuca Barraza Socorro Elena</t>
  </si>
  <si>
    <t>Aguila Espinoza Javier</t>
  </si>
  <si>
    <t>Larios Carrillo María Guadalupe</t>
  </si>
  <si>
    <t>Alonso Ramos José Raúl</t>
  </si>
  <si>
    <t>López Arciniega Sergio</t>
  </si>
  <si>
    <t>Ramírez Aguilera Ricardo</t>
  </si>
  <si>
    <t>Fausto Ortiz Sandra</t>
  </si>
  <si>
    <t>Vazquez Gutierrez Ines</t>
  </si>
  <si>
    <t>Campos Gutierrez Jose Ramon</t>
  </si>
  <si>
    <t>Soto Arteaga Omar Eduardo</t>
  </si>
  <si>
    <t>Altamirano Limón Juan Pablo</t>
  </si>
  <si>
    <t>Castro Rosales Willaldo Francisco</t>
  </si>
  <si>
    <t>Ochoa Valdovinos José De Jesús</t>
  </si>
  <si>
    <t>Alvarez Barraza Laura Susana</t>
  </si>
  <si>
    <t>Padilla Sánchez José Manuel</t>
  </si>
  <si>
    <t>Ramirez Aceves Edgar Daniel</t>
  </si>
  <si>
    <t>Bautista Andalón Maximiano</t>
  </si>
  <si>
    <t>Saldaña Hernández José Francisco</t>
  </si>
  <si>
    <t>Gómez Ortiz Jorge Alonso</t>
  </si>
  <si>
    <t>Gómez Mora Iván</t>
  </si>
  <si>
    <t>De La Torre Martínez María  Alejandra</t>
  </si>
  <si>
    <t>Chávez Balderrama Julián</t>
  </si>
  <si>
    <t>Ortega Minakata Ana Teresa</t>
  </si>
  <si>
    <t>Blanco Alonso María Alejandra</t>
  </si>
  <si>
    <t>Figueroa Gutiérrez Mayra Karina</t>
  </si>
  <si>
    <t>Aguirre  Andrade Enrique</t>
  </si>
  <si>
    <t>Viramontes Llamas Ulises</t>
  </si>
  <si>
    <t>Camarena De Obeso Maria Ines De La Luz</t>
  </si>
  <si>
    <t>Niño Díaz Héctor Daniel</t>
  </si>
  <si>
    <t>Ruiz Bastida Santiago</t>
  </si>
  <si>
    <t>Lara Garza Gabriela</t>
  </si>
  <si>
    <t>Ibarrarán Arreola Adriana Gabriela</t>
  </si>
  <si>
    <t>Gómez Ramírez Ma. Dolores</t>
  </si>
  <si>
    <t>Gama Hernánez Viviana</t>
  </si>
  <si>
    <t>Quijas  Martinez Miguel Angel</t>
  </si>
  <si>
    <t>Andrade Hernandez Jose De Jesus</t>
  </si>
  <si>
    <t>García  Sánchez Teresa Margarita</t>
  </si>
  <si>
    <t>Sánchez Torres Alejandro Salvador</t>
  </si>
  <si>
    <t>Sánchez Guzmán Paloma Anayansi</t>
  </si>
  <si>
    <t>Trujillo Hernández Karina Margarita</t>
  </si>
  <si>
    <t>Jiménez González Francia Edith</t>
  </si>
  <si>
    <t xml:space="preserve">  =============</t>
  </si>
  <si>
    <t>Total Gral.</t>
  </si>
  <si>
    <t xml:space="preserve"> </t>
  </si>
  <si>
    <t>Límite inferior</t>
  </si>
  <si>
    <t>Límite superior</t>
  </si>
  <si>
    <t>Cuota fija</t>
  </si>
  <si>
    <t>Por ciento para aplicarse sobre</t>
  </si>
  <si>
    <t>el excedente del límite inferior</t>
  </si>
  <si>
    <t>$</t>
  </si>
  <si>
    <t>%</t>
  </si>
  <si>
    <t>En adelante</t>
  </si>
  <si>
    <t>González Ramírez Rodrigo</t>
  </si>
  <si>
    <t>García Delgadillo Luis Jorge</t>
  </si>
  <si>
    <t>Domínguez Silva Mayra Yoloxóchitl</t>
  </si>
  <si>
    <t>Ibarra Villanueva Denisse Virginia</t>
  </si>
  <si>
    <t>Corona Gómez Rosa Cristina</t>
  </si>
  <si>
    <t>Tarifa aplicable durante 2015, para el cálculo de los pagos provisionales mensuales.</t>
  </si>
  <si>
    <t>Quintero Martínez Iris Ariadna</t>
  </si>
  <si>
    <t>002</t>
  </si>
  <si>
    <t>001</t>
  </si>
  <si>
    <t>003</t>
  </si>
  <si>
    <t>004</t>
  </si>
  <si>
    <t>005</t>
  </si>
  <si>
    <t>006</t>
  </si>
  <si>
    <t>007</t>
  </si>
  <si>
    <t>008</t>
  </si>
  <si>
    <t>009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</si>
  <si>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</si>
  <si>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</si>
  <si>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</si>
  <si>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</si>
  <si>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</si>
  <si>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</si>
  <si>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</si>
  <si>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</si>
  <si>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</si>
  <si>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</si>
  <si>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</si>
  <si>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</si>
  <si>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Retroactivo a Sueldo</t>
  </si>
  <si>
    <t>Diferencia Ayuda para Despensa</t>
  </si>
  <si>
    <t>Diferencia Ayuda para transportes</t>
  </si>
  <si>
    <t>034</t>
  </si>
  <si>
    <t>Departamento 2 UNIDAD ECONOMICO FINANCIERA</t>
  </si>
  <si>
    <t>Departamento 3 UNIDAD ADMINISTRATIVA</t>
  </si>
  <si>
    <t>Departamento 4 UNIDAD TECNOLOGIAS DE LA INFORMACION</t>
  </si>
  <si>
    <t>Departamento 5 UNIDAD JURIDICA</t>
  </si>
  <si>
    <t>Departamento 6 COORDINACION DEL SISTEMA</t>
  </si>
  <si>
    <t>Departamento 7 ORGANO DE CONTROL Y VIGILANCIA</t>
  </si>
  <si>
    <t>Departamento 8 UNIDAD GEOGRAFICO AMBIENTAL</t>
  </si>
  <si>
    <t>Departamento 9 UNIDAD SOCIO DEMOGRAFICA</t>
  </si>
  <si>
    <t>Departamento 10 GOBIERNO, SEGURIDAD Y JUSTICIA</t>
  </si>
  <si>
    <t>036</t>
  </si>
  <si>
    <t>038</t>
  </si>
  <si>
    <t>040</t>
  </si>
  <si>
    <t>032</t>
  </si>
  <si>
    <t>039</t>
  </si>
  <si>
    <t>028</t>
  </si>
  <si>
    <t>042</t>
  </si>
  <si>
    <t>033</t>
  </si>
  <si>
    <t>035</t>
  </si>
  <si>
    <t>055</t>
  </si>
  <si>
    <t>057</t>
  </si>
  <si>
    <t>053</t>
  </si>
  <si>
    <t>059</t>
  </si>
  <si>
    <t>056</t>
  </si>
  <si>
    <t>058</t>
  </si>
  <si>
    <t>054</t>
  </si>
  <si>
    <t>060</t>
  </si>
  <si>
    <t>061</t>
  </si>
  <si>
    <t>068</t>
  </si>
  <si>
    <t>069</t>
  </si>
  <si>
    <t>066</t>
  </si>
  <si>
    <t>070</t>
  </si>
  <si>
    <t>067</t>
  </si>
  <si>
    <t>062</t>
  </si>
  <si>
    <t>064</t>
  </si>
  <si>
    <t>073</t>
  </si>
  <si>
    <t>063</t>
  </si>
  <si>
    <t>065</t>
  </si>
  <si>
    <t>071</t>
  </si>
  <si>
    <t>072</t>
  </si>
  <si>
    <t>045</t>
  </si>
  <si>
    <t>049</t>
  </si>
  <si>
    <t>048</t>
  </si>
  <si>
    <t>050</t>
  </si>
  <si>
    <t>046</t>
  </si>
  <si>
    <t>044</t>
  </si>
  <si>
    <t>043</t>
  </si>
  <si>
    <t>079</t>
  </si>
  <si>
    <t>080</t>
  </si>
  <si>
    <t>075</t>
  </si>
  <si>
    <t>076</t>
  </si>
  <si>
    <t>074</t>
  </si>
  <si>
    <t>078</t>
  </si>
  <si>
    <t>077</t>
  </si>
  <si>
    <t>052</t>
  </si>
  <si>
    <t>051</t>
  </si>
  <si>
    <t>025</t>
  </si>
  <si>
    <t>023</t>
  </si>
  <si>
    <t>026</t>
  </si>
  <si>
    <t>030</t>
  </si>
  <si>
    <t>029</t>
  </si>
  <si>
    <t>024</t>
  </si>
  <si>
    <t>037</t>
  </si>
  <si>
    <t>027</t>
  </si>
  <si>
    <t>Puesto</t>
  </si>
  <si>
    <t>DIRECTOR GENERAL</t>
  </si>
  <si>
    <t>ASISTENTE DE LOGISTICA</t>
  </si>
  <si>
    <t>EVALUADOR DE PROYECTOS</t>
  </si>
  <si>
    <t>ANALISTA DE PROYECTOS</t>
  </si>
  <si>
    <t>TECNICO ESPECIALIZADO</t>
  </si>
  <si>
    <t>DIRECTOR DE LA UNIDAD</t>
  </si>
  <si>
    <t>COORDINADOR ESPECIALIZADO B</t>
  </si>
  <si>
    <t>COORDINADOR A</t>
  </si>
  <si>
    <t>COORDINADOR ADMINISTRATIVO B</t>
  </si>
  <si>
    <t>ESPECIALISTA OPERATIVO</t>
  </si>
  <si>
    <t>AUXILIAR DE LOGISTICA</t>
  </si>
  <si>
    <t>LIDER DE PROYECTO</t>
  </si>
  <si>
    <t>TECNICO EN TELECOMUNICACIONES</t>
  </si>
  <si>
    <t>ANALISTA DE SISTEMAS</t>
  </si>
  <si>
    <t>COORDINADOR DE PROYECTOS GEOMATICOS</t>
  </si>
  <si>
    <t>TECNICO EN INFORMATICA</t>
  </si>
  <si>
    <t>TECNICO EN REDES</t>
  </si>
  <si>
    <t>ANALISTA DE SISTEMAS B</t>
  </si>
  <si>
    <t>ABOGADO PARA CONVENIOS E INSTRUMENTOS DE TRANSPARENCIA</t>
  </si>
  <si>
    <t>COORDINADOR DE TRANSPARENCIA</t>
  </si>
  <si>
    <t>GESTOR</t>
  </si>
  <si>
    <t>COORDINADOR JURIDICO</t>
  </si>
  <si>
    <t>COORDINADOR DE IMAGEN Y DIFUSION</t>
  </si>
  <si>
    <t>COORDINADOR DE VINCULACION Y GESTION</t>
  </si>
  <si>
    <t>COORDINADOR DE COMUNICACIÓN Y APOYO A</t>
  </si>
  <si>
    <t>COORDINADOR DE ANALISIS DE PROCESOS</t>
  </si>
  <si>
    <t>COMISARIO</t>
  </si>
  <si>
    <t>COORDINADOR DE ESTUDIOS DE CAMPO</t>
  </si>
  <si>
    <t>ANALISTA DE EVALUACION Y PROYECTOS</t>
  </si>
  <si>
    <t>TECNICO EN GEODESIA YT SIG</t>
  </si>
  <si>
    <t>COORDINADOR ESPECIALIZADO A</t>
  </si>
  <si>
    <t>COORDINADOR DE PROYECTOS ESPECIALES</t>
  </si>
  <si>
    <t>ASISTENTE TECNICO</t>
  </si>
  <si>
    <t>COORDINADOR DEMOGRAFICO</t>
  </si>
  <si>
    <t>ANALISTA DEMOGRAFICO</t>
  </si>
  <si>
    <t>COORDINADOR DE ANALISIS Y PROYECTOS A</t>
  </si>
  <si>
    <t>ADMINISTRADOR DE SISTEMAS</t>
  </si>
  <si>
    <t>COORDINADOR DE CONTROL DE LA GESTION</t>
  </si>
  <si>
    <t>COORDINADOR DE EVALUACION Y SEGUIMIENTO</t>
  </si>
  <si>
    <t>COORDINADOR DE PLANEACION E 
INFORMACION A</t>
  </si>
  <si>
    <t>COORDINADOR DE ESTADISTICA 
SECTORIAL Y PROMOCIONAL</t>
  </si>
  <si>
    <t>ANALISTA EN MICRODATOS Y
PROYECTOS</t>
  </si>
  <si>
    <t>COORDINADOR DE ANALISIS ECONOMICO
 FINANCIERO</t>
  </si>
  <si>
    <t>COORDINADOR DE ESTADISTICA 
ECONOMICA</t>
  </si>
  <si>
    <t>COORDINADOR DE RECURSOS HUMANOS
 Y CAPACITACION</t>
  </si>
  <si>
    <t>COORDINADOR DE RECURSOS FINANCIEROS 
Y CONTROL PRESUPUESTAL</t>
  </si>
  <si>
    <t>COORDINADOR DE DESARROLLO DE
 SOFTWARE</t>
  </si>
  <si>
    <t>COORDINADOR DE PLANEACION Y
 PROYECTOS ESTRATEGICOS</t>
  </si>
  <si>
    <t>COORDINADOR DE REDES Y 
TELECOMUNICACIONES</t>
  </si>
  <si>
    <t>COORDINADOR DE CONVENIOS, CONTRATOS 
Y ATENCION A ORGANOS DE GOBIERNO</t>
  </si>
  <si>
    <t>COORDINADOR DE VINCULACION REGIONAL Y 
PROYECTOS ESPECIALES</t>
  </si>
  <si>
    <t>COORDINADOR DE INTEGRACION Y ANALISIS DE INFORMACION GEOGRAFICA Y DE
 MEDIO AMBIENTE</t>
  </si>
  <si>
    <t>COORDINADOR DE ANALISIS DE INFORMACION
 GEOGRAFICA Y DE MEDIO AMBIENTE</t>
  </si>
  <si>
    <t>ANALISTA EN INTEGRACION DE INFORMACION 
GEOGRAFICA Y DE MEDIO AMBIENTE</t>
  </si>
  <si>
    <t>COORDINADOR DE INTEGRACION DE INFORMACION 
GEOGRAFICA Y DE MEDIO AMBIENTE</t>
  </si>
  <si>
    <t>TECNICO ESPECIALIZADO EN ANALISIS DE
 INFORMACION DE GEOGRAFIA Y MEDIO AMBIENTE</t>
  </si>
  <si>
    <t>031</t>
  </si>
  <si>
    <t>041</t>
  </si>
  <si>
    <t>010</t>
  </si>
  <si>
    <t>PERCEPCIONES BRUTAS</t>
  </si>
  <si>
    <t>Otras Percepciones</t>
  </si>
  <si>
    <t>Otras Deducciones</t>
  </si>
  <si>
    <t>DEDUCCIONES BRUTAS</t>
  </si>
  <si>
    <t>PERCEPCIONES NETAS</t>
  </si>
  <si>
    <t>REMUNERACION MENSUAL POR PUESTO ENERO DE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</si>
</sst>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4" fontId="11" fillId="0" borderId="0" xfId="0" applyNumberFormat="1" applyFont="1" applyAlignment="1">
      <alignment horizontal="right" vertical="center" wrapText="1"/>
    </xf>
    <xf numFmtId="4" fontId="11" fillId="0" borderId="3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" fillId="0" borderId="0" xfId="0" applyFont="1" applyFill="1"/>
    <xf numFmtId="0" fontId="12" fillId="2" borderId="1" xfId="0" applyFont="1" applyFill="1" applyBorder="1" applyAlignment="1">
      <alignment horizontal="center" wrapText="1"/>
    </xf>
    <xf numFmtId="49" fontId="1" fillId="0" borderId="0" xfId="0" applyNumberFormat="1" applyFont="1" applyFill="1"/>
    <xf numFmtId="49" fontId="1" fillId="0" borderId="0" xfId="0" applyNumberFormat="1" applyFont="1" applyAlignment="1">
      <alignment wrapText="1"/>
    </xf>
    <xf numFmtId="49" fontId="1" fillId="0" borderId="0" xfId="0" applyNumberFormat="1" applyFont="1" applyFill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1806286</xdr:colOff>
      <xdr:row>4</xdr:row>
      <xdr:rowOff>146004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5136"/>
          <a:ext cx="2628900" cy="847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1</xdr:row>
      <xdr:rowOff>0</xdr:rowOff>
    </xdr:from>
    <xdr:to>
      <xdr:col>9</xdr:col>
      <xdr:colOff>561975</xdr:colOff>
      <xdr:row>5</xdr:row>
      <xdr:rowOff>6928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98727" y="225136"/>
          <a:ext cx="1609725" cy="85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0"/>
  <sheetViews>
    <sheetView tabSelected="1" zoomScale="110" zoomScaleNormal="110" workbookViewId="0">
      <selection activeCell="C5" sqref="C5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37.28515625" style="1" customWidth="1"/>
    <col min="4" max="13" width="15.7109375" style="1" customWidth="1"/>
    <col min="14" max="15" width="13" style="1" customWidth="1"/>
    <col min="16" max="19" width="15.7109375" style="1" customWidth="1"/>
    <col min="20" max="16384" width="11.42578125" style="1"/>
  </cols>
  <sheetData>
    <row r="1" spans="1:19" ht="18" customHeight="1" x14ac:dyDescent="0.25">
      <c r="A1" s="3"/>
      <c r="B1" s="33" t="s">
        <v>89</v>
      </c>
      <c r="C1" s="33"/>
      <c r="D1" s="34"/>
      <c r="E1" s="34"/>
    </row>
    <row r="2" spans="1:19" ht="24.95" customHeight="1" x14ac:dyDescent="0.2">
      <c r="A2" s="4"/>
      <c r="C2" s="36" t="s">
        <v>0</v>
      </c>
      <c r="D2" s="37"/>
      <c r="E2" s="37"/>
    </row>
    <row r="3" spans="1:19" ht="15.75" x14ac:dyDescent="0.25">
      <c r="C3" s="38" t="s">
        <v>258</v>
      </c>
      <c r="D3" s="32"/>
      <c r="E3" s="32"/>
      <c r="F3" s="7"/>
      <c r="G3" s="7"/>
    </row>
    <row r="4" spans="1:19" ht="15" x14ac:dyDescent="0.25">
      <c r="B4" s="35"/>
      <c r="C4" s="35"/>
      <c r="D4" s="34"/>
      <c r="E4" s="34"/>
      <c r="F4" s="7"/>
      <c r="G4" s="7"/>
    </row>
    <row r="5" spans="1:19" x14ac:dyDescent="0.2">
      <c r="B5" s="6"/>
      <c r="C5" s="6"/>
    </row>
    <row r="6" spans="1:19" x14ac:dyDescent="0.2">
      <c r="B6" s="6"/>
      <c r="C6" s="6"/>
    </row>
    <row r="8" spans="1:19" s="5" customFormat="1" ht="47.25" customHeight="1" thickBot="1" x14ac:dyDescent="0.25">
      <c r="A8" s="8" t="s">
        <v>1</v>
      </c>
      <c r="B8" s="9" t="s">
        <v>2</v>
      </c>
      <c r="C8" s="9" t="s">
        <v>193</v>
      </c>
      <c r="D8" s="9" t="s">
        <v>3</v>
      </c>
      <c r="E8" s="9" t="s">
        <v>126</v>
      </c>
      <c r="F8" s="9" t="s">
        <v>4</v>
      </c>
      <c r="G8" s="9" t="s">
        <v>127</v>
      </c>
      <c r="H8" s="9" t="s">
        <v>5</v>
      </c>
      <c r="I8" s="9" t="s">
        <v>128</v>
      </c>
      <c r="J8" s="9" t="s">
        <v>6</v>
      </c>
      <c r="K8" s="9" t="s">
        <v>7</v>
      </c>
      <c r="L8" s="28" t="s">
        <v>254</v>
      </c>
      <c r="M8" s="10" t="s">
        <v>253</v>
      </c>
      <c r="N8" s="9" t="s">
        <v>8</v>
      </c>
      <c r="O8" s="9" t="s">
        <v>9</v>
      </c>
      <c r="P8" s="9" t="s">
        <v>10</v>
      </c>
      <c r="Q8" s="10" t="s">
        <v>255</v>
      </c>
      <c r="R8" s="10" t="s">
        <v>256</v>
      </c>
      <c r="S8" s="11" t="s">
        <v>257</v>
      </c>
    </row>
    <row r="9" spans="1:19" ht="12" thickTop="1" x14ac:dyDescent="0.2"/>
    <row r="10" spans="1:19" x14ac:dyDescent="0.2">
      <c r="A10" s="12" t="s">
        <v>11</v>
      </c>
    </row>
    <row r="11" spans="1:19" x14ac:dyDescent="0.2">
      <c r="A11" s="2" t="s">
        <v>108</v>
      </c>
      <c r="B11" s="1" t="s">
        <v>12</v>
      </c>
      <c r="C11" s="2" t="s">
        <v>195</v>
      </c>
      <c r="D11" s="13">
        <v>13144.8</v>
      </c>
      <c r="E11" s="13">
        <v>0</v>
      </c>
      <c r="F11" s="13">
        <v>812.64</v>
      </c>
      <c r="G11" s="13"/>
      <c r="H11" s="13">
        <v>703</v>
      </c>
      <c r="I11" s="13"/>
      <c r="J11" s="13">
        <v>420.6</v>
      </c>
      <c r="K11" s="13">
        <v>394.34399999999994</v>
      </c>
      <c r="L11" s="13">
        <v>0</v>
      </c>
      <c r="M11" s="13">
        <v>15475.383999999998</v>
      </c>
      <c r="N11" s="13">
        <v>2211.16</v>
      </c>
      <c r="O11" s="13">
        <v>131.44800000000001</v>
      </c>
      <c r="P11" s="13">
        <v>1380.204</v>
      </c>
      <c r="Q11" s="13">
        <v>3200</v>
      </c>
      <c r="R11" s="13">
        <v>6922.8119999999999</v>
      </c>
      <c r="S11" s="13">
        <v>8552.5719999999983</v>
      </c>
    </row>
    <row r="12" spans="1:19" x14ac:dyDescent="0.2">
      <c r="A12" s="2" t="s">
        <v>106</v>
      </c>
      <c r="B12" s="1" t="s">
        <v>13</v>
      </c>
      <c r="C12" s="2" t="s">
        <v>194</v>
      </c>
      <c r="D12" s="13">
        <v>58759</v>
      </c>
      <c r="E12" s="13">
        <v>0</v>
      </c>
      <c r="F12" s="13">
        <v>2288.02</v>
      </c>
      <c r="G12" s="13"/>
      <c r="H12" s="13">
        <v>1617</v>
      </c>
      <c r="I12" s="13"/>
      <c r="J12" s="13">
        <v>0</v>
      </c>
      <c r="K12" s="13">
        <v>0</v>
      </c>
      <c r="L12" s="13">
        <v>0</v>
      </c>
      <c r="M12" s="13">
        <v>62664.02</v>
      </c>
      <c r="N12" s="13">
        <v>15188.13</v>
      </c>
      <c r="O12" s="13">
        <v>0</v>
      </c>
      <c r="P12" s="13">
        <v>6169.6949999999997</v>
      </c>
      <c r="Q12" s="13">
        <v>9794</v>
      </c>
      <c r="R12" s="13">
        <v>31151.824999999997</v>
      </c>
      <c r="S12" s="13">
        <v>31512.195</v>
      </c>
    </row>
    <row r="13" spans="1:19" x14ac:dyDescent="0.2">
      <c r="A13" s="2" t="s">
        <v>107</v>
      </c>
      <c r="B13" s="27" t="s">
        <v>14</v>
      </c>
      <c r="C13" s="29" t="s">
        <v>196</v>
      </c>
      <c r="D13" s="13">
        <v>13410.1</v>
      </c>
      <c r="E13" s="13">
        <v>556.9</v>
      </c>
      <c r="F13" s="13">
        <v>1163</v>
      </c>
      <c r="G13" s="13"/>
      <c r="H13" s="13">
        <v>722</v>
      </c>
      <c r="I13" s="13"/>
      <c r="J13" s="13">
        <v>0</v>
      </c>
      <c r="K13" s="13">
        <v>0</v>
      </c>
      <c r="L13" s="13">
        <v>0</v>
      </c>
      <c r="M13" s="13">
        <v>15852</v>
      </c>
      <c r="N13" s="13">
        <v>2291.61</v>
      </c>
      <c r="O13" s="13">
        <v>0</v>
      </c>
      <c r="P13" s="13">
        <v>1466.5349999999999</v>
      </c>
      <c r="Q13" s="13">
        <v>0</v>
      </c>
      <c r="R13" s="13">
        <v>3758.145</v>
      </c>
      <c r="S13" s="13">
        <v>12093.855</v>
      </c>
    </row>
    <row r="14" spans="1:19" ht="22.5" x14ac:dyDescent="0.2">
      <c r="A14" s="2" t="s">
        <v>105</v>
      </c>
      <c r="B14" s="1" t="s">
        <v>15</v>
      </c>
      <c r="C14" s="30" t="s">
        <v>233</v>
      </c>
      <c r="D14" s="13">
        <v>24533</v>
      </c>
      <c r="E14" s="13">
        <v>0</v>
      </c>
      <c r="F14" s="13">
        <v>1549</v>
      </c>
      <c r="G14" s="13"/>
      <c r="H14" s="13">
        <v>1016</v>
      </c>
      <c r="I14" s="13"/>
      <c r="J14" s="13">
        <v>140.19999999999999</v>
      </c>
      <c r="K14" s="13">
        <v>0</v>
      </c>
      <c r="L14" s="13">
        <v>0</v>
      </c>
      <c r="M14" s="13">
        <v>27238.2</v>
      </c>
      <c r="N14" s="13">
        <v>4869</v>
      </c>
      <c r="O14" s="13">
        <v>0</v>
      </c>
      <c r="P14" s="13">
        <v>2575.9649999999997</v>
      </c>
      <c r="Q14" s="13">
        <v>10003.459999999999</v>
      </c>
      <c r="R14" s="13">
        <v>17448.424999999999</v>
      </c>
      <c r="S14" s="13">
        <v>9789.7750000000015</v>
      </c>
    </row>
    <row r="15" spans="1:19" s="7" customFormat="1" x14ac:dyDescent="0.2">
      <c r="A15" s="15" t="s">
        <v>16</v>
      </c>
      <c r="C15" s="14"/>
      <c r="D15" s="7" t="s">
        <v>17</v>
      </c>
      <c r="E15" s="7" t="s">
        <v>17</v>
      </c>
      <c r="F15" s="7" t="s">
        <v>17</v>
      </c>
      <c r="G15" s="7" t="s">
        <v>17</v>
      </c>
      <c r="H15" s="7" t="s">
        <v>17</v>
      </c>
      <c r="I15" s="7" t="s">
        <v>17</v>
      </c>
      <c r="J15" s="7" t="s">
        <v>17</v>
      </c>
      <c r="K15" s="7" t="s">
        <v>17</v>
      </c>
      <c r="L15" s="7" t="s">
        <v>17</v>
      </c>
      <c r="M15" s="7" t="s">
        <v>17</v>
      </c>
      <c r="N15" s="7" t="s">
        <v>17</v>
      </c>
      <c r="O15" s="7" t="s">
        <v>17</v>
      </c>
      <c r="P15" s="7" t="s">
        <v>17</v>
      </c>
      <c r="Q15" s="7" t="s">
        <v>17</v>
      </c>
      <c r="R15" s="7" t="s">
        <v>17</v>
      </c>
      <c r="S15" s="7" t="s">
        <v>17</v>
      </c>
    </row>
    <row r="16" spans="1:19" x14ac:dyDescent="0.2">
      <c r="C16" s="2"/>
      <c r="D16" s="17">
        <v>109846.90000000001</v>
      </c>
      <c r="E16" s="17">
        <v>556.9</v>
      </c>
      <c r="F16" s="17">
        <v>5812.66</v>
      </c>
      <c r="G16" s="17">
        <v>0</v>
      </c>
      <c r="H16" s="17">
        <v>4058</v>
      </c>
      <c r="I16" s="17">
        <v>0</v>
      </c>
      <c r="J16" s="17">
        <v>560.79999999999995</v>
      </c>
      <c r="K16" s="17">
        <v>394.34399999999994</v>
      </c>
      <c r="L16" s="17">
        <v>0</v>
      </c>
      <c r="M16" s="17">
        <v>121229.60399999999</v>
      </c>
      <c r="N16" s="17">
        <f>N11+N12+N13+N14</f>
        <v>24559.9</v>
      </c>
      <c r="O16" s="17">
        <v>131.44800000000001</v>
      </c>
      <c r="P16" s="17">
        <v>11592.398999999999</v>
      </c>
      <c r="Q16" s="17">
        <v>22997.46</v>
      </c>
      <c r="R16" s="17">
        <v>59281.206999999995</v>
      </c>
      <c r="S16" s="17">
        <v>61948.397000000004</v>
      </c>
    </row>
    <row r="17" spans="1:19" x14ac:dyDescent="0.2">
      <c r="C17" s="2"/>
    </row>
    <row r="18" spans="1:19" x14ac:dyDescent="0.2">
      <c r="A18" s="12" t="s">
        <v>130</v>
      </c>
      <c r="C18" s="2"/>
    </row>
    <row r="19" spans="1:19" ht="22.5" x14ac:dyDescent="0.2">
      <c r="A19" s="2" t="s">
        <v>139</v>
      </c>
      <c r="B19" s="1" t="s">
        <v>18</v>
      </c>
      <c r="C19" s="30" t="s">
        <v>234</v>
      </c>
      <c r="D19" s="13">
        <v>17708.400000000001</v>
      </c>
      <c r="E19" s="13">
        <v>0</v>
      </c>
      <c r="F19" s="13">
        <v>1286</v>
      </c>
      <c r="G19" s="13"/>
      <c r="H19" s="13">
        <v>857</v>
      </c>
      <c r="I19" s="13"/>
      <c r="J19" s="13">
        <v>350.5</v>
      </c>
      <c r="K19" s="13">
        <v>0</v>
      </c>
      <c r="L19" s="13">
        <v>0</v>
      </c>
      <c r="M19" s="13">
        <v>20201.900000000001</v>
      </c>
      <c r="N19" s="13">
        <v>3220.74</v>
      </c>
      <c r="O19" s="13">
        <v>0</v>
      </c>
      <c r="P19" s="13">
        <v>1859.3820000000001</v>
      </c>
      <c r="Q19" s="13">
        <v>2316</v>
      </c>
      <c r="R19" s="13">
        <v>7396.1219999999994</v>
      </c>
      <c r="S19" s="13">
        <v>12805.778000000002</v>
      </c>
    </row>
    <row r="20" spans="1:19" x14ac:dyDescent="0.2">
      <c r="A20" s="2" t="s">
        <v>140</v>
      </c>
      <c r="B20" s="1" t="s">
        <v>19</v>
      </c>
      <c r="C20" s="2" t="s">
        <v>197</v>
      </c>
      <c r="D20" s="13">
        <v>15426.46</v>
      </c>
      <c r="E20" s="13">
        <v>0</v>
      </c>
      <c r="F20" s="13">
        <v>836.88</v>
      </c>
      <c r="G20" s="13"/>
      <c r="H20" s="13">
        <v>564.17999999999995</v>
      </c>
      <c r="I20" s="13"/>
      <c r="J20" s="13">
        <v>350.5</v>
      </c>
      <c r="K20" s="13">
        <v>462.79379999999998</v>
      </c>
      <c r="L20" s="13">
        <v>0</v>
      </c>
      <c r="M20" s="13">
        <v>17640.813799999996</v>
      </c>
      <c r="N20" s="13">
        <v>2673.68</v>
      </c>
      <c r="O20" s="13">
        <v>154.2646</v>
      </c>
      <c r="P20" s="13">
        <v>1619.7782999999999</v>
      </c>
      <c r="Q20" s="13">
        <v>0</v>
      </c>
      <c r="R20" s="13">
        <v>4447.7228999999998</v>
      </c>
      <c r="S20" s="13">
        <v>13193.090899999996</v>
      </c>
    </row>
    <row r="21" spans="1:19" x14ac:dyDescent="0.2">
      <c r="A21" s="2" t="s">
        <v>141</v>
      </c>
      <c r="B21" s="1" t="s">
        <v>20</v>
      </c>
      <c r="C21" s="2" t="s">
        <v>198</v>
      </c>
      <c r="D21" s="13">
        <v>13144.8</v>
      </c>
      <c r="E21" s="13">
        <v>0</v>
      </c>
      <c r="F21" s="13">
        <v>812.64</v>
      </c>
      <c r="G21" s="13"/>
      <c r="H21" s="13">
        <v>703</v>
      </c>
      <c r="I21" s="13"/>
      <c r="J21" s="13">
        <v>420.6</v>
      </c>
      <c r="K21" s="13">
        <v>394.34399999999994</v>
      </c>
      <c r="L21" s="13">
        <v>0</v>
      </c>
      <c r="M21" s="13">
        <v>15475.383999999998</v>
      </c>
      <c r="N21" s="13">
        <v>2211.16</v>
      </c>
      <c r="O21" s="13">
        <v>131.44800000000001</v>
      </c>
      <c r="P21" s="13">
        <v>1380.204</v>
      </c>
      <c r="Q21" s="13">
        <v>4000</v>
      </c>
      <c r="R21" s="13">
        <v>7722.8119999999999</v>
      </c>
      <c r="S21" s="13">
        <v>7752.5719999999983</v>
      </c>
    </row>
    <row r="22" spans="1:19" x14ac:dyDescent="0.2">
      <c r="A22" s="2" t="s">
        <v>142</v>
      </c>
      <c r="B22" s="1" t="s">
        <v>21</v>
      </c>
      <c r="C22" s="2" t="s">
        <v>199</v>
      </c>
      <c r="D22" s="13">
        <v>42279.95</v>
      </c>
      <c r="E22" s="13">
        <v>0</v>
      </c>
      <c r="F22" s="13">
        <v>1865</v>
      </c>
      <c r="G22" s="13"/>
      <c r="H22" s="13">
        <v>1345</v>
      </c>
      <c r="I22" s="13"/>
      <c r="J22" s="13">
        <v>0</v>
      </c>
      <c r="K22" s="13">
        <v>0</v>
      </c>
      <c r="L22" s="13">
        <v>0</v>
      </c>
      <c r="M22" s="13">
        <v>45489.95</v>
      </c>
      <c r="N22" s="13">
        <v>10016.35</v>
      </c>
      <c r="O22" s="13">
        <v>0</v>
      </c>
      <c r="P22" s="13">
        <v>4439.3947499999995</v>
      </c>
      <c r="Q22" s="13">
        <v>0</v>
      </c>
      <c r="R22" s="13">
        <v>14455.73475</v>
      </c>
      <c r="S22" s="13">
        <v>31034.21</v>
      </c>
    </row>
    <row r="23" spans="1:19" x14ac:dyDescent="0.2">
      <c r="A23" s="2" t="s">
        <v>143</v>
      </c>
      <c r="B23" s="1" t="s">
        <v>22</v>
      </c>
      <c r="C23" s="2" t="s">
        <v>198</v>
      </c>
      <c r="D23" s="13">
        <v>13144.8</v>
      </c>
      <c r="E23" s="13">
        <v>0</v>
      </c>
      <c r="F23" s="13">
        <v>812.64</v>
      </c>
      <c r="G23" s="13"/>
      <c r="H23" s="13">
        <v>703</v>
      </c>
      <c r="I23" s="13"/>
      <c r="J23" s="13">
        <v>210.3</v>
      </c>
      <c r="K23" s="13">
        <v>394.34399999999994</v>
      </c>
      <c r="L23" s="13">
        <v>0</v>
      </c>
      <c r="M23" s="13">
        <v>15265.083999999997</v>
      </c>
      <c r="N23" s="13">
        <v>2166.2399999999998</v>
      </c>
      <c r="O23" s="13">
        <v>131.44800000000001</v>
      </c>
      <c r="P23" s="13">
        <v>1380.204</v>
      </c>
      <c r="Q23" s="13">
        <v>2578</v>
      </c>
      <c r="R23" s="13">
        <v>6255.8919999999998</v>
      </c>
      <c r="S23" s="13">
        <v>9009.1919999999973</v>
      </c>
    </row>
    <row r="24" spans="1:19" x14ac:dyDescent="0.2">
      <c r="A24" s="2" t="s">
        <v>123</v>
      </c>
      <c r="B24" s="27" t="s">
        <v>74</v>
      </c>
      <c r="C24" s="29" t="s">
        <v>198</v>
      </c>
      <c r="D24" s="13">
        <v>12979.4</v>
      </c>
      <c r="E24" s="13">
        <v>-165.4</v>
      </c>
      <c r="F24" s="13">
        <v>970.32</v>
      </c>
      <c r="G24" s="13">
        <v>157.68</v>
      </c>
      <c r="H24" s="13">
        <v>703</v>
      </c>
      <c r="I24" s="13"/>
      <c r="J24" s="13">
        <v>0</v>
      </c>
      <c r="K24" s="13">
        <v>0</v>
      </c>
      <c r="L24" s="13">
        <v>0</v>
      </c>
      <c r="M24" s="13">
        <v>14645</v>
      </c>
      <c r="N24" s="13">
        <v>2033.8</v>
      </c>
      <c r="O24" s="13">
        <v>0</v>
      </c>
      <c r="P24" s="13">
        <v>1362.837</v>
      </c>
      <c r="Q24" s="13">
        <v>0</v>
      </c>
      <c r="R24" s="13">
        <v>3396.6369999999997</v>
      </c>
      <c r="S24" s="13">
        <v>11248.363000000001</v>
      </c>
    </row>
    <row r="25" spans="1:19" ht="22.5" x14ac:dyDescent="0.2">
      <c r="A25" s="2" t="s">
        <v>144</v>
      </c>
      <c r="B25" s="27" t="s">
        <v>98</v>
      </c>
      <c r="C25" s="31" t="s">
        <v>235</v>
      </c>
      <c r="D25" s="13">
        <v>13966.9</v>
      </c>
      <c r="E25" s="13">
        <v>0</v>
      </c>
      <c r="F25" s="13">
        <v>1205</v>
      </c>
      <c r="G25" s="13"/>
      <c r="H25" s="13">
        <v>750.5</v>
      </c>
      <c r="I25" s="13"/>
      <c r="J25" s="13">
        <v>70.099999999999994</v>
      </c>
      <c r="K25" s="13">
        <v>419.00699999999995</v>
      </c>
      <c r="L25" s="13">
        <v>0</v>
      </c>
      <c r="M25" s="13">
        <v>16411.507000000001</v>
      </c>
      <c r="N25" s="13">
        <v>2411.12</v>
      </c>
      <c r="O25" s="13">
        <v>139.66900000000001</v>
      </c>
      <c r="P25" s="13">
        <v>1466.5245</v>
      </c>
      <c r="Q25" s="13">
        <v>0</v>
      </c>
      <c r="R25" s="13">
        <v>4017.3134999999997</v>
      </c>
      <c r="S25" s="13">
        <v>12394.193500000001</v>
      </c>
    </row>
    <row r="26" spans="1:19" x14ac:dyDescent="0.2">
      <c r="A26" s="2" t="s">
        <v>145</v>
      </c>
      <c r="B26" s="1" t="s">
        <v>23</v>
      </c>
      <c r="C26" s="2" t="s">
        <v>198</v>
      </c>
      <c r="D26" s="13">
        <v>10126.200000000001</v>
      </c>
      <c r="E26" s="13">
        <v>0</v>
      </c>
      <c r="F26" s="13">
        <v>740.04</v>
      </c>
      <c r="G26" s="13"/>
      <c r="H26" s="13">
        <v>415.82</v>
      </c>
      <c r="I26" s="13"/>
      <c r="J26" s="13">
        <v>0</v>
      </c>
      <c r="K26" s="13">
        <v>303.786</v>
      </c>
      <c r="L26" s="13">
        <v>0</v>
      </c>
      <c r="M26" s="13">
        <v>11585.846000000001</v>
      </c>
      <c r="N26" s="13">
        <v>1380.78</v>
      </c>
      <c r="O26" s="13">
        <v>101.26200000000001</v>
      </c>
      <c r="P26" s="13">
        <v>1063.251</v>
      </c>
      <c r="Q26" s="13">
        <v>0</v>
      </c>
      <c r="R26" s="13">
        <v>2545.2929999999997</v>
      </c>
      <c r="S26" s="13">
        <v>9040.5530000000017</v>
      </c>
    </row>
    <row r="27" spans="1:19" x14ac:dyDescent="0.2">
      <c r="A27" s="2" t="s">
        <v>146</v>
      </c>
      <c r="B27" s="1" t="s">
        <v>24</v>
      </c>
      <c r="C27" s="2" t="s">
        <v>200</v>
      </c>
      <c r="D27" s="13">
        <v>17708.400000000001</v>
      </c>
      <c r="E27" s="13">
        <v>0</v>
      </c>
      <c r="F27" s="13">
        <v>1286</v>
      </c>
      <c r="G27" s="13"/>
      <c r="H27" s="13">
        <v>857</v>
      </c>
      <c r="I27" s="13"/>
      <c r="J27" s="13">
        <v>0</v>
      </c>
      <c r="K27" s="13">
        <v>0</v>
      </c>
      <c r="L27" s="13">
        <v>0</v>
      </c>
      <c r="M27" s="13">
        <v>19851.400000000001</v>
      </c>
      <c r="N27" s="13">
        <v>3145.88</v>
      </c>
      <c r="O27" s="13">
        <v>0</v>
      </c>
      <c r="P27" s="13">
        <v>1859.3820000000001</v>
      </c>
      <c r="Q27" s="13">
        <v>192.1</v>
      </c>
      <c r="R27" s="13">
        <v>5197.362000000001</v>
      </c>
      <c r="S27" s="13">
        <v>14654.038</v>
      </c>
    </row>
    <row r="28" spans="1:19" ht="22.5" x14ac:dyDescent="0.2">
      <c r="A28" s="2" t="s">
        <v>147</v>
      </c>
      <c r="B28" s="1" t="s">
        <v>25</v>
      </c>
      <c r="C28" s="30" t="s">
        <v>236</v>
      </c>
      <c r="D28" s="13">
        <v>22185.95</v>
      </c>
      <c r="E28" s="13">
        <v>0</v>
      </c>
      <c r="F28" s="13">
        <v>1465</v>
      </c>
      <c r="G28" s="13"/>
      <c r="H28" s="13">
        <v>987</v>
      </c>
      <c r="I28" s="13"/>
      <c r="J28" s="13">
        <v>0</v>
      </c>
      <c r="K28" s="13">
        <v>0</v>
      </c>
      <c r="L28" s="13">
        <v>0</v>
      </c>
      <c r="M28" s="13">
        <v>24637.95</v>
      </c>
      <c r="N28" s="13">
        <v>4257.47</v>
      </c>
      <c r="O28" s="13">
        <v>0</v>
      </c>
      <c r="P28" s="13">
        <v>2329.52475</v>
      </c>
      <c r="Q28" s="13">
        <v>8603.58</v>
      </c>
      <c r="R28" s="13">
        <v>15190.57475</v>
      </c>
      <c r="S28" s="13">
        <v>9447.375250000001</v>
      </c>
    </row>
    <row r="29" spans="1:19" ht="22.5" x14ac:dyDescent="0.2">
      <c r="A29" s="2" t="s">
        <v>129</v>
      </c>
      <c r="B29" s="1" t="s">
        <v>26</v>
      </c>
      <c r="C29" s="30" t="s">
        <v>237</v>
      </c>
      <c r="D29" s="13">
        <v>22185.95</v>
      </c>
      <c r="E29" s="13">
        <v>0</v>
      </c>
      <c r="F29" s="13">
        <v>1465</v>
      </c>
      <c r="G29" s="13"/>
      <c r="H29" s="13">
        <v>987</v>
      </c>
      <c r="I29" s="13"/>
      <c r="J29" s="13">
        <v>0</v>
      </c>
      <c r="K29" s="13">
        <v>0</v>
      </c>
      <c r="L29" s="13">
        <v>0</v>
      </c>
      <c r="M29" s="13">
        <v>24637.95</v>
      </c>
      <c r="N29" s="13">
        <v>4257.47</v>
      </c>
      <c r="O29" s="13">
        <v>0</v>
      </c>
      <c r="P29" s="13">
        <v>2329.52475</v>
      </c>
      <c r="Q29" s="13">
        <v>6706</v>
      </c>
      <c r="R29" s="13">
        <v>13292.99</v>
      </c>
      <c r="S29" s="13">
        <v>11344.96</v>
      </c>
    </row>
    <row r="30" spans="1:19" s="7" customFormat="1" x14ac:dyDescent="0.2">
      <c r="A30" s="15" t="s">
        <v>16</v>
      </c>
      <c r="C30" s="14"/>
      <c r="D30" s="7" t="s">
        <v>17</v>
      </c>
      <c r="E30" s="7" t="s">
        <v>17</v>
      </c>
      <c r="F30" s="7" t="s">
        <v>17</v>
      </c>
      <c r="G30" s="7" t="s">
        <v>17</v>
      </c>
      <c r="H30" s="7" t="s">
        <v>17</v>
      </c>
      <c r="I30" s="7" t="s">
        <v>17</v>
      </c>
      <c r="J30" s="7" t="s">
        <v>17</v>
      </c>
      <c r="K30" s="7" t="s">
        <v>17</v>
      </c>
      <c r="L30" s="7" t="s">
        <v>17</v>
      </c>
      <c r="M30" s="7" t="s">
        <v>17</v>
      </c>
      <c r="N30" s="7" t="s">
        <v>17</v>
      </c>
      <c r="O30" s="7" t="s">
        <v>17</v>
      </c>
      <c r="P30" s="7" t="s">
        <v>17</v>
      </c>
      <c r="Q30" s="7" t="s">
        <v>17</v>
      </c>
      <c r="R30" s="7" t="s">
        <v>17</v>
      </c>
      <c r="S30" s="7" t="s">
        <v>17</v>
      </c>
    </row>
    <row r="31" spans="1:19" x14ac:dyDescent="0.2">
      <c r="C31" s="2"/>
      <c r="D31" s="17">
        <v>200857.21000000002</v>
      </c>
      <c r="E31" s="17">
        <v>-165.4</v>
      </c>
      <c r="F31" s="17">
        <v>12744.52</v>
      </c>
      <c r="G31" s="17">
        <v>157.68</v>
      </c>
      <c r="H31" s="17">
        <v>8872.5</v>
      </c>
      <c r="I31" s="17">
        <v>0</v>
      </c>
      <c r="J31" s="17">
        <v>1401.9999999999998</v>
      </c>
      <c r="K31" s="17">
        <v>1974.2748000000001</v>
      </c>
      <c r="L31" s="17">
        <v>0</v>
      </c>
      <c r="M31" s="17">
        <v>225842.78480000002</v>
      </c>
      <c r="N31" s="17">
        <f>N19+N20+N21+N22+N23+N24+N25+N26+N27+N28+N29</f>
        <v>37774.689999999995</v>
      </c>
      <c r="O31" s="17">
        <v>658.09160000000008</v>
      </c>
      <c r="P31" s="17">
        <v>21090.00705</v>
      </c>
      <c r="Q31" s="17">
        <v>24395.68</v>
      </c>
      <c r="R31" s="17">
        <v>85237.055650000009</v>
      </c>
      <c r="S31" s="17">
        <v>141924.32565000001</v>
      </c>
    </row>
    <row r="32" spans="1:19" x14ac:dyDescent="0.2">
      <c r="C32" s="2"/>
    </row>
    <row r="33" spans="1:19" x14ac:dyDescent="0.2">
      <c r="A33" s="12" t="s">
        <v>131</v>
      </c>
      <c r="C33" s="2"/>
    </row>
    <row r="34" spans="1:19" ht="25.5" customHeight="1" x14ac:dyDescent="0.2">
      <c r="A34" s="2" t="s">
        <v>148</v>
      </c>
      <c r="B34" s="27" t="s">
        <v>27</v>
      </c>
      <c r="C34" s="31" t="s">
        <v>238</v>
      </c>
      <c r="D34" s="13">
        <v>16505.8</v>
      </c>
      <c r="E34" s="13">
        <v>707.2</v>
      </c>
      <c r="F34" s="13">
        <v>1247</v>
      </c>
      <c r="G34" s="13"/>
      <c r="H34" s="13">
        <v>779</v>
      </c>
      <c r="I34" s="13"/>
      <c r="J34" s="13">
        <v>350.5</v>
      </c>
      <c r="K34" s="13">
        <v>0</v>
      </c>
      <c r="L34" s="13">
        <v>0</v>
      </c>
      <c r="M34" s="13">
        <v>19589.5</v>
      </c>
      <c r="N34" s="13">
        <v>3095.28</v>
      </c>
      <c r="O34" s="13">
        <v>0</v>
      </c>
      <c r="P34" s="13">
        <v>1807.365</v>
      </c>
      <c r="Q34" s="13">
        <v>179.54</v>
      </c>
      <c r="R34" s="13">
        <v>5082.1850000000004</v>
      </c>
      <c r="S34" s="13">
        <v>14507.314999999999</v>
      </c>
    </row>
    <row r="35" spans="1:19" x14ac:dyDescent="0.2">
      <c r="A35" s="2" t="s">
        <v>149</v>
      </c>
      <c r="B35" s="1" t="s">
        <v>28</v>
      </c>
      <c r="C35" s="2" t="s">
        <v>201</v>
      </c>
      <c r="D35" s="13">
        <v>13967</v>
      </c>
      <c r="E35" s="13">
        <v>0</v>
      </c>
      <c r="F35" s="13">
        <v>1163</v>
      </c>
      <c r="G35" s="13"/>
      <c r="H35" s="13">
        <v>722</v>
      </c>
      <c r="I35" s="13"/>
      <c r="J35" s="13">
        <v>210.3</v>
      </c>
      <c r="K35" s="13">
        <v>419.01</v>
      </c>
      <c r="L35" s="13">
        <v>0</v>
      </c>
      <c r="M35" s="13">
        <v>16481.309999999998</v>
      </c>
      <c r="N35" s="13">
        <v>2426</v>
      </c>
      <c r="O35" s="13">
        <v>139.67000000000002</v>
      </c>
      <c r="P35" s="13">
        <v>1466.5349999999999</v>
      </c>
      <c r="Q35" s="13">
        <v>680.7</v>
      </c>
      <c r="R35" s="13">
        <v>4712.9049999999997</v>
      </c>
      <c r="S35" s="13">
        <v>11768.404999999999</v>
      </c>
    </row>
    <row r="36" spans="1:19" x14ac:dyDescent="0.2">
      <c r="A36" s="2" t="s">
        <v>150</v>
      </c>
      <c r="B36" s="1" t="s">
        <v>29</v>
      </c>
      <c r="C36" s="2" t="s">
        <v>199</v>
      </c>
      <c r="D36" s="13">
        <v>38208</v>
      </c>
      <c r="E36" s="13">
        <v>0</v>
      </c>
      <c r="F36" s="13">
        <v>1808</v>
      </c>
      <c r="G36" s="13"/>
      <c r="H36" s="13">
        <v>1299</v>
      </c>
      <c r="I36" s="13"/>
      <c r="J36" s="13">
        <v>0</v>
      </c>
      <c r="K36" s="13">
        <v>0</v>
      </c>
      <c r="L36" s="13">
        <v>0</v>
      </c>
      <c r="M36" s="13">
        <v>41315</v>
      </c>
      <c r="N36" s="13">
        <v>8763.86</v>
      </c>
      <c r="O36" s="13">
        <v>0</v>
      </c>
      <c r="P36" s="13">
        <v>4011.8399999999997</v>
      </c>
      <c r="Q36" s="13">
        <v>12736</v>
      </c>
      <c r="R36" s="13">
        <v>25511.7</v>
      </c>
      <c r="S36" s="13">
        <v>15803.3</v>
      </c>
    </row>
    <row r="37" spans="1:19" x14ac:dyDescent="0.2">
      <c r="A37" s="2" t="s">
        <v>151</v>
      </c>
      <c r="B37" s="27" t="s">
        <v>30</v>
      </c>
      <c r="C37" s="29" t="s">
        <v>198</v>
      </c>
      <c r="D37" s="13">
        <v>10126.200000000001</v>
      </c>
      <c r="E37" s="13">
        <v>0</v>
      </c>
      <c r="F37" s="13">
        <v>742.04</v>
      </c>
      <c r="G37" s="13"/>
      <c r="H37" s="13">
        <v>415.82</v>
      </c>
      <c r="I37" s="13"/>
      <c r="J37" s="13">
        <v>0</v>
      </c>
      <c r="K37" s="13">
        <v>303.786</v>
      </c>
      <c r="L37" s="13">
        <v>0</v>
      </c>
      <c r="M37" s="13">
        <v>11587.846000000001</v>
      </c>
      <c r="N37" s="13">
        <v>1380.78</v>
      </c>
      <c r="O37" s="13">
        <v>0</v>
      </c>
      <c r="P37" s="13">
        <v>1063.251</v>
      </c>
      <c r="Q37" s="13">
        <v>0</v>
      </c>
      <c r="R37" s="13">
        <v>2444.0309999999999</v>
      </c>
      <c r="S37" s="13">
        <v>9143.8150000000023</v>
      </c>
    </row>
    <row r="38" spans="1:19" x14ac:dyDescent="0.2">
      <c r="A38" s="2" t="s">
        <v>152</v>
      </c>
      <c r="B38" s="27" t="s">
        <v>31</v>
      </c>
      <c r="C38" s="29" t="s">
        <v>202</v>
      </c>
      <c r="D38" s="13">
        <v>16505.8</v>
      </c>
      <c r="E38" s="13">
        <v>707.2</v>
      </c>
      <c r="F38" s="13">
        <v>1247</v>
      </c>
      <c r="G38" s="13"/>
      <c r="H38" s="13">
        <v>779</v>
      </c>
      <c r="I38" s="13"/>
      <c r="J38" s="13">
        <v>0</v>
      </c>
      <c r="K38" s="13">
        <v>0</v>
      </c>
      <c r="L38" s="13">
        <v>0</v>
      </c>
      <c r="M38" s="13">
        <v>19239</v>
      </c>
      <c r="N38" s="13">
        <v>3016.63</v>
      </c>
      <c r="O38" s="13">
        <v>0</v>
      </c>
      <c r="P38" s="13">
        <v>1807.365</v>
      </c>
      <c r="Q38" s="13">
        <v>2634</v>
      </c>
      <c r="R38" s="13">
        <v>7457.9949999999999</v>
      </c>
      <c r="S38" s="13">
        <v>11781.005000000001</v>
      </c>
    </row>
    <row r="39" spans="1:19" x14ac:dyDescent="0.2">
      <c r="A39" s="2" t="s">
        <v>153</v>
      </c>
      <c r="B39" s="27" t="s">
        <v>32</v>
      </c>
      <c r="C39" s="29" t="s">
        <v>198</v>
      </c>
      <c r="D39" s="13">
        <v>12813.99</v>
      </c>
      <c r="E39" s="13">
        <v>0</v>
      </c>
      <c r="F39" s="13">
        <v>1128</v>
      </c>
      <c r="G39" s="13"/>
      <c r="H39" s="13">
        <v>703</v>
      </c>
      <c r="I39" s="13"/>
      <c r="J39" s="13">
        <v>280.39999999999998</v>
      </c>
      <c r="K39" s="13">
        <v>0</v>
      </c>
      <c r="L39" s="13">
        <v>0</v>
      </c>
      <c r="M39" s="13">
        <v>14925.39</v>
      </c>
      <c r="N39" s="13">
        <v>2093.6799999999998</v>
      </c>
      <c r="O39" s="13">
        <v>128.13990000000001</v>
      </c>
      <c r="P39" s="13">
        <v>1345.4689499999999</v>
      </c>
      <c r="Q39" s="13">
        <v>4286</v>
      </c>
      <c r="R39" s="13">
        <v>7853.29</v>
      </c>
      <c r="S39" s="13">
        <v>7072.1</v>
      </c>
    </row>
    <row r="40" spans="1:19" ht="26.25" customHeight="1" x14ac:dyDescent="0.2">
      <c r="A40" s="2" t="s">
        <v>154</v>
      </c>
      <c r="B40" s="27" t="s">
        <v>102</v>
      </c>
      <c r="C40" s="31" t="s">
        <v>239</v>
      </c>
      <c r="D40" s="13">
        <v>22185.95</v>
      </c>
      <c r="E40" s="13">
        <v>0</v>
      </c>
      <c r="F40" s="13">
        <v>1465</v>
      </c>
      <c r="G40" s="13"/>
      <c r="H40" s="13">
        <v>987</v>
      </c>
      <c r="I40" s="13"/>
      <c r="J40" s="13">
        <v>0</v>
      </c>
      <c r="K40" s="13">
        <v>0</v>
      </c>
      <c r="L40" s="13">
        <v>0</v>
      </c>
      <c r="M40" s="13">
        <v>24637.95</v>
      </c>
      <c r="N40" s="13">
        <v>4257.47</v>
      </c>
      <c r="O40" s="13">
        <v>0</v>
      </c>
      <c r="P40" s="13">
        <v>2329.52475</v>
      </c>
      <c r="Q40" s="13">
        <v>10000</v>
      </c>
      <c r="R40" s="13">
        <v>16586.994749999998</v>
      </c>
      <c r="S40" s="13">
        <v>8050.9552500000027</v>
      </c>
    </row>
    <row r="41" spans="1:19" x14ac:dyDescent="0.2">
      <c r="A41" s="2" t="s">
        <v>155</v>
      </c>
      <c r="B41" s="27" t="s">
        <v>33</v>
      </c>
      <c r="C41" s="29" t="s">
        <v>203</v>
      </c>
      <c r="D41" s="13">
        <v>11955</v>
      </c>
      <c r="E41" s="13">
        <v>0</v>
      </c>
      <c r="F41" s="13">
        <v>1021</v>
      </c>
      <c r="G41" s="13"/>
      <c r="H41" s="13">
        <v>666</v>
      </c>
      <c r="I41" s="13"/>
      <c r="J41" s="13">
        <v>280.39999999999998</v>
      </c>
      <c r="K41" s="13">
        <v>0</v>
      </c>
      <c r="L41" s="13">
        <v>0</v>
      </c>
      <c r="M41" s="13">
        <v>13922.4</v>
      </c>
      <c r="N41" s="13">
        <v>1879.44</v>
      </c>
      <c r="O41" s="13">
        <v>119.55</v>
      </c>
      <c r="P41" s="13">
        <v>1255.2749999999999</v>
      </c>
      <c r="Q41" s="13">
        <v>3260</v>
      </c>
      <c r="R41" s="13">
        <v>6514.27</v>
      </c>
      <c r="S41" s="13">
        <v>7408.13</v>
      </c>
    </row>
    <row r="42" spans="1:19" x14ac:dyDescent="0.2">
      <c r="A42" s="2" t="s">
        <v>156</v>
      </c>
      <c r="B42" s="27" t="s">
        <v>34</v>
      </c>
      <c r="C42" s="29" t="s">
        <v>204</v>
      </c>
      <c r="D42" s="13">
        <v>10656</v>
      </c>
      <c r="E42" s="13">
        <v>0</v>
      </c>
      <c r="F42" s="13">
        <v>871</v>
      </c>
      <c r="G42" s="13"/>
      <c r="H42" s="13">
        <v>615</v>
      </c>
      <c r="I42" s="13"/>
      <c r="J42" s="13">
        <v>210.3</v>
      </c>
      <c r="K42" s="13">
        <v>0</v>
      </c>
      <c r="L42" s="13">
        <v>0</v>
      </c>
      <c r="M42" s="13">
        <v>12352.3</v>
      </c>
      <c r="N42" s="13">
        <v>1544.08</v>
      </c>
      <c r="O42" s="13">
        <v>106.56</v>
      </c>
      <c r="P42" s="13">
        <v>1118.8799999999999</v>
      </c>
      <c r="Q42" s="13">
        <v>4428</v>
      </c>
      <c r="R42" s="13">
        <v>7197.5199999999995</v>
      </c>
      <c r="S42" s="13">
        <v>5154.78</v>
      </c>
    </row>
    <row r="43" spans="1:19" s="7" customFormat="1" x14ac:dyDescent="0.2">
      <c r="A43" s="15" t="s">
        <v>16</v>
      </c>
      <c r="C43" s="14"/>
      <c r="D43" s="7" t="s">
        <v>17</v>
      </c>
      <c r="E43" s="7" t="s">
        <v>17</v>
      </c>
      <c r="F43" s="7" t="s">
        <v>17</v>
      </c>
      <c r="G43" s="7" t="s">
        <v>17</v>
      </c>
      <c r="H43" s="7" t="s">
        <v>17</v>
      </c>
      <c r="I43" s="7" t="s">
        <v>17</v>
      </c>
      <c r="J43" s="7" t="s">
        <v>17</v>
      </c>
      <c r="K43" s="7" t="s">
        <v>17</v>
      </c>
      <c r="L43" s="7" t="s">
        <v>17</v>
      </c>
      <c r="M43" s="7" t="s">
        <v>17</v>
      </c>
      <c r="N43" s="7" t="s">
        <v>17</v>
      </c>
      <c r="O43" s="7" t="s">
        <v>17</v>
      </c>
      <c r="P43" s="7" t="s">
        <v>17</v>
      </c>
      <c r="Q43" s="7" t="s">
        <v>17</v>
      </c>
      <c r="R43" s="7" t="s">
        <v>17</v>
      </c>
      <c r="S43" s="7" t="s">
        <v>17</v>
      </c>
    </row>
    <row r="44" spans="1:19" x14ac:dyDescent="0.2">
      <c r="C44" s="2"/>
      <c r="D44" s="17">
        <v>152923.74</v>
      </c>
      <c r="E44" s="17">
        <v>1414.4</v>
      </c>
      <c r="F44" s="17">
        <v>10692.04</v>
      </c>
      <c r="G44" s="17">
        <v>0</v>
      </c>
      <c r="H44" s="17">
        <v>6965.82</v>
      </c>
      <c r="I44" s="17">
        <v>0</v>
      </c>
      <c r="J44" s="17">
        <v>1331.8999999999999</v>
      </c>
      <c r="K44" s="17">
        <v>722.79600000000005</v>
      </c>
      <c r="L44" s="17">
        <v>0</v>
      </c>
      <c r="M44" s="17">
        <v>174050.696</v>
      </c>
      <c r="N44" s="17">
        <f>N32+N33+N34+N35+N36+N37+N38+N39+N40+N41+N42</f>
        <v>28457.22</v>
      </c>
      <c r="O44" s="17">
        <v>493.91990000000004</v>
      </c>
      <c r="P44" s="17">
        <v>16205.5047</v>
      </c>
      <c r="Q44" s="17">
        <v>38204.239999999998</v>
      </c>
      <c r="R44" s="17">
        <v>83987.305288000003</v>
      </c>
      <c r="S44" s="17">
        <v>90689.81</v>
      </c>
    </row>
    <row r="45" spans="1:19" x14ac:dyDescent="0.2">
      <c r="C45" s="2"/>
    </row>
    <row r="46" spans="1:19" x14ac:dyDescent="0.2">
      <c r="A46" s="12" t="s">
        <v>132</v>
      </c>
      <c r="C46" s="2"/>
    </row>
    <row r="47" spans="1:19" x14ac:dyDescent="0.2">
      <c r="A47" s="2" t="s">
        <v>157</v>
      </c>
      <c r="B47" s="1" t="s">
        <v>35</v>
      </c>
      <c r="C47" s="2" t="s">
        <v>205</v>
      </c>
      <c r="D47" s="13">
        <v>17708.400000000001</v>
      </c>
      <c r="E47" s="13">
        <v>0</v>
      </c>
      <c r="F47" s="13">
        <v>1286</v>
      </c>
      <c r="G47" s="13"/>
      <c r="H47" s="13">
        <v>857</v>
      </c>
      <c r="I47" s="13"/>
      <c r="J47" s="13">
        <v>140.19999999999999</v>
      </c>
      <c r="K47" s="13">
        <v>0</v>
      </c>
      <c r="L47" s="13">
        <v>0</v>
      </c>
      <c r="M47" s="13">
        <v>19991.600000000002</v>
      </c>
      <c r="N47" s="13">
        <v>3175.82</v>
      </c>
      <c r="O47" s="13">
        <v>0</v>
      </c>
      <c r="P47" s="13">
        <v>1859.3820000000001</v>
      </c>
      <c r="Q47" s="13">
        <v>4382</v>
      </c>
      <c r="R47" s="13">
        <v>9417.2020000000011</v>
      </c>
      <c r="S47" s="13">
        <v>10574.398000000001</v>
      </c>
    </row>
    <row r="48" spans="1:19" x14ac:dyDescent="0.2">
      <c r="A48" s="2" t="s">
        <v>158</v>
      </c>
      <c r="B48" s="1" t="s">
        <v>36</v>
      </c>
      <c r="C48" s="2" t="s">
        <v>205</v>
      </c>
      <c r="D48" s="13">
        <v>17708.400000000001</v>
      </c>
      <c r="E48" s="13">
        <v>0</v>
      </c>
      <c r="F48" s="13">
        <v>1286</v>
      </c>
      <c r="G48" s="13"/>
      <c r="H48" s="13">
        <v>857</v>
      </c>
      <c r="I48" s="13"/>
      <c r="J48" s="13">
        <v>0</v>
      </c>
      <c r="K48" s="13">
        <v>0</v>
      </c>
      <c r="L48" s="13">
        <v>0</v>
      </c>
      <c r="M48" s="13">
        <v>19851.400000000001</v>
      </c>
      <c r="N48" s="13">
        <v>3145.88</v>
      </c>
      <c r="O48" s="13">
        <v>0</v>
      </c>
      <c r="P48" s="13">
        <v>1859.3820000000001</v>
      </c>
      <c r="Q48" s="13">
        <v>2860.5</v>
      </c>
      <c r="R48" s="13">
        <v>7865.7620000000006</v>
      </c>
      <c r="S48" s="13">
        <v>11985.638000000001</v>
      </c>
    </row>
    <row r="49" spans="1:19" ht="22.5" x14ac:dyDescent="0.2">
      <c r="A49" s="2" t="s">
        <v>159</v>
      </c>
      <c r="B49" s="1" t="s">
        <v>37</v>
      </c>
      <c r="C49" s="30" t="s">
        <v>240</v>
      </c>
      <c r="D49" s="13">
        <v>17708.400000000001</v>
      </c>
      <c r="E49" s="13">
        <v>0</v>
      </c>
      <c r="F49" s="13">
        <v>1286</v>
      </c>
      <c r="G49" s="13"/>
      <c r="H49" s="13">
        <v>857</v>
      </c>
      <c r="I49" s="13"/>
      <c r="J49" s="13">
        <v>210.3</v>
      </c>
      <c r="K49" s="13">
        <v>0</v>
      </c>
      <c r="L49" s="13">
        <v>0</v>
      </c>
      <c r="M49" s="13">
        <v>20061.7</v>
      </c>
      <c r="N49" s="13">
        <v>3190.8</v>
      </c>
      <c r="O49" s="13">
        <v>0</v>
      </c>
      <c r="P49" s="13">
        <v>1859.3820000000001</v>
      </c>
      <c r="Q49" s="13">
        <v>7100.12</v>
      </c>
      <c r="R49" s="13">
        <v>12150.302</v>
      </c>
      <c r="S49" s="13">
        <v>7911.398000000001</v>
      </c>
    </row>
    <row r="50" spans="1:19" x14ac:dyDescent="0.2">
      <c r="A50" s="2" t="s">
        <v>160</v>
      </c>
      <c r="B50" s="27" t="s">
        <v>38</v>
      </c>
      <c r="C50" s="29" t="s">
        <v>206</v>
      </c>
      <c r="D50" s="13">
        <v>16505.8</v>
      </c>
      <c r="E50" s="13">
        <v>707.2</v>
      </c>
      <c r="F50" s="13">
        <v>1247</v>
      </c>
      <c r="G50" s="13"/>
      <c r="H50" s="13">
        <v>779</v>
      </c>
      <c r="I50" s="13"/>
      <c r="J50" s="13">
        <v>280.39999999999998</v>
      </c>
      <c r="K50" s="13">
        <v>0</v>
      </c>
      <c r="L50" s="13">
        <v>0</v>
      </c>
      <c r="M50" s="13">
        <v>19519.400000000001</v>
      </c>
      <c r="N50" s="13">
        <v>3079.55</v>
      </c>
      <c r="O50" s="13">
        <v>0</v>
      </c>
      <c r="P50" s="13">
        <v>1807.365</v>
      </c>
      <c r="Q50" s="13">
        <v>0</v>
      </c>
      <c r="R50" s="13">
        <v>4886.915</v>
      </c>
      <c r="S50" s="13">
        <v>14632.485000000001</v>
      </c>
    </row>
    <row r="51" spans="1:19" x14ac:dyDescent="0.2">
      <c r="A51" s="2" t="s">
        <v>161</v>
      </c>
      <c r="B51" s="27" t="s">
        <v>100</v>
      </c>
      <c r="C51" s="29" t="s">
        <v>207</v>
      </c>
      <c r="D51" s="13">
        <v>17708.400000000001</v>
      </c>
      <c r="E51" s="13">
        <v>0</v>
      </c>
      <c r="F51" s="13">
        <v>1286</v>
      </c>
      <c r="G51" s="13"/>
      <c r="H51" s="13">
        <v>857</v>
      </c>
      <c r="I51" s="13"/>
      <c r="J51" s="13">
        <v>0</v>
      </c>
      <c r="K51" s="13">
        <v>0</v>
      </c>
      <c r="L51" s="13">
        <v>0</v>
      </c>
      <c r="M51" s="13">
        <v>19851.400000000001</v>
      </c>
      <c r="N51" s="13">
        <v>3145.88</v>
      </c>
      <c r="O51" s="13">
        <v>0</v>
      </c>
      <c r="P51" s="13">
        <v>1859.3820000000001</v>
      </c>
      <c r="Q51" s="13">
        <v>0</v>
      </c>
      <c r="R51" s="13">
        <v>5005.2620000000006</v>
      </c>
      <c r="S51" s="13">
        <v>14846.138000000001</v>
      </c>
    </row>
    <row r="52" spans="1:19" x14ac:dyDescent="0.2">
      <c r="A52" s="2" t="s">
        <v>162</v>
      </c>
      <c r="B52" s="1" t="s">
        <v>39</v>
      </c>
      <c r="C52" s="2" t="s">
        <v>199</v>
      </c>
      <c r="D52" s="13">
        <v>38208</v>
      </c>
      <c r="E52" s="13">
        <v>0</v>
      </c>
      <c r="F52" s="13">
        <v>1808</v>
      </c>
      <c r="G52" s="13"/>
      <c r="H52" s="13">
        <v>1299</v>
      </c>
      <c r="I52" s="13"/>
      <c r="J52" s="13">
        <v>0</v>
      </c>
      <c r="K52" s="13">
        <v>0</v>
      </c>
      <c r="L52" s="13">
        <v>0</v>
      </c>
      <c r="M52" s="13">
        <v>41315</v>
      </c>
      <c r="N52" s="13">
        <v>8763.86</v>
      </c>
      <c r="O52" s="13">
        <v>0</v>
      </c>
      <c r="P52" s="13">
        <v>4011.8399999999997</v>
      </c>
      <c r="Q52" s="13">
        <v>0</v>
      </c>
      <c r="R52" s="13">
        <v>12775.7</v>
      </c>
      <c r="S52" s="13">
        <v>28539.3</v>
      </c>
    </row>
    <row r="53" spans="1:19" x14ac:dyDescent="0.2">
      <c r="A53" s="2" t="s">
        <v>163</v>
      </c>
      <c r="B53" s="1" t="s">
        <v>40</v>
      </c>
      <c r="C53" s="2" t="s">
        <v>208</v>
      </c>
      <c r="D53" s="13">
        <v>30883</v>
      </c>
      <c r="E53" s="13">
        <v>0</v>
      </c>
      <c r="F53" s="13">
        <v>1671.34</v>
      </c>
      <c r="G53" s="13"/>
      <c r="H53" s="13">
        <v>1133</v>
      </c>
      <c r="I53" s="13"/>
      <c r="J53" s="13">
        <v>0</v>
      </c>
      <c r="K53" s="13">
        <v>0</v>
      </c>
      <c r="L53" s="13">
        <v>0</v>
      </c>
      <c r="M53" s="13">
        <v>33687.339999999997</v>
      </c>
      <c r="N53" s="13">
        <v>6475.55</v>
      </c>
      <c r="O53" s="13">
        <v>0</v>
      </c>
      <c r="P53" s="13">
        <v>3242.7149999999997</v>
      </c>
      <c r="Q53" s="13">
        <v>7998.96</v>
      </c>
      <c r="R53" s="13">
        <v>17717.224999999999</v>
      </c>
      <c r="S53" s="13">
        <v>15970.114999999998</v>
      </c>
    </row>
    <row r="54" spans="1:19" x14ac:dyDescent="0.2">
      <c r="A54" s="2" t="s">
        <v>164</v>
      </c>
      <c r="B54" s="1" t="s">
        <v>41</v>
      </c>
      <c r="C54" s="2" t="s">
        <v>209</v>
      </c>
      <c r="D54" s="13">
        <v>11955</v>
      </c>
      <c r="E54" s="13">
        <v>0</v>
      </c>
      <c r="F54" s="13">
        <v>1021</v>
      </c>
      <c r="G54" s="13"/>
      <c r="H54" s="13">
        <v>666</v>
      </c>
      <c r="I54" s="13"/>
      <c r="J54" s="13">
        <v>0</v>
      </c>
      <c r="K54" s="13">
        <v>0</v>
      </c>
      <c r="L54" s="13">
        <v>0</v>
      </c>
      <c r="M54" s="13">
        <v>13642</v>
      </c>
      <c r="N54" s="13">
        <v>1819.56</v>
      </c>
      <c r="O54" s="13">
        <v>0</v>
      </c>
      <c r="P54" s="13">
        <v>1255.2749999999999</v>
      </c>
      <c r="Q54" s="13">
        <v>0</v>
      </c>
      <c r="R54" s="13">
        <v>3074.835</v>
      </c>
      <c r="S54" s="13">
        <v>10567.165000000001</v>
      </c>
    </row>
    <row r="55" spans="1:19" ht="22.5" x14ac:dyDescent="0.2">
      <c r="A55" s="2" t="s">
        <v>165</v>
      </c>
      <c r="B55" s="27" t="s">
        <v>101</v>
      </c>
      <c r="C55" s="31" t="s">
        <v>241</v>
      </c>
      <c r="D55" s="13">
        <v>30883</v>
      </c>
      <c r="E55" s="13">
        <v>0</v>
      </c>
      <c r="F55" s="13">
        <v>1671.34</v>
      </c>
      <c r="G55" s="13"/>
      <c r="H55" s="13">
        <v>1133</v>
      </c>
      <c r="I55" s="13"/>
      <c r="J55" s="13">
        <v>0</v>
      </c>
      <c r="K55" s="13">
        <v>0</v>
      </c>
      <c r="L55" s="13">
        <v>0</v>
      </c>
      <c r="M55" s="13">
        <v>33687.339999999997</v>
      </c>
      <c r="N55" s="13">
        <v>6475.55</v>
      </c>
      <c r="O55" s="13">
        <v>0</v>
      </c>
      <c r="P55" s="13">
        <v>3242.7149999999997</v>
      </c>
      <c r="Q55" s="13">
        <v>6619</v>
      </c>
      <c r="R55" s="13">
        <v>16337.264999999999</v>
      </c>
      <c r="S55" s="13">
        <v>17350.074999999997</v>
      </c>
    </row>
    <row r="56" spans="1:19" ht="22.5" x14ac:dyDescent="0.2">
      <c r="A56" s="2" t="s">
        <v>166</v>
      </c>
      <c r="B56" s="1" t="s">
        <v>42</v>
      </c>
      <c r="C56" s="30" t="s">
        <v>242</v>
      </c>
      <c r="D56" s="13">
        <v>19532</v>
      </c>
      <c r="E56" s="13">
        <v>0</v>
      </c>
      <c r="F56" s="13">
        <v>1286</v>
      </c>
      <c r="G56" s="13"/>
      <c r="H56" s="13">
        <v>857</v>
      </c>
      <c r="I56" s="13"/>
      <c r="J56" s="13">
        <v>210.3</v>
      </c>
      <c r="K56" s="13">
        <v>0</v>
      </c>
      <c r="L56" s="13">
        <v>0</v>
      </c>
      <c r="M56" s="13">
        <v>21885.3</v>
      </c>
      <c r="N56" s="13">
        <v>3610.06</v>
      </c>
      <c r="O56" s="13">
        <v>0</v>
      </c>
      <c r="P56" s="13">
        <v>2050.86</v>
      </c>
      <c r="Q56" s="13">
        <v>10096.219999999999</v>
      </c>
      <c r="R56" s="13">
        <v>15757.14</v>
      </c>
      <c r="S56" s="13">
        <v>6128.16</v>
      </c>
    </row>
    <row r="57" spans="1:19" x14ac:dyDescent="0.2">
      <c r="A57" s="2" t="s">
        <v>167</v>
      </c>
      <c r="B57" s="1" t="s">
        <v>43</v>
      </c>
      <c r="C57" s="2" t="s">
        <v>210</v>
      </c>
      <c r="D57" s="13">
        <v>15425</v>
      </c>
      <c r="E57" s="13">
        <v>0</v>
      </c>
      <c r="F57" s="13">
        <v>1206</v>
      </c>
      <c r="G57" s="13"/>
      <c r="H57" s="13">
        <v>755</v>
      </c>
      <c r="I57" s="13"/>
      <c r="J57" s="13">
        <v>210.3</v>
      </c>
      <c r="K57" s="13">
        <v>0</v>
      </c>
      <c r="L57" s="13">
        <v>0</v>
      </c>
      <c r="M57" s="13">
        <v>17596.3</v>
      </c>
      <c r="N57" s="13">
        <v>2664.21</v>
      </c>
      <c r="O57" s="13">
        <v>0</v>
      </c>
      <c r="P57" s="13">
        <v>1619.625</v>
      </c>
      <c r="Q57" s="13">
        <v>0</v>
      </c>
      <c r="R57" s="13">
        <v>4283.835</v>
      </c>
      <c r="S57" s="13">
        <v>13312.465</v>
      </c>
    </row>
    <row r="58" spans="1:19" x14ac:dyDescent="0.2">
      <c r="A58" s="2" t="s">
        <v>168</v>
      </c>
      <c r="B58" s="1" t="s">
        <v>44</v>
      </c>
      <c r="C58" s="2" t="s">
        <v>211</v>
      </c>
      <c r="D58" s="13">
        <v>13967</v>
      </c>
      <c r="E58" s="13">
        <v>0</v>
      </c>
      <c r="F58" s="13">
        <v>1163</v>
      </c>
      <c r="G58" s="13"/>
      <c r="H58" s="13">
        <v>722</v>
      </c>
      <c r="I58" s="13"/>
      <c r="J58" s="13">
        <v>210.3</v>
      </c>
      <c r="K58" s="13">
        <v>0</v>
      </c>
      <c r="L58" s="13">
        <v>0</v>
      </c>
      <c r="M58" s="13">
        <v>16062.3</v>
      </c>
      <c r="N58" s="13">
        <v>2336.54</v>
      </c>
      <c r="O58" s="13">
        <v>0</v>
      </c>
      <c r="P58" s="13">
        <v>1466.5349999999999</v>
      </c>
      <c r="Q58" s="13">
        <v>0</v>
      </c>
      <c r="R58" s="13">
        <v>3803.0749999999998</v>
      </c>
      <c r="S58" s="13">
        <v>12259.224999999999</v>
      </c>
    </row>
    <row r="59" spans="1:19" s="7" customFormat="1" x14ac:dyDescent="0.2">
      <c r="A59" s="15" t="s">
        <v>16</v>
      </c>
      <c r="C59" s="14"/>
      <c r="D59" s="7" t="s">
        <v>17</v>
      </c>
      <c r="E59" s="7" t="s">
        <v>17</v>
      </c>
      <c r="F59" s="7" t="s">
        <v>17</v>
      </c>
      <c r="G59" s="7" t="s">
        <v>17</v>
      </c>
      <c r="H59" s="7" t="s">
        <v>17</v>
      </c>
      <c r="I59" s="7" t="s">
        <v>17</v>
      </c>
      <c r="J59" s="7" t="s">
        <v>17</v>
      </c>
      <c r="K59" s="7" t="s">
        <v>17</v>
      </c>
      <c r="L59" s="7" t="s">
        <v>17</v>
      </c>
      <c r="M59" s="7" t="s">
        <v>17</v>
      </c>
      <c r="N59" s="7" t="s">
        <v>17</v>
      </c>
      <c r="O59" s="7" t="s">
        <v>17</v>
      </c>
      <c r="P59" s="7" t="s">
        <v>17</v>
      </c>
      <c r="Q59" s="7" t="s">
        <v>17</v>
      </c>
      <c r="R59" s="7" t="s">
        <v>17</v>
      </c>
      <c r="S59" s="7" t="s">
        <v>17</v>
      </c>
    </row>
    <row r="60" spans="1:19" x14ac:dyDescent="0.2">
      <c r="C60" s="2"/>
      <c r="D60" s="17">
        <v>248192.4</v>
      </c>
      <c r="E60" s="17">
        <v>707.2</v>
      </c>
      <c r="F60" s="17">
        <v>16217.68</v>
      </c>
      <c r="G60" s="17">
        <v>0</v>
      </c>
      <c r="H60" s="17">
        <v>10772</v>
      </c>
      <c r="I60" s="17">
        <v>0</v>
      </c>
      <c r="J60" s="17">
        <v>1261.8</v>
      </c>
      <c r="K60" s="17">
        <v>0</v>
      </c>
      <c r="L60" s="17">
        <v>0</v>
      </c>
      <c r="M60" s="17">
        <v>277151.07999999996</v>
      </c>
      <c r="N60" s="17">
        <f>N47+N48+N49+N50+N51+N52+N53+N54+N55+N56+N57+N58</f>
        <v>47883.26</v>
      </c>
      <c r="O60" s="17">
        <v>0</v>
      </c>
      <c r="P60" s="17">
        <v>26134.458000000002</v>
      </c>
      <c r="Q60" s="17">
        <v>39056.799999999996</v>
      </c>
      <c r="R60" s="17">
        <v>113074.518</v>
      </c>
      <c r="S60" s="17">
        <v>164076.56200000001</v>
      </c>
    </row>
    <row r="61" spans="1:19" x14ac:dyDescent="0.2">
      <c r="C61" s="2"/>
    </row>
    <row r="62" spans="1:19" x14ac:dyDescent="0.2">
      <c r="A62" s="12" t="s">
        <v>133</v>
      </c>
      <c r="C62" s="2"/>
    </row>
    <row r="63" spans="1:19" ht="22.5" x14ac:dyDescent="0.2">
      <c r="A63" s="2" t="s">
        <v>169</v>
      </c>
      <c r="B63" s="1" t="s">
        <v>45</v>
      </c>
      <c r="C63" s="30" t="s">
        <v>212</v>
      </c>
      <c r="D63" s="13">
        <v>15426.46</v>
      </c>
      <c r="E63" s="13">
        <v>0</v>
      </c>
      <c r="F63" s="13">
        <v>836.88</v>
      </c>
      <c r="G63" s="13"/>
      <c r="H63" s="13">
        <v>564.17999999999995</v>
      </c>
      <c r="I63" s="13"/>
      <c r="J63" s="13">
        <v>210.3</v>
      </c>
      <c r="K63" s="13">
        <v>462.79379999999998</v>
      </c>
      <c r="L63" s="13">
        <v>0</v>
      </c>
      <c r="M63" s="13">
        <v>17500.613799999996</v>
      </c>
      <c r="N63" s="13">
        <v>2643.74</v>
      </c>
      <c r="O63" s="13">
        <v>154.2646</v>
      </c>
      <c r="P63" s="13">
        <v>1619.7782999999999</v>
      </c>
      <c r="Q63" s="13">
        <v>9053.34</v>
      </c>
      <c r="R63" s="13">
        <v>13471.1229</v>
      </c>
      <c r="S63" s="13">
        <v>4029.4908999999952</v>
      </c>
    </row>
    <row r="64" spans="1:19" x14ac:dyDescent="0.2">
      <c r="A64" s="2" t="s">
        <v>170</v>
      </c>
      <c r="B64" s="27" t="s">
        <v>46</v>
      </c>
      <c r="C64" s="29" t="s">
        <v>195</v>
      </c>
      <c r="D64" s="13">
        <v>13410.1</v>
      </c>
      <c r="E64" s="13">
        <v>556.9</v>
      </c>
      <c r="F64" s="13">
        <v>1163</v>
      </c>
      <c r="G64" s="13"/>
      <c r="H64" s="13">
        <v>722</v>
      </c>
      <c r="I64" s="13"/>
      <c r="J64" s="13">
        <v>280.39999999999998</v>
      </c>
      <c r="K64" s="13">
        <v>0</v>
      </c>
      <c r="L64" s="13">
        <v>0</v>
      </c>
      <c r="M64" s="13">
        <v>16132.4</v>
      </c>
      <c r="N64" s="13">
        <v>2351.5</v>
      </c>
      <c r="O64" s="13">
        <v>0</v>
      </c>
      <c r="P64" s="13">
        <v>1466.5349999999999</v>
      </c>
      <c r="Q64" s="13">
        <v>0</v>
      </c>
      <c r="R64" s="13">
        <v>3818.0349999999999</v>
      </c>
      <c r="S64" s="13">
        <v>12314.365</v>
      </c>
    </row>
    <row r="65" spans="1:19" x14ac:dyDescent="0.2">
      <c r="A65" s="2" t="s">
        <v>171</v>
      </c>
      <c r="B65" s="1" t="s">
        <v>47</v>
      </c>
      <c r="C65" s="2" t="s">
        <v>213</v>
      </c>
      <c r="D65" s="13">
        <v>15425</v>
      </c>
      <c r="E65" s="13">
        <v>0</v>
      </c>
      <c r="F65" s="13">
        <v>1206</v>
      </c>
      <c r="G65" s="13"/>
      <c r="H65" s="13">
        <v>755</v>
      </c>
      <c r="I65" s="13"/>
      <c r="J65" s="13">
        <v>0</v>
      </c>
      <c r="K65" s="13">
        <v>0</v>
      </c>
      <c r="L65" s="13">
        <v>0</v>
      </c>
      <c r="M65" s="13">
        <v>17386</v>
      </c>
      <c r="N65" s="13">
        <v>2619.25</v>
      </c>
      <c r="O65" s="13">
        <v>0</v>
      </c>
      <c r="P65" s="13">
        <v>1619.625</v>
      </c>
      <c r="Q65" s="13">
        <v>0</v>
      </c>
      <c r="R65" s="13">
        <v>4238.875</v>
      </c>
      <c r="S65" s="13">
        <v>13147.125</v>
      </c>
    </row>
    <row r="66" spans="1:19" x14ac:dyDescent="0.2">
      <c r="A66" s="2" t="s">
        <v>172</v>
      </c>
      <c r="B66" s="1" t="s">
        <v>48</v>
      </c>
      <c r="C66" s="2" t="s">
        <v>214</v>
      </c>
      <c r="D66" s="13">
        <v>11955</v>
      </c>
      <c r="E66" s="13">
        <v>0</v>
      </c>
      <c r="F66" s="13">
        <v>1068</v>
      </c>
      <c r="G66" s="13"/>
      <c r="H66" s="13">
        <v>679</v>
      </c>
      <c r="I66" s="13"/>
      <c r="J66" s="13">
        <v>210.3</v>
      </c>
      <c r="K66" s="13">
        <v>0</v>
      </c>
      <c r="L66" s="13">
        <v>0</v>
      </c>
      <c r="M66" s="13">
        <v>13912.3</v>
      </c>
      <c r="N66" s="13">
        <v>1877.28</v>
      </c>
      <c r="O66" s="13">
        <v>119.55</v>
      </c>
      <c r="P66" s="13">
        <v>1255.2749999999999</v>
      </c>
      <c r="Q66" s="13">
        <v>0</v>
      </c>
      <c r="R66" s="13">
        <v>3252.1049999999996</v>
      </c>
      <c r="S66" s="13">
        <v>10660.195</v>
      </c>
    </row>
    <row r="67" spans="1:19" ht="22.5" x14ac:dyDescent="0.2">
      <c r="A67" s="2" t="s">
        <v>173</v>
      </c>
      <c r="B67" s="27" t="s">
        <v>49</v>
      </c>
      <c r="C67" s="31" t="s">
        <v>243</v>
      </c>
      <c r="D67" s="13">
        <v>16505.8</v>
      </c>
      <c r="E67" s="13">
        <v>707.2</v>
      </c>
      <c r="F67" s="13">
        <v>1247</v>
      </c>
      <c r="G67" s="13"/>
      <c r="H67" s="13">
        <v>779</v>
      </c>
      <c r="I67" s="13"/>
      <c r="J67" s="13">
        <v>0</v>
      </c>
      <c r="K67" s="13">
        <v>0</v>
      </c>
      <c r="L67" s="13">
        <v>0</v>
      </c>
      <c r="M67" s="13">
        <v>19239</v>
      </c>
      <c r="N67" s="13">
        <v>3016.63</v>
      </c>
      <c r="O67" s="13">
        <v>0</v>
      </c>
      <c r="P67" s="13">
        <v>1807.365</v>
      </c>
      <c r="Q67" s="13">
        <v>0</v>
      </c>
      <c r="R67" s="13">
        <v>4823.9949999999999</v>
      </c>
      <c r="S67" s="13">
        <v>14415.005000000001</v>
      </c>
    </row>
    <row r="68" spans="1:19" x14ac:dyDescent="0.2">
      <c r="A68" s="2" t="s">
        <v>174</v>
      </c>
      <c r="B68" s="1" t="s">
        <v>50</v>
      </c>
      <c r="C68" s="2" t="s">
        <v>215</v>
      </c>
      <c r="D68" s="13">
        <v>24532.9</v>
      </c>
      <c r="E68" s="13">
        <v>0</v>
      </c>
      <c r="F68" s="13">
        <v>1549</v>
      </c>
      <c r="G68" s="13"/>
      <c r="H68" s="13">
        <v>1016</v>
      </c>
      <c r="I68" s="13"/>
      <c r="J68" s="13">
        <v>0</v>
      </c>
      <c r="K68" s="13">
        <v>0</v>
      </c>
      <c r="L68" s="13">
        <v>0</v>
      </c>
      <c r="M68" s="13">
        <v>27097.9</v>
      </c>
      <c r="N68" s="13">
        <v>4836.05</v>
      </c>
      <c r="O68" s="13">
        <v>0</v>
      </c>
      <c r="P68" s="13">
        <v>2575.9544999999998</v>
      </c>
      <c r="Q68" s="13">
        <v>3354</v>
      </c>
      <c r="R68" s="13">
        <v>10766</v>
      </c>
      <c r="S68" s="13">
        <v>16331.9</v>
      </c>
    </row>
    <row r="69" spans="1:19" x14ac:dyDescent="0.2">
      <c r="A69" s="2" t="s">
        <v>175</v>
      </c>
      <c r="B69" s="1" t="s">
        <v>51</v>
      </c>
      <c r="C69" s="2" t="s">
        <v>199</v>
      </c>
      <c r="D69" s="13">
        <v>42279.95</v>
      </c>
      <c r="E69" s="13">
        <v>0</v>
      </c>
      <c r="F69" s="13">
        <v>1865</v>
      </c>
      <c r="G69" s="13"/>
      <c r="H69" s="13">
        <v>1345</v>
      </c>
      <c r="I69" s="13"/>
      <c r="J69" s="13">
        <v>0</v>
      </c>
      <c r="K69" s="13">
        <v>0</v>
      </c>
      <c r="L69" s="13">
        <v>0</v>
      </c>
      <c r="M69" s="13">
        <v>45489.95</v>
      </c>
      <c r="N69" s="13">
        <v>10016.35</v>
      </c>
      <c r="O69" s="13">
        <v>0</v>
      </c>
      <c r="P69" s="13">
        <v>4439.3947499999995</v>
      </c>
      <c r="Q69" s="13">
        <v>0</v>
      </c>
      <c r="R69" s="13">
        <v>14455.74475</v>
      </c>
      <c r="S69" s="13">
        <v>31034.205249999999</v>
      </c>
    </row>
    <row r="70" spans="1:19" s="7" customFormat="1" x14ac:dyDescent="0.2">
      <c r="A70" s="15" t="s">
        <v>16</v>
      </c>
      <c r="C70" s="14"/>
      <c r="D70" s="7" t="s">
        <v>17</v>
      </c>
      <c r="E70" s="7" t="s">
        <v>17</v>
      </c>
      <c r="F70" s="7" t="s">
        <v>17</v>
      </c>
      <c r="G70" s="7" t="s">
        <v>17</v>
      </c>
      <c r="H70" s="7" t="s">
        <v>17</v>
      </c>
      <c r="I70" s="7" t="s">
        <v>17</v>
      </c>
      <c r="J70" s="7" t="s">
        <v>17</v>
      </c>
      <c r="K70" s="7" t="s">
        <v>17</v>
      </c>
      <c r="L70" s="7" t="s">
        <v>17</v>
      </c>
      <c r="M70" s="7" t="s">
        <v>17</v>
      </c>
      <c r="N70" s="7" t="s">
        <v>17</v>
      </c>
      <c r="O70" s="7" t="s">
        <v>17</v>
      </c>
      <c r="P70" s="7" t="s">
        <v>17</v>
      </c>
      <c r="Q70" s="7" t="s">
        <v>17</v>
      </c>
      <c r="R70" s="7" t="s">
        <v>17</v>
      </c>
      <c r="S70" s="7" t="s">
        <v>17</v>
      </c>
    </row>
    <row r="71" spans="1:19" x14ac:dyDescent="0.2">
      <c r="C71" s="2"/>
      <c r="D71" s="17">
        <v>139535.21</v>
      </c>
      <c r="E71" s="17">
        <v>1264.0999999999999</v>
      </c>
      <c r="F71" s="17">
        <v>8934.880000000001</v>
      </c>
      <c r="G71" s="17">
        <v>0</v>
      </c>
      <c r="H71" s="17">
        <v>5860.18</v>
      </c>
      <c r="I71" s="17">
        <v>0</v>
      </c>
      <c r="J71" s="17">
        <v>701</v>
      </c>
      <c r="K71" s="17">
        <v>462.79379999999998</v>
      </c>
      <c r="L71" s="17">
        <v>0</v>
      </c>
      <c r="M71" s="17">
        <v>157558.16379999998</v>
      </c>
      <c r="N71" s="17">
        <f>N63+N64+N65+N66+N67+N68+N69</f>
        <v>27360.800000000003</v>
      </c>
      <c r="O71" s="17">
        <v>273.81459999999998</v>
      </c>
      <c r="P71" s="17">
        <v>14867.927549999999</v>
      </c>
      <c r="Q71" s="17">
        <v>12407.34</v>
      </c>
      <c r="R71" s="17">
        <v>54909.882149999998</v>
      </c>
      <c r="S71" s="17">
        <v>101932.29</v>
      </c>
    </row>
    <row r="72" spans="1:19" x14ac:dyDescent="0.2">
      <c r="C72" s="2"/>
    </row>
    <row r="73" spans="1:19" x14ac:dyDescent="0.2">
      <c r="A73" s="12" t="s">
        <v>134</v>
      </c>
      <c r="C73" s="2"/>
    </row>
    <row r="74" spans="1:19" x14ac:dyDescent="0.2">
      <c r="A74" s="2" t="s">
        <v>176</v>
      </c>
      <c r="B74" s="1" t="s">
        <v>52</v>
      </c>
      <c r="C74" s="2" t="s">
        <v>198</v>
      </c>
      <c r="D74" s="13">
        <v>13144.8</v>
      </c>
      <c r="E74" s="13">
        <v>0</v>
      </c>
      <c r="F74" s="13">
        <v>812.64</v>
      </c>
      <c r="G74" s="13"/>
      <c r="H74" s="13">
        <v>703</v>
      </c>
      <c r="I74" s="13"/>
      <c r="J74" s="13">
        <v>350.5</v>
      </c>
      <c r="K74" s="13">
        <v>394.34399999999994</v>
      </c>
      <c r="L74" s="13">
        <v>0</v>
      </c>
      <c r="M74" s="13">
        <v>15405.283999999998</v>
      </c>
      <c r="N74" s="13">
        <v>2196.1999999999998</v>
      </c>
      <c r="O74" s="13">
        <v>131.44800000000001</v>
      </c>
      <c r="P74" s="13">
        <v>1380.204</v>
      </c>
      <c r="Q74" s="13">
        <v>6846</v>
      </c>
      <c r="R74" s="13">
        <v>10553.851999999999</v>
      </c>
      <c r="S74" s="13">
        <v>4851.4319999999989</v>
      </c>
    </row>
    <row r="75" spans="1:19" x14ac:dyDescent="0.2">
      <c r="A75" s="2" t="s">
        <v>177</v>
      </c>
      <c r="B75" s="1" t="s">
        <v>53</v>
      </c>
      <c r="C75" s="2" t="s">
        <v>198</v>
      </c>
      <c r="D75" s="13">
        <v>13144.8</v>
      </c>
      <c r="E75" s="13">
        <v>0</v>
      </c>
      <c r="F75" s="13">
        <v>812.64</v>
      </c>
      <c r="G75" s="13"/>
      <c r="H75" s="13">
        <v>703</v>
      </c>
      <c r="I75" s="13"/>
      <c r="J75" s="13">
        <v>210.3</v>
      </c>
      <c r="K75" s="13">
        <v>394.34399999999994</v>
      </c>
      <c r="L75" s="13">
        <v>0</v>
      </c>
      <c r="M75" s="13">
        <v>15265.08</v>
      </c>
      <c r="N75" s="13">
        <v>2166.2399999999998</v>
      </c>
      <c r="O75" s="13">
        <v>131.44800000000001</v>
      </c>
      <c r="P75" s="13">
        <v>1380.204</v>
      </c>
      <c r="Q75" s="13">
        <v>6112.8</v>
      </c>
      <c r="R75" s="13">
        <v>9790.6919999999991</v>
      </c>
      <c r="S75" s="13">
        <v>5474.39</v>
      </c>
    </row>
    <row r="76" spans="1:19" x14ac:dyDescent="0.2">
      <c r="A76" s="2" t="s">
        <v>178</v>
      </c>
      <c r="B76" s="1" t="s">
        <v>54</v>
      </c>
      <c r="C76" s="2" t="s">
        <v>216</v>
      </c>
      <c r="D76" s="13">
        <v>17708.400000000001</v>
      </c>
      <c r="E76" s="13">
        <v>0</v>
      </c>
      <c r="F76" s="13">
        <v>1286</v>
      </c>
      <c r="G76" s="13"/>
      <c r="H76" s="13">
        <v>857</v>
      </c>
      <c r="I76" s="13"/>
      <c r="J76" s="13">
        <v>140.19999999999999</v>
      </c>
      <c r="K76" s="13">
        <v>0</v>
      </c>
      <c r="L76" s="13">
        <v>0</v>
      </c>
      <c r="M76" s="13">
        <v>19991.600000000002</v>
      </c>
      <c r="N76" s="13">
        <v>3175.82</v>
      </c>
      <c r="O76" s="13">
        <v>0</v>
      </c>
      <c r="P76" s="13">
        <v>1859.3820000000001</v>
      </c>
      <c r="Q76" s="13">
        <v>0</v>
      </c>
      <c r="R76" s="13">
        <v>5035.2020000000002</v>
      </c>
      <c r="S76" s="13">
        <v>14956.398000000001</v>
      </c>
    </row>
    <row r="77" spans="1:19" x14ac:dyDescent="0.2">
      <c r="A77" s="2" t="s">
        <v>179</v>
      </c>
      <c r="B77" s="1" t="s">
        <v>55</v>
      </c>
      <c r="C77" s="2" t="s">
        <v>217</v>
      </c>
      <c r="D77" s="13">
        <v>17708.400000000001</v>
      </c>
      <c r="E77" s="13">
        <v>0</v>
      </c>
      <c r="F77" s="13">
        <v>1286</v>
      </c>
      <c r="G77" s="13"/>
      <c r="H77" s="13">
        <v>857</v>
      </c>
      <c r="I77" s="13"/>
      <c r="J77" s="13">
        <v>0</v>
      </c>
      <c r="K77" s="13">
        <v>0</v>
      </c>
      <c r="L77" s="13">
        <v>0</v>
      </c>
      <c r="M77" s="13">
        <v>19851.400000000001</v>
      </c>
      <c r="N77" s="13">
        <v>3145.88</v>
      </c>
      <c r="O77" s="13">
        <v>0</v>
      </c>
      <c r="P77" s="13">
        <v>1859.3820000000001</v>
      </c>
      <c r="Q77" s="13">
        <v>6254.12</v>
      </c>
      <c r="R77" s="13">
        <v>11259.382000000001</v>
      </c>
      <c r="S77" s="13">
        <v>8592.018</v>
      </c>
    </row>
    <row r="78" spans="1:19" x14ac:dyDescent="0.2">
      <c r="A78" s="2" t="s">
        <v>180</v>
      </c>
      <c r="B78" s="1" t="s">
        <v>56</v>
      </c>
      <c r="C78" s="2" t="s">
        <v>199</v>
      </c>
      <c r="D78" s="13">
        <v>38208</v>
      </c>
      <c r="E78" s="13">
        <v>0</v>
      </c>
      <c r="F78" s="13">
        <v>1808</v>
      </c>
      <c r="G78" s="13"/>
      <c r="H78" s="13">
        <v>1299</v>
      </c>
      <c r="I78" s="13"/>
      <c r="J78" s="13">
        <v>0</v>
      </c>
      <c r="K78" s="13">
        <v>0</v>
      </c>
      <c r="L78" s="13">
        <v>0</v>
      </c>
      <c r="M78" s="13">
        <v>41315</v>
      </c>
      <c r="N78" s="13">
        <v>8763.86</v>
      </c>
      <c r="O78" s="13">
        <v>0</v>
      </c>
      <c r="P78" s="13">
        <v>4011.8399999999997</v>
      </c>
      <c r="Q78" s="13">
        <v>4878.9399999999996</v>
      </c>
      <c r="R78" s="13">
        <v>17654.64</v>
      </c>
      <c r="S78" s="13">
        <v>23660.36</v>
      </c>
    </row>
    <row r="79" spans="1:19" x14ac:dyDescent="0.2">
      <c r="A79" s="2" t="s">
        <v>181</v>
      </c>
      <c r="B79" s="1" t="s">
        <v>57</v>
      </c>
      <c r="C79" s="2" t="s">
        <v>218</v>
      </c>
      <c r="D79" s="13">
        <v>17708.400000000001</v>
      </c>
      <c r="E79" s="13">
        <v>0</v>
      </c>
      <c r="F79" s="13">
        <v>1286</v>
      </c>
      <c r="G79" s="13"/>
      <c r="H79" s="13">
        <v>857</v>
      </c>
      <c r="I79" s="13"/>
      <c r="J79" s="13">
        <v>0</v>
      </c>
      <c r="K79" s="13">
        <v>0</v>
      </c>
      <c r="L79" s="13">
        <v>0</v>
      </c>
      <c r="M79" s="13">
        <v>19851.400000000001</v>
      </c>
      <c r="N79" s="13">
        <v>3145.88</v>
      </c>
      <c r="O79" s="13">
        <v>0</v>
      </c>
      <c r="P79" s="13">
        <v>1859.3820000000001</v>
      </c>
      <c r="Q79" s="13">
        <v>0</v>
      </c>
      <c r="R79" s="13">
        <v>5005.2620000000006</v>
      </c>
      <c r="S79" s="13">
        <v>14846.138000000001</v>
      </c>
    </row>
    <row r="80" spans="1:19" x14ac:dyDescent="0.2">
      <c r="A80" s="2" t="s">
        <v>182</v>
      </c>
      <c r="B80" s="1" t="s">
        <v>58</v>
      </c>
      <c r="C80" s="2" t="s">
        <v>200</v>
      </c>
      <c r="D80" s="13">
        <v>17708.400000000001</v>
      </c>
      <c r="E80" s="13">
        <v>0</v>
      </c>
      <c r="F80" s="13">
        <v>1286</v>
      </c>
      <c r="G80" s="13"/>
      <c r="H80" s="13">
        <v>857</v>
      </c>
      <c r="I80" s="13"/>
      <c r="J80" s="13">
        <v>0</v>
      </c>
      <c r="K80" s="13">
        <v>0</v>
      </c>
      <c r="L80" s="13">
        <v>0</v>
      </c>
      <c r="M80" s="13">
        <v>19851.400000000001</v>
      </c>
      <c r="N80" s="13">
        <v>3145.88</v>
      </c>
      <c r="O80" s="13">
        <v>0</v>
      </c>
      <c r="P80" s="13">
        <v>1859.3820000000001</v>
      </c>
      <c r="Q80" s="13">
        <v>5904</v>
      </c>
      <c r="R80" s="13">
        <v>10909.262000000001</v>
      </c>
      <c r="S80" s="13">
        <v>8942.1380000000008</v>
      </c>
    </row>
    <row r="81" spans="1:19" s="7" customFormat="1" x14ac:dyDescent="0.2">
      <c r="A81" s="15" t="s">
        <v>16</v>
      </c>
      <c r="C81" s="14"/>
      <c r="D81" s="7" t="s">
        <v>17</v>
      </c>
      <c r="E81" s="7" t="s">
        <v>17</v>
      </c>
      <c r="F81" s="7" t="s">
        <v>17</v>
      </c>
      <c r="G81" s="7" t="s">
        <v>17</v>
      </c>
      <c r="H81" s="7" t="s">
        <v>17</v>
      </c>
      <c r="I81" s="7" t="s">
        <v>17</v>
      </c>
      <c r="J81" s="7" t="s">
        <v>17</v>
      </c>
      <c r="K81" s="7" t="s">
        <v>17</v>
      </c>
      <c r="L81" s="7" t="s">
        <v>17</v>
      </c>
      <c r="M81" s="7" t="s">
        <v>17</v>
      </c>
      <c r="N81" s="7" t="s">
        <v>17</v>
      </c>
      <c r="O81" s="7" t="s">
        <v>17</v>
      </c>
      <c r="P81" s="7" t="s">
        <v>17</v>
      </c>
      <c r="Q81" s="7" t="s">
        <v>17</v>
      </c>
      <c r="R81" s="7" t="s">
        <v>17</v>
      </c>
      <c r="S81" s="7" t="s">
        <v>17</v>
      </c>
    </row>
    <row r="82" spans="1:19" x14ac:dyDescent="0.2">
      <c r="C82" s="2"/>
      <c r="D82" s="17">
        <v>135331.19999999998</v>
      </c>
      <c r="E82" s="17">
        <v>0</v>
      </c>
      <c r="F82" s="17">
        <v>8577.2799999999988</v>
      </c>
      <c r="G82" s="17">
        <v>0</v>
      </c>
      <c r="H82" s="17">
        <v>6133</v>
      </c>
      <c r="I82" s="17">
        <v>0</v>
      </c>
      <c r="J82" s="17">
        <v>701</v>
      </c>
      <c r="K82" s="17">
        <v>788.68799999999987</v>
      </c>
      <c r="L82" s="17">
        <v>0</v>
      </c>
      <c r="M82" s="17">
        <v>151671.36799999999</v>
      </c>
      <c r="N82" s="17">
        <f>N74+N75+N76+N77+N78+N79+N80</f>
        <v>25739.760000000002</v>
      </c>
      <c r="O82" s="17">
        <v>262.89600000000002</v>
      </c>
      <c r="P82" s="17">
        <v>14209.776</v>
      </c>
      <c r="Q82" s="17">
        <v>29995.859999999997</v>
      </c>
      <c r="R82" s="17">
        <v>70208.292000000001</v>
      </c>
      <c r="S82" s="17">
        <v>81322.87</v>
      </c>
    </row>
    <row r="83" spans="1:19" x14ac:dyDescent="0.2">
      <c r="C83" s="2"/>
    </row>
    <row r="84" spans="1:19" x14ac:dyDescent="0.2">
      <c r="A84" s="12" t="s">
        <v>135</v>
      </c>
      <c r="C84" s="2"/>
    </row>
    <row r="85" spans="1:19" x14ac:dyDescent="0.2">
      <c r="A85" s="2" t="s">
        <v>183</v>
      </c>
      <c r="B85" s="1" t="s">
        <v>59</v>
      </c>
      <c r="C85" s="2" t="s">
        <v>219</v>
      </c>
      <c r="D85" s="13">
        <v>15424.8</v>
      </c>
      <c r="E85" s="13">
        <v>0</v>
      </c>
      <c r="F85" s="13">
        <v>1206</v>
      </c>
      <c r="G85" s="13"/>
      <c r="H85" s="13">
        <v>755</v>
      </c>
      <c r="I85" s="13"/>
      <c r="J85" s="13">
        <v>280.39999999999998</v>
      </c>
      <c r="K85" s="13">
        <v>0</v>
      </c>
      <c r="L85" s="13">
        <v>0</v>
      </c>
      <c r="M85" s="13">
        <v>17666.2</v>
      </c>
      <c r="N85" s="13">
        <v>2679.12</v>
      </c>
      <c r="O85" s="13">
        <v>0</v>
      </c>
      <c r="P85" s="13">
        <v>1619.6039999999998</v>
      </c>
      <c r="Q85" s="13">
        <v>4072</v>
      </c>
      <c r="R85" s="13">
        <v>8370.7240000000002</v>
      </c>
      <c r="S85" s="13">
        <v>9295.4760000000006</v>
      </c>
    </row>
    <row r="86" spans="1:19" x14ac:dyDescent="0.2">
      <c r="A86" s="2" t="s">
        <v>184</v>
      </c>
      <c r="B86" s="1" t="s">
        <v>60</v>
      </c>
      <c r="C86" s="2" t="s">
        <v>220</v>
      </c>
      <c r="D86" s="13">
        <v>42279.95</v>
      </c>
      <c r="E86" s="13">
        <v>0</v>
      </c>
      <c r="F86" s="13">
        <v>1865</v>
      </c>
      <c r="G86" s="13"/>
      <c r="H86" s="13">
        <v>1345</v>
      </c>
      <c r="I86" s="13"/>
      <c r="J86" s="13">
        <v>280.39999999999998</v>
      </c>
      <c r="K86" s="13">
        <v>0</v>
      </c>
      <c r="L86" s="13">
        <v>0</v>
      </c>
      <c r="M86" s="13">
        <v>45770.35</v>
      </c>
      <c r="N86" s="13">
        <v>10100.469999999999</v>
      </c>
      <c r="O86" s="13">
        <v>0</v>
      </c>
      <c r="P86" s="13">
        <v>4439.3947499999995</v>
      </c>
      <c r="Q86" s="13">
        <v>8454.9599999999991</v>
      </c>
      <c r="R86" s="13">
        <v>22994.82475</v>
      </c>
      <c r="S86" s="13">
        <v>22775.525249999999</v>
      </c>
    </row>
    <row r="87" spans="1:19" s="7" customFormat="1" x14ac:dyDescent="0.2">
      <c r="A87" s="15" t="s">
        <v>16</v>
      </c>
      <c r="C87" s="14"/>
      <c r="D87" s="7" t="s">
        <v>17</v>
      </c>
      <c r="E87" s="7" t="s">
        <v>17</v>
      </c>
      <c r="F87" s="7" t="s">
        <v>17</v>
      </c>
      <c r="G87" s="7" t="s">
        <v>17</v>
      </c>
      <c r="H87" s="7" t="s">
        <v>17</v>
      </c>
      <c r="I87" s="7" t="s">
        <v>17</v>
      </c>
      <c r="J87" s="7" t="s">
        <v>17</v>
      </c>
      <c r="K87" s="7" t="s">
        <v>17</v>
      </c>
      <c r="L87" s="7" t="s">
        <v>17</v>
      </c>
      <c r="M87" s="7" t="s">
        <v>17</v>
      </c>
      <c r="N87" s="7" t="s">
        <v>17</v>
      </c>
      <c r="O87" s="7" t="s">
        <v>17</v>
      </c>
      <c r="P87" s="7" t="s">
        <v>17</v>
      </c>
      <c r="Q87" s="7" t="s">
        <v>17</v>
      </c>
      <c r="R87" s="7" t="s">
        <v>17</v>
      </c>
      <c r="S87" s="7" t="s">
        <v>17</v>
      </c>
    </row>
    <row r="88" spans="1:19" x14ac:dyDescent="0.2">
      <c r="C88" s="2"/>
      <c r="D88" s="17">
        <v>57704.75</v>
      </c>
      <c r="E88" s="17">
        <v>0</v>
      </c>
      <c r="F88" s="17">
        <v>3071</v>
      </c>
      <c r="G88" s="17">
        <v>0</v>
      </c>
      <c r="H88" s="17">
        <v>2100</v>
      </c>
      <c r="I88" s="17">
        <v>0</v>
      </c>
      <c r="J88" s="17">
        <v>560.79999999999995</v>
      </c>
      <c r="K88" s="17">
        <v>0</v>
      </c>
      <c r="L88" s="17">
        <v>0</v>
      </c>
      <c r="M88" s="17">
        <v>63436.55</v>
      </c>
      <c r="N88" s="17">
        <f>N85+N86</f>
        <v>12779.59</v>
      </c>
      <c r="O88" s="17">
        <v>0</v>
      </c>
      <c r="P88" s="17">
        <v>6058.9987499999988</v>
      </c>
      <c r="Q88" s="17">
        <v>12526.96</v>
      </c>
      <c r="R88" s="17">
        <v>31365.548750000002</v>
      </c>
      <c r="S88" s="17">
        <v>32071.001250000001</v>
      </c>
    </row>
    <row r="89" spans="1:19" x14ac:dyDescent="0.2">
      <c r="C89" s="2"/>
    </row>
    <row r="90" spans="1:19" x14ac:dyDescent="0.2">
      <c r="A90" s="12" t="s">
        <v>136</v>
      </c>
      <c r="C90" s="2"/>
    </row>
    <row r="91" spans="1:19" ht="22.5" x14ac:dyDescent="0.2">
      <c r="A91" s="2" t="s">
        <v>185</v>
      </c>
      <c r="B91" s="1" t="s">
        <v>61</v>
      </c>
      <c r="C91" s="30" t="s">
        <v>244</v>
      </c>
      <c r="D91" s="13">
        <v>24533</v>
      </c>
      <c r="E91" s="13">
        <v>0</v>
      </c>
      <c r="F91" s="13">
        <v>1549</v>
      </c>
      <c r="G91" s="13"/>
      <c r="H91" s="13">
        <v>1016</v>
      </c>
      <c r="I91" s="13"/>
      <c r="J91" s="13">
        <v>0</v>
      </c>
      <c r="K91" s="13">
        <v>0</v>
      </c>
      <c r="L91" s="13">
        <v>0</v>
      </c>
      <c r="M91" s="13">
        <v>27098</v>
      </c>
      <c r="N91" s="13">
        <v>4836.05</v>
      </c>
      <c r="O91" s="13">
        <v>0</v>
      </c>
      <c r="P91" s="13">
        <v>2575.9649999999997</v>
      </c>
      <c r="Q91" s="13">
        <v>0</v>
      </c>
      <c r="R91" s="13">
        <v>7412.0149999999994</v>
      </c>
      <c r="S91" s="13">
        <v>19685.985000000001</v>
      </c>
    </row>
    <row r="92" spans="1:19" x14ac:dyDescent="0.2">
      <c r="A92" s="2" t="s">
        <v>124</v>
      </c>
      <c r="B92" s="1" t="s">
        <v>62</v>
      </c>
      <c r="C92" s="2" t="s">
        <v>199</v>
      </c>
      <c r="D92" s="13">
        <v>42279.95</v>
      </c>
      <c r="E92" s="13">
        <v>0</v>
      </c>
      <c r="F92" s="13">
        <v>1865</v>
      </c>
      <c r="G92" s="13"/>
      <c r="H92" s="13">
        <v>1345</v>
      </c>
      <c r="I92" s="13"/>
      <c r="J92" s="13">
        <v>210.3</v>
      </c>
      <c r="K92" s="13">
        <v>0</v>
      </c>
      <c r="L92" s="13">
        <v>0</v>
      </c>
      <c r="M92" s="13">
        <v>45700.25</v>
      </c>
      <c r="N92" s="13">
        <v>10079.44</v>
      </c>
      <c r="O92" s="13">
        <v>0</v>
      </c>
      <c r="P92" s="13">
        <v>4439.3947499999995</v>
      </c>
      <c r="Q92" s="13">
        <v>21446.12</v>
      </c>
      <c r="R92" s="13">
        <v>35964.954749999997</v>
      </c>
      <c r="S92" s="13">
        <v>9735.2952500000029</v>
      </c>
    </row>
    <row r="93" spans="1:19" x14ac:dyDescent="0.2">
      <c r="A93" s="2" t="s">
        <v>186</v>
      </c>
      <c r="B93" s="1" t="s">
        <v>63</v>
      </c>
      <c r="C93" s="2" t="s">
        <v>221</v>
      </c>
      <c r="D93" s="13">
        <v>28227.599999999999</v>
      </c>
      <c r="E93" s="13">
        <v>0</v>
      </c>
      <c r="F93" s="13">
        <v>1671</v>
      </c>
      <c r="G93" s="13"/>
      <c r="H93" s="13">
        <v>1133</v>
      </c>
      <c r="I93" s="13"/>
      <c r="J93" s="13">
        <v>280.39999999999998</v>
      </c>
      <c r="K93" s="13">
        <v>0</v>
      </c>
      <c r="L93" s="13">
        <v>0</v>
      </c>
      <c r="M93" s="13">
        <v>31312</v>
      </c>
      <c r="N93" s="13">
        <v>5827.2</v>
      </c>
      <c r="O93" s="13">
        <v>0</v>
      </c>
      <c r="P93" s="13">
        <v>2963.8979999999997</v>
      </c>
      <c r="Q93" s="13">
        <v>5940.68</v>
      </c>
      <c r="R93" s="13">
        <v>14731.778</v>
      </c>
      <c r="S93" s="13">
        <v>16580.222000000002</v>
      </c>
    </row>
    <row r="94" spans="1:19" ht="33.75" x14ac:dyDescent="0.2">
      <c r="A94" s="2" t="s">
        <v>125</v>
      </c>
      <c r="B94" s="27" t="s">
        <v>64</v>
      </c>
      <c r="C94" s="31" t="s">
        <v>245</v>
      </c>
      <c r="D94" s="13">
        <v>30777.65</v>
      </c>
      <c r="E94" s="13">
        <v>105.35</v>
      </c>
      <c r="F94" s="13">
        <v>1675.5</v>
      </c>
      <c r="G94" s="13">
        <v>-4.5</v>
      </c>
      <c r="H94" s="13">
        <v>1162</v>
      </c>
      <c r="I94" s="13">
        <v>-29</v>
      </c>
      <c r="J94" s="13">
        <v>280.39999999999998</v>
      </c>
      <c r="K94" s="13">
        <v>0</v>
      </c>
      <c r="L94" s="13">
        <v>0</v>
      </c>
      <c r="M94" s="13">
        <v>33967.4</v>
      </c>
      <c r="N94" s="13">
        <v>6559.59</v>
      </c>
      <c r="O94" s="13">
        <v>0</v>
      </c>
      <c r="P94" s="13">
        <v>3242.7149999999997</v>
      </c>
      <c r="Q94" s="13">
        <v>10939.84</v>
      </c>
      <c r="R94" s="13">
        <v>20742.145</v>
      </c>
      <c r="S94" s="13">
        <v>13225.255000000001</v>
      </c>
    </row>
    <row r="95" spans="1:19" ht="22.5" x14ac:dyDescent="0.2">
      <c r="A95" s="2" t="s">
        <v>187</v>
      </c>
      <c r="B95" s="1" t="s">
        <v>65</v>
      </c>
      <c r="C95" s="30" t="s">
        <v>246</v>
      </c>
      <c r="D95" s="13">
        <v>24532.799999999999</v>
      </c>
      <c r="E95" s="13">
        <v>0</v>
      </c>
      <c r="F95" s="13">
        <v>1549</v>
      </c>
      <c r="G95" s="13"/>
      <c r="H95" s="13">
        <v>1016</v>
      </c>
      <c r="I95" s="13"/>
      <c r="J95" s="13">
        <v>210.3</v>
      </c>
      <c r="K95" s="13">
        <v>0</v>
      </c>
      <c r="L95" s="13">
        <v>0</v>
      </c>
      <c r="M95" s="13">
        <v>27308.1</v>
      </c>
      <c r="N95" s="13">
        <v>4885.4799999999996</v>
      </c>
      <c r="O95" s="13">
        <v>0</v>
      </c>
      <c r="P95" s="13">
        <v>2575.944</v>
      </c>
      <c r="Q95" s="13">
        <v>9221.6200000000008</v>
      </c>
      <c r="R95" s="13">
        <v>16683.044000000002</v>
      </c>
      <c r="S95" s="13">
        <v>10625.055999999997</v>
      </c>
    </row>
    <row r="96" spans="1:19" x14ac:dyDescent="0.2">
      <c r="A96" s="2" t="s">
        <v>188</v>
      </c>
      <c r="B96" s="1" t="s">
        <v>66</v>
      </c>
      <c r="C96" s="2" t="s">
        <v>222</v>
      </c>
      <c r="D96" s="13">
        <v>12814</v>
      </c>
      <c r="E96" s="13">
        <v>0</v>
      </c>
      <c r="F96" s="13">
        <v>1128</v>
      </c>
      <c r="G96" s="13"/>
      <c r="H96" s="13">
        <v>703</v>
      </c>
      <c r="I96" s="13"/>
      <c r="J96" s="13">
        <v>280.39999999999998</v>
      </c>
      <c r="K96" s="13">
        <v>0</v>
      </c>
      <c r="L96" s="13">
        <v>0</v>
      </c>
      <c r="M96" s="13">
        <v>14925.4</v>
      </c>
      <c r="N96" s="13">
        <v>2093.67</v>
      </c>
      <c r="O96" s="13">
        <v>128.14000000000001</v>
      </c>
      <c r="P96" s="13">
        <v>1345.47</v>
      </c>
      <c r="Q96" s="13">
        <v>0</v>
      </c>
      <c r="R96" s="13">
        <v>3567.2799999999997</v>
      </c>
      <c r="S96" s="13">
        <v>11358.119999999999</v>
      </c>
    </row>
    <row r="97" spans="1:19" x14ac:dyDescent="0.2">
      <c r="A97" s="2" t="s">
        <v>189</v>
      </c>
      <c r="B97" s="1" t="s">
        <v>67</v>
      </c>
      <c r="C97" s="2" t="s">
        <v>223</v>
      </c>
      <c r="D97" s="13">
        <v>13967</v>
      </c>
      <c r="E97" s="13">
        <v>0</v>
      </c>
      <c r="F97" s="13">
        <v>1163</v>
      </c>
      <c r="G97" s="13"/>
      <c r="H97" s="13">
        <v>722</v>
      </c>
      <c r="I97" s="13"/>
      <c r="J97" s="13">
        <v>210.3</v>
      </c>
      <c r="K97" s="13">
        <v>0</v>
      </c>
      <c r="L97" s="13">
        <v>0</v>
      </c>
      <c r="M97" s="13">
        <v>16062.3</v>
      </c>
      <c r="N97" s="13">
        <v>2336.5</v>
      </c>
      <c r="O97" s="13">
        <v>139.67000000000002</v>
      </c>
      <c r="P97" s="13">
        <v>1466.5349999999999</v>
      </c>
      <c r="Q97" s="13">
        <v>0</v>
      </c>
      <c r="R97" s="13">
        <v>3942.7049999999999</v>
      </c>
      <c r="S97" s="13">
        <v>12119.594999999999</v>
      </c>
    </row>
    <row r="98" spans="1:19" ht="22.5" x14ac:dyDescent="0.2">
      <c r="A98" s="2" t="s">
        <v>190</v>
      </c>
      <c r="B98" s="1" t="s">
        <v>68</v>
      </c>
      <c r="C98" s="30" t="s">
        <v>247</v>
      </c>
      <c r="D98" s="13">
        <v>24532.799999999999</v>
      </c>
      <c r="E98" s="13">
        <v>0</v>
      </c>
      <c r="F98" s="13">
        <v>1549</v>
      </c>
      <c r="G98" s="13"/>
      <c r="H98" s="13">
        <v>1016</v>
      </c>
      <c r="I98" s="13"/>
      <c r="J98" s="13">
        <v>140.19999999999999</v>
      </c>
      <c r="K98" s="13">
        <v>0</v>
      </c>
      <c r="L98" s="13">
        <v>0</v>
      </c>
      <c r="M98" s="13">
        <v>27238</v>
      </c>
      <c r="N98" s="13">
        <v>4869</v>
      </c>
      <c r="O98" s="13">
        <v>0</v>
      </c>
      <c r="P98" s="13">
        <v>2575.944</v>
      </c>
      <c r="Q98" s="13">
        <v>0</v>
      </c>
      <c r="R98" s="13">
        <v>7444.9439999999995</v>
      </c>
      <c r="S98" s="13">
        <v>19793.056</v>
      </c>
    </row>
    <row r="99" spans="1:19" ht="24.75" customHeight="1" x14ac:dyDescent="0.2">
      <c r="A99" s="2" t="s">
        <v>192</v>
      </c>
      <c r="B99" s="27" t="s">
        <v>69</v>
      </c>
      <c r="C99" s="31" t="s">
        <v>248</v>
      </c>
      <c r="D99" s="13">
        <v>22185.95</v>
      </c>
      <c r="E99" s="13">
        <v>0</v>
      </c>
      <c r="F99" s="13">
        <v>1465</v>
      </c>
      <c r="G99" s="13"/>
      <c r="H99" s="13">
        <v>987</v>
      </c>
      <c r="I99" s="13"/>
      <c r="J99" s="13">
        <v>0</v>
      </c>
      <c r="K99" s="13">
        <v>0</v>
      </c>
      <c r="L99" s="13">
        <v>0</v>
      </c>
      <c r="M99" s="13">
        <v>24637.95</v>
      </c>
      <c r="N99" s="13">
        <v>4257.47</v>
      </c>
      <c r="O99" s="13">
        <v>0</v>
      </c>
      <c r="P99" s="13">
        <v>2329.52475</v>
      </c>
      <c r="Q99" s="13">
        <v>0</v>
      </c>
      <c r="R99" s="13">
        <v>6586.9947499999998</v>
      </c>
      <c r="S99" s="13">
        <v>18050.955249999999</v>
      </c>
    </row>
    <row r="100" spans="1:19" x14ac:dyDescent="0.2">
      <c r="A100" s="2" t="s">
        <v>191</v>
      </c>
      <c r="B100" s="27" t="s">
        <v>99</v>
      </c>
      <c r="C100" s="29" t="s">
        <v>224</v>
      </c>
      <c r="D100" s="13">
        <v>13410.1</v>
      </c>
      <c r="E100" s="13">
        <v>556.9</v>
      </c>
      <c r="F100" s="13">
        <v>1163</v>
      </c>
      <c r="G100" s="13"/>
      <c r="H100" s="13">
        <v>722</v>
      </c>
      <c r="I100" s="13"/>
      <c r="J100" s="13">
        <v>0</v>
      </c>
      <c r="K100" s="13">
        <v>0</v>
      </c>
      <c r="L100" s="13">
        <v>0</v>
      </c>
      <c r="M100" s="13">
        <v>15852</v>
      </c>
      <c r="N100" s="13">
        <v>2291.61</v>
      </c>
      <c r="O100" s="13">
        <v>0</v>
      </c>
      <c r="P100" s="13">
        <v>1466.5349999999999</v>
      </c>
      <c r="Q100" s="13">
        <v>0</v>
      </c>
      <c r="R100" s="13">
        <v>3758.145</v>
      </c>
      <c r="S100" s="13">
        <v>12093.855</v>
      </c>
    </row>
    <row r="101" spans="1:19" ht="25.5" customHeight="1" x14ac:dyDescent="0.2">
      <c r="A101" s="2" t="s">
        <v>250</v>
      </c>
      <c r="B101" s="27" t="s">
        <v>70</v>
      </c>
      <c r="C101" s="31" t="s">
        <v>249</v>
      </c>
      <c r="D101" s="13">
        <v>12814</v>
      </c>
      <c r="E101" s="13">
        <v>0</v>
      </c>
      <c r="F101" s="13">
        <v>1128</v>
      </c>
      <c r="G101" s="13"/>
      <c r="H101" s="13">
        <v>703</v>
      </c>
      <c r="I101" s="13"/>
      <c r="J101" s="13">
        <v>0</v>
      </c>
      <c r="K101" s="13">
        <v>0</v>
      </c>
      <c r="L101" s="13">
        <v>0</v>
      </c>
      <c r="M101" s="13">
        <v>14645</v>
      </c>
      <c r="N101" s="13">
        <v>2033.79</v>
      </c>
      <c r="O101" s="13">
        <v>128.14000000000001</v>
      </c>
      <c r="P101" s="13">
        <v>1345.47</v>
      </c>
      <c r="Q101" s="13">
        <v>0</v>
      </c>
      <c r="R101" s="13">
        <v>3507.3999999999996</v>
      </c>
      <c r="S101" s="13">
        <v>11137.6</v>
      </c>
    </row>
    <row r="102" spans="1:19" s="7" customFormat="1" x14ac:dyDescent="0.2">
      <c r="A102" s="15" t="s">
        <v>16</v>
      </c>
      <c r="C102" s="14"/>
      <c r="D102" s="7" t="s">
        <v>17</v>
      </c>
      <c r="E102" s="7" t="s">
        <v>17</v>
      </c>
      <c r="F102" s="7" t="s">
        <v>17</v>
      </c>
      <c r="G102" s="7" t="s">
        <v>17</v>
      </c>
      <c r="H102" s="7" t="s">
        <v>17</v>
      </c>
      <c r="I102" s="7" t="s">
        <v>17</v>
      </c>
      <c r="J102" s="7" t="s">
        <v>17</v>
      </c>
      <c r="K102" s="7" t="s">
        <v>17</v>
      </c>
      <c r="L102" s="7" t="s">
        <v>17</v>
      </c>
      <c r="M102" s="7" t="s">
        <v>17</v>
      </c>
      <c r="N102" s="7" t="s">
        <v>17</v>
      </c>
      <c r="O102" s="7" t="s">
        <v>17</v>
      </c>
      <c r="P102" s="7" t="s">
        <v>17</v>
      </c>
      <c r="Q102" s="7" t="s">
        <v>17</v>
      </c>
      <c r="R102" s="7" t="s">
        <v>17</v>
      </c>
      <c r="S102" s="7" t="s">
        <v>17</v>
      </c>
    </row>
    <row r="103" spans="1:19" x14ac:dyDescent="0.2">
      <c r="C103" s="2"/>
      <c r="D103" s="17">
        <v>250074.84999999998</v>
      </c>
      <c r="E103" s="17">
        <v>662.25</v>
      </c>
      <c r="F103" s="17">
        <v>15905.5</v>
      </c>
      <c r="G103" s="17">
        <v>-4.5</v>
      </c>
      <c r="H103" s="17">
        <v>10525</v>
      </c>
      <c r="I103" s="17">
        <v>-29</v>
      </c>
      <c r="J103" s="17">
        <v>1612.2999999999997</v>
      </c>
      <c r="K103" s="17">
        <v>0</v>
      </c>
      <c r="L103" s="17">
        <v>0</v>
      </c>
      <c r="M103" s="17">
        <v>278746.40000000002</v>
      </c>
      <c r="N103" s="17">
        <f>N91+N92+N93+N94+N95+N96+N97+N98+N99+N100+N101</f>
        <v>50069.8</v>
      </c>
      <c r="O103" s="17">
        <v>395.95000000000005</v>
      </c>
      <c r="P103" s="17">
        <v>26327.395499999999</v>
      </c>
      <c r="Q103" s="17">
        <v>47548.26</v>
      </c>
      <c r="R103" s="17">
        <v>124341.40549999999</v>
      </c>
      <c r="S103" s="17">
        <v>154404.99450000003</v>
      </c>
    </row>
    <row r="104" spans="1:19" x14ac:dyDescent="0.2">
      <c r="C104" s="2"/>
    </row>
    <row r="105" spans="1:19" x14ac:dyDescent="0.2">
      <c r="A105" s="12" t="s">
        <v>137</v>
      </c>
      <c r="C105" s="2"/>
    </row>
    <row r="106" spans="1:19" x14ac:dyDescent="0.2">
      <c r="A106" s="2" t="s">
        <v>121</v>
      </c>
      <c r="B106" s="1" t="s">
        <v>71</v>
      </c>
      <c r="C106" s="2" t="s">
        <v>198</v>
      </c>
      <c r="D106" s="13">
        <v>10126.200000000001</v>
      </c>
      <c r="E106" s="13">
        <v>0</v>
      </c>
      <c r="F106" s="13">
        <v>742.04</v>
      </c>
      <c r="G106" s="13"/>
      <c r="H106" s="13">
        <v>415.82</v>
      </c>
      <c r="I106" s="13"/>
      <c r="J106" s="13">
        <v>490.7</v>
      </c>
      <c r="K106" s="13">
        <v>303.786</v>
      </c>
      <c r="L106" s="13">
        <v>0</v>
      </c>
      <c r="M106" s="13">
        <v>12078.546000000002</v>
      </c>
      <c r="N106" s="13">
        <v>1485.6</v>
      </c>
      <c r="O106" s="13">
        <v>0</v>
      </c>
      <c r="P106" s="13">
        <v>1063.251</v>
      </c>
      <c r="Q106" s="13">
        <v>0</v>
      </c>
      <c r="R106" s="13">
        <v>2548.8509999999997</v>
      </c>
      <c r="S106" s="13">
        <v>9529.6950000000033</v>
      </c>
    </row>
    <row r="107" spans="1:19" x14ac:dyDescent="0.2">
      <c r="A107" s="2" t="s">
        <v>120</v>
      </c>
      <c r="B107" s="1" t="s">
        <v>72</v>
      </c>
      <c r="C107" s="2" t="s">
        <v>198</v>
      </c>
      <c r="D107" s="13">
        <v>10126.200000000001</v>
      </c>
      <c r="E107" s="13">
        <v>0</v>
      </c>
      <c r="F107" s="13">
        <v>742.04</v>
      </c>
      <c r="G107" s="13"/>
      <c r="H107" s="13">
        <v>415.82</v>
      </c>
      <c r="I107" s="13"/>
      <c r="J107" s="13">
        <v>420.6</v>
      </c>
      <c r="K107" s="13">
        <v>303.786</v>
      </c>
      <c r="L107" s="13">
        <v>0</v>
      </c>
      <c r="M107" s="13">
        <v>12008.446000000002</v>
      </c>
      <c r="N107" s="13">
        <v>1470.62</v>
      </c>
      <c r="O107" s="13">
        <v>0</v>
      </c>
      <c r="P107" s="13">
        <v>1063.251</v>
      </c>
      <c r="Q107" s="13">
        <v>0</v>
      </c>
      <c r="R107" s="13">
        <v>2533.8710000000001</v>
      </c>
      <c r="S107" s="13">
        <v>9474.5750000000007</v>
      </c>
    </row>
    <row r="108" spans="1:19" x14ac:dyDescent="0.2">
      <c r="A108" s="2" t="s">
        <v>116</v>
      </c>
      <c r="B108" s="1" t="s">
        <v>73</v>
      </c>
      <c r="C108" s="2" t="s">
        <v>225</v>
      </c>
      <c r="D108" s="13">
        <v>24532.799999999999</v>
      </c>
      <c r="E108" s="13">
        <v>0</v>
      </c>
      <c r="F108" s="13">
        <v>1549</v>
      </c>
      <c r="G108" s="13"/>
      <c r="H108" s="13">
        <v>1016</v>
      </c>
      <c r="I108" s="13"/>
      <c r="J108" s="13">
        <v>0</v>
      </c>
      <c r="K108" s="13">
        <v>0</v>
      </c>
      <c r="L108" s="13">
        <v>0</v>
      </c>
      <c r="M108" s="13">
        <v>27097.8</v>
      </c>
      <c r="N108" s="13">
        <v>4836.0200000000004</v>
      </c>
      <c r="O108" s="13">
        <v>0</v>
      </c>
      <c r="P108" s="13">
        <v>2575.944</v>
      </c>
      <c r="Q108" s="13">
        <v>0</v>
      </c>
      <c r="R108" s="13">
        <v>7411.9639999999999</v>
      </c>
      <c r="S108" s="13">
        <v>19685.835999999999</v>
      </c>
    </row>
    <row r="109" spans="1:19" x14ac:dyDescent="0.2">
      <c r="A109" s="2" t="s">
        <v>251</v>
      </c>
      <c r="B109" s="1" t="s">
        <v>104</v>
      </c>
      <c r="C109" s="2" t="s">
        <v>226</v>
      </c>
      <c r="D109" s="13">
        <v>10186.370000000001</v>
      </c>
      <c r="E109" s="13">
        <v>0</v>
      </c>
      <c r="F109" s="13">
        <v>854.4</v>
      </c>
      <c r="G109" s="13"/>
      <c r="H109" s="13">
        <v>543.19000000000005</v>
      </c>
      <c r="I109" s="13"/>
      <c r="J109" s="13">
        <v>0</v>
      </c>
      <c r="K109" s="13">
        <v>0</v>
      </c>
      <c r="L109" s="13">
        <v>0</v>
      </c>
      <c r="M109" s="13">
        <v>11583.960000000001</v>
      </c>
      <c r="N109" s="13">
        <v>1405.21</v>
      </c>
      <c r="O109" s="13">
        <v>0</v>
      </c>
      <c r="P109" s="13">
        <v>1069.5688500000001</v>
      </c>
      <c r="Q109" s="13">
        <v>0</v>
      </c>
      <c r="R109" s="13">
        <v>2474.7788500000001</v>
      </c>
      <c r="S109" s="13">
        <v>9109.1811500000003</v>
      </c>
    </row>
    <row r="110" spans="1:19" x14ac:dyDescent="0.2">
      <c r="A110" s="2" t="s">
        <v>115</v>
      </c>
      <c r="B110" s="1" t="s">
        <v>75</v>
      </c>
      <c r="C110" s="2" t="s">
        <v>199</v>
      </c>
      <c r="D110" s="13">
        <v>38208</v>
      </c>
      <c r="E110" s="13">
        <v>0</v>
      </c>
      <c r="F110" s="13">
        <v>1808</v>
      </c>
      <c r="G110" s="13"/>
      <c r="H110" s="13">
        <v>1299</v>
      </c>
      <c r="I110" s="13"/>
      <c r="J110" s="13">
        <v>0</v>
      </c>
      <c r="K110" s="13">
        <v>0</v>
      </c>
      <c r="L110" s="13">
        <v>0</v>
      </c>
      <c r="M110" s="13">
        <v>41315</v>
      </c>
      <c r="N110" s="13">
        <v>8763.86</v>
      </c>
      <c r="O110" s="13">
        <v>0</v>
      </c>
      <c r="P110" s="13">
        <v>4011.8399999999997</v>
      </c>
      <c r="Q110" s="13">
        <v>0</v>
      </c>
      <c r="R110" s="13">
        <v>12775.7</v>
      </c>
      <c r="S110" s="13">
        <v>28539.3</v>
      </c>
    </row>
    <row r="111" spans="1:19" x14ac:dyDescent="0.2">
      <c r="A111" s="2" t="s">
        <v>117</v>
      </c>
      <c r="B111" s="1" t="s">
        <v>76</v>
      </c>
      <c r="C111" s="2" t="s">
        <v>227</v>
      </c>
      <c r="D111" s="13">
        <v>19532.099999999999</v>
      </c>
      <c r="E111" s="13">
        <v>0</v>
      </c>
      <c r="F111" s="13">
        <v>1286</v>
      </c>
      <c r="G111" s="13"/>
      <c r="H111" s="13">
        <v>857</v>
      </c>
      <c r="I111" s="13"/>
      <c r="J111" s="13">
        <v>420.6</v>
      </c>
      <c r="K111" s="13">
        <v>0</v>
      </c>
      <c r="L111" s="13">
        <v>0</v>
      </c>
      <c r="M111" s="13">
        <v>22095.699999999997</v>
      </c>
      <c r="N111" s="13">
        <v>3659.52</v>
      </c>
      <c r="O111" s="13">
        <v>0</v>
      </c>
      <c r="P111" s="13">
        <v>2050.8705</v>
      </c>
      <c r="Q111" s="13">
        <v>10198.219999999999</v>
      </c>
      <c r="R111" s="13">
        <v>15908.610499999999</v>
      </c>
      <c r="S111" s="13">
        <v>6187.0894999999982</v>
      </c>
    </row>
    <row r="112" spans="1:19" x14ac:dyDescent="0.2">
      <c r="A112" s="2" t="s">
        <v>122</v>
      </c>
      <c r="B112" s="1" t="s">
        <v>77</v>
      </c>
      <c r="C112" s="2" t="s">
        <v>228</v>
      </c>
      <c r="D112" s="13">
        <v>12798</v>
      </c>
      <c r="E112" s="13">
        <v>0</v>
      </c>
      <c r="F112" s="13">
        <v>1099</v>
      </c>
      <c r="G112" s="13"/>
      <c r="H112" s="13">
        <v>689</v>
      </c>
      <c r="I112" s="13"/>
      <c r="J112" s="13">
        <v>0</v>
      </c>
      <c r="K112" s="13">
        <v>0</v>
      </c>
      <c r="L112" s="13">
        <v>0</v>
      </c>
      <c r="M112" s="13">
        <v>14586</v>
      </c>
      <c r="N112" s="13">
        <v>2021.21</v>
      </c>
      <c r="O112" s="13">
        <v>0</v>
      </c>
      <c r="P112" s="13">
        <v>1343.79</v>
      </c>
      <c r="Q112" s="13">
        <v>1056</v>
      </c>
      <c r="R112" s="13">
        <v>4421</v>
      </c>
      <c r="S112" s="13">
        <v>10165</v>
      </c>
    </row>
    <row r="113" spans="1:19" x14ac:dyDescent="0.2">
      <c r="A113" s="2" t="s">
        <v>119</v>
      </c>
      <c r="B113" s="1" t="s">
        <v>78</v>
      </c>
      <c r="C113" s="2" t="s">
        <v>198</v>
      </c>
      <c r="D113" s="13">
        <v>12814</v>
      </c>
      <c r="E113" s="13">
        <v>0</v>
      </c>
      <c r="F113" s="13">
        <v>1128</v>
      </c>
      <c r="G113" s="13"/>
      <c r="H113" s="13">
        <v>703</v>
      </c>
      <c r="I113" s="13"/>
      <c r="J113" s="13">
        <v>0</v>
      </c>
      <c r="K113" s="13">
        <v>0</v>
      </c>
      <c r="L113" s="13">
        <v>0</v>
      </c>
      <c r="M113" s="13">
        <v>14645</v>
      </c>
      <c r="N113" s="13">
        <v>2033.79</v>
      </c>
      <c r="O113" s="13">
        <v>0</v>
      </c>
      <c r="P113" s="13">
        <v>1345.47</v>
      </c>
      <c r="Q113" s="13">
        <v>3250.26</v>
      </c>
      <c r="R113" s="13">
        <v>6629.52</v>
      </c>
      <c r="S113" s="13">
        <v>8015.48</v>
      </c>
    </row>
    <row r="114" spans="1:19" x14ac:dyDescent="0.2">
      <c r="A114" s="2" t="s">
        <v>118</v>
      </c>
      <c r="B114" s="1" t="s">
        <v>79</v>
      </c>
      <c r="C114" s="2" t="s">
        <v>201</v>
      </c>
      <c r="D114" s="13">
        <v>13967.05</v>
      </c>
      <c r="E114" s="13">
        <v>0</v>
      </c>
      <c r="F114" s="13">
        <v>1163</v>
      </c>
      <c r="G114" s="13"/>
      <c r="H114" s="13">
        <v>722</v>
      </c>
      <c r="I114" s="13"/>
      <c r="J114" s="13">
        <v>0</v>
      </c>
      <c r="K114" s="13">
        <v>0</v>
      </c>
      <c r="L114" s="13">
        <v>0</v>
      </c>
      <c r="M114" s="13">
        <v>15852.05</v>
      </c>
      <c r="N114" s="13">
        <v>2291.62</v>
      </c>
      <c r="O114" s="13">
        <v>0</v>
      </c>
      <c r="P114" s="13">
        <v>1466.54</v>
      </c>
      <c r="Q114" s="13">
        <v>0</v>
      </c>
      <c r="R114" s="13">
        <v>3758.16</v>
      </c>
      <c r="S114" s="13">
        <v>12093.89</v>
      </c>
    </row>
    <row r="115" spans="1:19" s="7" customFormat="1" x14ac:dyDescent="0.2">
      <c r="A115" s="15" t="s">
        <v>16</v>
      </c>
      <c r="C115" s="14"/>
      <c r="D115" s="7" t="s">
        <v>17</v>
      </c>
      <c r="E115" s="7" t="s">
        <v>17</v>
      </c>
      <c r="F115" s="7" t="s">
        <v>17</v>
      </c>
      <c r="G115" s="7" t="s">
        <v>17</v>
      </c>
      <c r="H115" s="7" t="s">
        <v>17</v>
      </c>
      <c r="I115" s="7" t="s">
        <v>17</v>
      </c>
      <c r="J115" s="7" t="s">
        <v>17</v>
      </c>
      <c r="K115" s="7" t="s">
        <v>17</v>
      </c>
      <c r="L115" s="7" t="s">
        <v>17</v>
      </c>
      <c r="M115" s="7" t="s">
        <v>17</v>
      </c>
      <c r="N115" s="7" t="s">
        <v>17</v>
      </c>
      <c r="O115" s="7" t="s">
        <v>17</v>
      </c>
      <c r="P115" s="7" t="s">
        <v>17</v>
      </c>
      <c r="Q115" s="7" t="s">
        <v>17</v>
      </c>
      <c r="R115" s="7" t="s">
        <v>17</v>
      </c>
      <c r="S115" s="7" t="s">
        <v>17</v>
      </c>
    </row>
    <row r="116" spans="1:19" x14ac:dyDescent="0.2">
      <c r="C116" s="2"/>
      <c r="D116" s="17">
        <v>152290.72</v>
      </c>
      <c r="E116" s="17">
        <v>0</v>
      </c>
      <c r="F116" s="17">
        <v>10371.48</v>
      </c>
      <c r="G116" s="17">
        <v>0</v>
      </c>
      <c r="H116" s="17">
        <v>6660.83</v>
      </c>
      <c r="I116" s="17">
        <v>0</v>
      </c>
      <c r="J116" s="17">
        <v>1331.9</v>
      </c>
      <c r="K116" s="17">
        <v>607.572</v>
      </c>
      <c r="L116" s="17">
        <v>0</v>
      </c>
      <c r="M116" s="17">
        <v>171262.5</v>
      </c>
      <c r="N116" s="17">
        <f>N106+N107+N108+N109+N110+N111+N112+N113+N114</f>
        <v>27967.45</v>
      </c>
      <c r="O116" s="17">
        <v>0</v>
      </c>
      <c r="P116" s="17">
        <v>15990.53</v>
      </c>
      <c r="Q116" s="17">
        <v>14504.48</v>
      </c>
      <c r="R116" s="17">
        <v>58443.550349999998</v>
      </c>
      <c r="S116" s="17">
        <v>112800.05</v>
      </c>
    </row>
    <row r="117" spans="1:19" x14ac:dyDescent="0.2">
      <c r="C117" s="2"/>
    </row>
    <row r="118" spans="1:19" x14ac:dyDescent="0.2">
      <c r="A118" s="12" t="s">
        <v>138</v>
      </c>
      <c r="C118" s="2"/>
    </row>
    <row r="119" spans="1:19" x14ac:dyDescent="0.2">
      <c r="A119" s="2" t="s">
        <v>252</v>
      </c>
      <c r="B119" s="1" t="s">
        <v>80</v>
      </c>
      <c r="C119" s="2" t="s">
        <v>198</v>
      </c>
      <c r="D119" s="13">
        <v>13144.8</v>
      </c>
      <c r="E119" s="13">
        <v>0</v>
      </c>
      <c r="F119" s="13">
        <v>812.64</v>
      </c>
      <c r="G119" s="13"/>
      <c r="H119" s="13">
        <v>703</v>
      </c>
      <c r="I119" s="13"/>
      <c r="J119" s="13">
        <v>490.7</v>
      </c>
      <c r="K119" s="13">
        <v>394.34399999999994</v>
      </c>
      <c r="L119" s="13">
        <v>0</v>
      </c>
      <c r="M119" s="13">
        <v>15545.483999999999</v>
      </c>
      <c r="N119" s="13">
        <v>2226.14</v>
      </c>
      <c r="O119" s="13">
        <v>0</v>
      </c>
      <c r="P119" s="13">
        <v>1380.204</v>
      </c>
      <c r="Q119" s="13">
        <v>0</v>
      </c>
      <c r="R119" s="13">
        <v>3606.3440000000001</v>
      </c>
      <c r="S119" s="13">
        <v>11939.14</v>
      </c>
    </row>
    <row r="120" spans="1:19" x14ac:dyDescent="0.2">
      <c r="A120" s="2" t="s">
        <v>114</v>
      </c>
      <c r="B120" s="27" t="s">
        <v>81</v>
      </c>
      <c r="C120" s="29" t="s">
        <v>198</v>
      </c>
      <c r="D120" s="13">
        <v>13144.8</v>
      </c>
      <c r="E120" s="13">
        <v>0</v>
      </c>
      <c r="F120" s="13">
        <v>812.64</v>
      </c>
      <c r="G120" s="13"/>
      <c r="H120" s="13">
        <v>703</v>
      </c>
      <c r="I120" s="13"/>
      <c r="J120" s="13">
        <v>210.3</v>
      </c>
      <c r="K120" s="13">
        <v>394.34399999999994</v>
      </c>
      <c r="L120" s="13">
        <v>0</v>
      </c>
      <c r="M120" s="13">
        <v>15265.083999999997</v>
      </c>
      <c r="N120" s="13">
        <v>2166.2399999999998</v>
      </c>
      <c r="O120" s="13">
        <v>0</v>
      </c>
      <c r="P120" s="13">
        <v>1380.204</v>
      </c>
      <c r="Q120" s="13">
        <v>2810</v>
      </c>
      <c r="R120" s="13">
        <v>6356.4439999999995</v>
      </c>
      <c r="S120" s="13">
        <v>8908.6399999999976</v>
      </c>
    </row>
    <row r="121" spans="1:19" x14ac:dyDescent="0.2">
      <c r="A121" s="2" t="s">
        <v>110</v>
      </c>
      <c r="B121" s="27" t="s">
        <v>82</v>
      </c>
      <c r="C121" s="29" t="s">
        <v>229</v>
      </c>
      <c r="D121" s="13">
        <v>30777.65</v>
      </c>
      <c r="E121" s="13">
        <v>105.35</v>
      </c>
      <c r="F121" s="13">
        <v>1675.5</v>
      </c>
      <c r="G121" s="13">
        <v>-4.5</v>
      </c>
      <c r="H121" s="13">
        <v>1162</v>
      </c>
      <c r="I121" s="13">
        <v>-29</v>
      </c>
      <c r="J121" s="13">
        <v>0</v>
      </c>
      <c r="K121" s="13">
        <v>0</v>
      </c>
      <c r="L121" s="13">
        <v>0</v>
      </c>
      <c r="M121" s="13">
        <v>33687</v>
      </c>
      <c r="N121" s="13">
        <v>6475.47</v>
      </c>
      <c r="O121" s="13">
        <v>0</v>
      </c>
      <c r="P121" s="13">
        <v>3242.7149999999997</v>
      </c>
      <c r="Q121" s="13">
        <v>0</v>
      </c>
      <c r="R121" s="13">
        <v>9718.1849999999995</v>
      </c>
      <c r="S121" s="13">
        <v>23968.815000000002</v>
      </c>
    </row>
    <row r="122" spans="1:19" x14ac:dyDescent="0.2">
      <c r="A122" s="2" t="s">
        <v>109</v>
      </c>
      <c r="B122" s="1" t="s">
        <v>83</v>
      </c>
      <c r="C122" s="2" t="s">
        <v>199</v>
      </c>
      <c r="D122" s="13">
        <v>38208</v>
      </c>
      <c r="E122" s="13">
        <v>0</v>
      </c>
      <c r="F122" s="13">
        <v>1808</v>
      </c>
      <c r="G122" s="13"/>
      <c r="H122" s="13">
        <v>1299</v>
      </c>
      <c r="I122" s="13"/>
      <c r="J122" s="13">
        <v>0</v>
      </c>
      <c r="K122" s="13">
        <v>0</v>
      </c>
      <c r="L122" s="13">
        <v>0</v>
      </c>
      <c r="M122" s="13">
        <v>41315</v>
      </c>
      <c r="N122" s="13">
        <v>8763.86</v>
      </c>
      <c r="O122" s="13">
        <v>0</v>
      </c>
      <c r="P122" s="13">
        <v>4011.8399999999997</v>
      </c>
      <c r="Q122" s="13">
        <v>0</v>
      </c>
      <c r="R122" s="13">
        <v>12775.7</v>
      </c>
      <c r="S122" s="13">
        <v>28539.3</v>
      </c>
    </row>
    <row r="123" spans="1:19" x14ac:dyDescent="0.2">
      <c r="A123" s="2" t="s">
        <v>111</v>
      </c>
      <c r="B123" s="27" t="s">
        <v>84</v>
      </c>
      <c r="C123" s="29" t="s">
        <v>230</v>
      </c>
      <c r="D123" s="13">
        <v>16505.8</v>
      </c>
      <c r="E123" s="13">
        <v>707.2</v>
      </c>
      <c r="F123" s="13">
        <v>1247</v>
      </c>
      <c r="G123" s="13"/>
      <c r="H123" s="13">
        <v>779</v>
      </c>
      <c r="I123" s="13"/>
      <c r="J123" s="13">
        <v>0</v>
      </c>
      <c r="K123" s="13">
        <v>0</v>
      </c>
      <c r="L123" s="13">
        <v>0</v>
      </c>
      <c r="M123" s="13">
        <v>19239</v>
      </c>
      <c r="N123" s="13">
        <v>3016.63</v>
      </c>
      <c r="O123" s="13">
        <v>0</v>
      </c>
      <c r="P123" s="13">
        <v>1807.365</v>
      </c>
      <c r="Q123" s="13">
        <v>8403.48</v>
      </c>
      <c r="R123" s="13">
        <v>13227.474999999999</v>
      </c>
      <c r="S123" s="13">
        <v>6011.5250000000015</v>
      </c>
    </row>
    <row r="124" spans="1:19" x14ac:dyDescent="0.2">
      <c r="A124" s="2" t="s">
        <v>112</v>
      </c>
      <c r="B124" s="1" t="s">
        <v>85</v>
      </c>
      <c r="C124" s="2" t="s">
        <v>231</v>
      </c>
      <c r="D124" s="13">
        <v>15425</v>
      </c>
      <c r="E124" s="13">
        <v>0</v>
      </c>
      <c r="F124" s="13">
        <v>1206</v>
      </c>
      <c r="G124" s="13"/>
      <c r="H124" s="13">
        <v>755</v>
      </c>
      <c r="I124" s="13"/>
      <c r="J124" s="13">
        <v>210.3</v>
      </c>
      <c r="K124" s="13">
        <v>0</v>
      </c>
      <c r="L124" s="13">
        <v>0</v>
      </c>
      <c r="M124" s="13">
        <v>17596.3</v>
      </c>
      <c r="N124" s="13">
        <v>2664.2</v>
      </c>
      <c r="O124" s="13">
        <v>0</v>
      </c>
      <c r="P124" s="13">
        <v>1619.625</v>
      </c>
      <c r="Q124" s="13">
        <v>5142</v>
      </c>
      <c r="R124" s="13">
        <v>9425.8250000000007</v>
      </c>
      <c r="S124" s="13">
        <v>8170.4749999999985</v>
      </c>
    </row>
    <row r="125" spans="1:19" x14ac:dyDescent="0.2">
      <c r="A125" s="2" t="s">
        <v>113</v>
      </c>
      <c r="B125" s="1" t="s">
        <v>86</v>
      </c>
      <c r="C125" s="2" t="s">
        <v>232</v>
      </c>
      <c r="D125" s="13">
        <v>15425</v>
      </c>
      <c r="E125" s="13">
        <v>0</v>
      </c>
      <c r="F125" s="13">
        <v>1206</v>
      </c>
      <c r="G125" s="13"/>
      <c r="H125" s="13">
        <v>755</v>
      </c>
      <c r="I125" s="13"/>
      <c r="J125" s="13">
        <v>0</v>
      </c>
      <c r="K125" s="13">
        <v>0</v>
      </c>
      <c r="L125" s="13">
        <v>0</v>
      </c>
      <c r="M125" s="13">
        <v>17386</v>
      </c>
      <c r="N125" s="13">
        <v>2619.25</v>
      </c>
      <c r="O125" s="13">
        <v>0</v>
      </c>
      <c r="P125" s="13">
        <v>1619.625</v>
      </c>
      <c r="Q125" s="13">
        <v>2720</v>
      </c>
      <c r="R125" s="13">
        <v>6958.875</v>
      </c>
      <c r="S125" s="13">
        <v>10427.125</v>
      </c>
    </row>
    <row r="126" spans="1:19" s="7" customFormat="1" x14ac:dyDescent="0.2">
      <c r="A126" s="15" t="s">
        <v>16</v>
      </c>
      <c r="D126" s="7" t="s">
        <v>17</v>
      </c>
      <c r="E126" s="7" t="s">
        <v>17</v>
      </c>
      <c r="F126" s="7" t="s">
        <v>17</v>
      </c>
      <c r="G126" s="7" t="s">
        <v>17</v>
      </c>
      <c r="H126" s="7" t="s">
        <v>17</v>
      </c>
      <c r="I126" s="7" t="s">
        <v>17</v>
      </c>
      <c r="J126" s="7" t="s">
        <v>17</v>
      </c>
      <c r="K126" s="7" t="s">
        <v>17</v>
      </c>
      <c r="L126" s="7" t="s">
        <v>17</v>
      </c>
      <c r="M126" s="7" t="s">
        <v>17</v>
      </c>
      <c r="N126" s="7" t="s">
        <v>17</v>
      </c>
      <c r="O126" s="7" t="s">
        <v>17</v>
      </c>
      <c r="P126" s="7" t="s">
        <v>17</v>
      </c>
      <c r="Q126" s="7" t="s">
        <v>17</v>
      </c>
      <c r="R126" s="7" t="s">
        <v>17</v>
      </c>
      <c r="S126" s="7" t="s">
        <v>17</v>
      </c>
    </row>
    <row r="127" spans="1:19" x14ac:dyDescent="0.2">
      <c r="D127" s="17">
        <v>142631.04999999999</v>
      </c>
      <c r="E127" s="17">
        <v>812.55000000000007</v>
      </c>
      <c r="F127" s="17">
        <v>8767.7799999999988</v>
      </c>
      <c r="G127" s="17">
        <v>-4.5</v>
      </c>
      <c r="H127" s="17">
        <v>6156</v>
      </c>
      <c r="I127" s="17">
        <v>-29</v>
      </c>
      <c r="J127" s="17">
        <v>911.3</v>
      </c>
      <c r="K127" s="17">
        <v>788.68799999999987</v>
      </c>
      <c r="L127" s="17">
        <v>0</v>
      </c>
      <c r="M127" s="17">
        <v>160033.86799999999</v>
      </c>
      <c r="N127" s="17">
        <f>N119+N120+N121+N122+N123+N124+N125</f>
        <v>27931.79</v>
      </c>
      <c r="O127" s="17">
        <v>0</v>
      </c>
      <c r="P127" s="17">
        <v>15061.578</v>
      </c>
      <c r="Q127" s="17">
        <v>19075.48</v>
      </c>
      <c r="R127" s="17">
        <v>62068.847999999998</v>
      </c>
      <c r="S127" s="17">
        <v>97965.020000000019</v>
      </c>
    </row>
    <row r="129" spans="1:19" s="7" customFormat="1" x14ac:dyDescent="0.2">
      <c r="A129" s="14"/>
      <c r="D129" s="7" t="s">
        <v>87</v>
      </c>
      <c r="E129" s="7" t="s">
        <v>87</v>
      </c>
      <c r="F129" s="7" t="s">
        <v>87</v>
      </c>
      <c r="G129" s="7" t="s">
        <v>87</v>
      </c>
      <c r="H129" s="7" t="s">
        <v>87</v>
      </c>
      <c r="I129" s="7" t="s">
        <v>87</v>
      </c>
      <c r="J129" s="7" t="s">
        <v>87</v>
      </c>
      <c r="K129" s="7" t="s">
        <v>87</v>
      </c>
      <c r="L129" s="7" t="s">
        <v>87</v>
      </c>
      <c r="M129" s="7" t="s">
        <v>87</v>
      </c>
      <c r="N129" s="7" t="s">
        <v>87</v>
      </c>
      <c r="O129" s="7" t="s">
        <v>87</v>
      </c>
      <c r="P129" s="7" t="s">
        <v>87</v>
      </c>
      <c r="Q129" s="7" t="s">
        <v>87</v>
      </c>
      <c r="R129" s="7" t="s">
        <v>87</v>
      </c>
      <c r="S129" s="7" t="s">
        <v>87</v>
      </c>
    </row>
    <row r="130" spans="1:19" x14ac:dyDescent="0.2">
      <c r="A130" s="15" t="s">
        <v>88</v>
      </c>
      <c r="B130" s="1" t="s">
        <v>89</v>
      </c>
      <c r="D130" s="17">
        <v>1590007.9799999997</v>
      </c>
      <c r="E130" s="17">
        <v>5252.0000000000009</v>
      </c>
      <c r="F130" s="17">
        <v>101094.81999999999</v>
      </c>
      <c r="G130" s="17">
        <v>148.68</v>
      </c>
      <c r="H130" s="17">
        <v>68103.33</v>
      </c>
      <c r="I130" s="17">
        <v>-58</v>
      </c>
      <c r="J130" s="17">
        <v>10514.999999999998</v>
      </c>
      <c r="K130" s="17">
        <v>5739.1566000000003</v>
      </c>
      <c r="L130" s="17">
        <v>0</v>
      </c>
      <c r="M130" s="17">
        <v>1780802.9666000002</v>
      </c>
      <c r="N130" s="17">
        <f>N16+N31+N44+N60+N71+N82+N88+N103+N116+N127</f>
        <v>310524.26</v>
      </c>
      <c r="O130" s="17">
        <f>O16+O31+O44+O60+O71+O82+O88+O103+O116+O127</f>
        <v>2216.1201000000001</v>
      </c>
      <c r="P130" s="17">
        <f t="shared" ref="P130:R130" si="0">P16+P31+P44+P60+P71+P82+P88+P103+P116+P127</f>
        <v>167538.57454999999</v>
      </c>
      <c r="Q130" s="17">
        <f t="shared" si="0"/>
        <v>260712.56</v>
      </c>
      <c r="R130" s="17">
        <f t="shared" si="0"/>
        <v>742917.61268800008</v>
      </c>
      <c r="S130" s="17">
        <f>S16+S31+S44+S60+S71+S82+S88+S103+S116+S127</f>
        <v>1039135.3204000001</v>
      </c>
    </row>
    <row r="132" spans="1:19" x14ac:dyDescent="0.2">
      <c r="D132" s="1" t="s">
        <v>89</v>
      </c>
      <c r="E132" s="1" t="s">
        <v>89</v>
      </c>
      <c r="F132" s="1" t="s">
        <v>89</v>
      </c>
      <c r="H132" s="1" t="s">
        <v>89</v>
      </c>
      <c r="J132" s="1" t="s">
        <v>89</v>
      </c>
      <c r="K132" s="1" t="s">
        <v>89</v>
      </c>
      <c r="L132" s="1" t="s">
        <v>89</v>
      </c>
      <c r="M132" s="1" t="s">
        <v>89</v>
      </c>
      <c r="N132" s="1" t="s">
        <v>89</v>
      </c>
      <c r="O132" s="1" t="s">
        <v>89</v>
      </c>
      <c r="P132" s="1" t="s">
        <v>89</v>
      </c>
      <c r="Q132" s="1" t="s">
        <v>89</v>
      </c>
      <c r="R132" s="1" t="s">
        <v>89</v>
      </c>
      <c r="S132" s="1" t="s">
        <v>89</v>
      </c>
    </row>
    <row r="133" spans="1:19" x14ac:dyDescent="0.2">
      <c r="A133" s="2" t="s">
        <v>89</v>
      </c>
      <c r="B133" s="1" t="s">
        <v>89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2">
      <c r="P134" s="13"/>
    </row>
    <row r="135" spans="1:19" x14ac:dyDescent="0.2">
      <c r="P135" s="13"/>
    </row>
    <row r="136" spans="1:19" x14ac:dyDescent="0.2">
      <c r="S136" s="13"/>
    </row>
    <row r="140" spans="1:19" x14ac:dyDescent="0.2">
      <c r="Q140" s="13"/>
    </row>
  </sheetData>
  <mergeCells count="2">
    <mergeCell ref="B1:E1"/>
    <mergeCell ref="B4:E4"/>
  </mergeCells>
  <pageMargins left="0.31496062992125984" right="0.31496062992125984" top="0.35433070866141736" bottom="0.35433070866141736" header="0.31496062992125984" footer="0.31496062992125984"/>
  <pageSetup paperSize="256" scale="65" fitToWidth="2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I8" sqref="I8"/>
    </sheetView>
  </sheetViews>
  <sheetFormatPr baseColWidth="10" defaultRowHeight="15" x14ac:dyDescent="0.25"/>
  <sheetData>
    <row r="1" spans="1:4" ht="24" customHeight="1" thickBot="1" x14ac:dyDescent="0.3">
      <c r="A1" t="s">
        <v>103</v>
      </c>
    </row>
    <row r="2" spans="1:4" ht="34.5" thickTop="1" x14ac:dyDescent="0.25">
      <c r="A2" s="18" t="s">
        <v>90</v>
      </c>
      <c r="B2" s="19" t="s">
        <v>91</v>
      </c>
      <c r="C2" s="19" t="s">
        <v>92</v>
      </c>
      <c r="D2" s="19" t="s">
        <v>93</v>
      </c>
    </row>
    <row r="3" spans="1:4" ht="33.75" x14ac:dyDescent="0.25">
      <c r="A3" s="20"/>
      <c r="B3" s="20"/>
      <c r="C3" s="20"/>
      <c r="D3" s="20" t="s">
        <v>94</v>
      </c>
    </row>
    <row r="4" spans="1:4" ht="15.75" thickBot="1" x14ac:dyDescent="0.3">
      <c r="A4" s="21" t="s">
        <v>95</v>
      </c>
      <c r="B4" s="21" t="s">
        <v>95</v>
      </c>
      <c r="C4" s="21" t="s">
        <v>95</v>
      </c>
      <c r="D4" s="21" t="s">
        <v>96</v>
      </c>
    </row>
    <row r="5" spans="1:4" ht="15.75" thickTop="1" x14ac:dyDescent="0.25">
      <c r="A5" s="22">
        <v>0.01</v>
      </c>
      <c r="B5" s="22">
        <v>244.8</v>
      </c>
      <c r="C5" s="22">
        <v>0</v>
      </c>
      <c r="D5" s="22">
        <v>1.92</v>
      </c>
    </row>
    <row r="6" spans="1:4" x14ac:dyDescent="0.25">
      <c r="A6" s="23">
        <v>244.81</v>
      </c>
      <c r="B6" s="24">
        <v>2077.5</v>
      </c>
      <c r="C6" s="23">
        <v>4.6500000000000004</v>
      </c>
      <c r="D6" s="23">
        <v>6.4</v>
      </c>
    </row>
    <row r="7" spans="1:4" x14ac:dyDescent="0.25">
      <c r="A7" s="24">
        <v>2077.5100000000002</v>
      </c>
      <c r="B7" s="24">
        <v>3651</v>
      </c>
      <c r="C7" s="23">
        <v>121.95</v>
      </c>
      <c r="D7" s="23">
        <v>10.88</v>
      </c>
    </row>
    <row r="8" spans="1:4" x14ac:dyDescent="0.25">
      <c r="A8" s="24">
        <v>3651.01</v>
      </c>
      <c r="B8" s="24">
        <v>4244.1000000000004</v>
      </c>
      <c r="C8" s="23">
        <v>293.25</v>
      </c>
      <c r="D8" s="23">
        <v>16</v>
      </c>
    </row>
    <row r="9" spans="1:4" x14ac:dyDescent="0.25">
      <c r="A9" s="24">
        <v>4244.1099999999997</v>
      </c>
      <c r="B9" s="24">
        <v>5081.3999999999996</v>
      </c>
      <c r="C9" s="23">
        <v>388.05</v>
      </c>
      <c r="D9" s="23">
        <v>17.920000000000002</v>
      </c>
    </row>
    <row r="10" spans="1:4" x14ac:dyDescent="0.25">
      <c r="A10" s="24">
        <v>5081.41</v>
      </c>
      <c r="B10" s="24">
        <v>10248.450000000001</v>
      </c>
      <c r="C10" s="23">
        <v>538.20000000000005</v>
      </c>
      <c r="D10" s="23">
        <v>21.36</v>
      </c>
    </row>
    <row r="11" spans="1:4" x14ac:dyDescent="0.25">
      <c r="A11" s="24">
        <v>10248.459999999999</v>
      </c>
      <c r="B11" s="24">
        <v>16153.05</v>
      </c>
      <c r="C11" s="24">
        <v>1641.75</v>
      </c>
      <c r="D11" s="23">
        <v>23.52</v>
      </c>
    </row>
    <row r="12" spans="1:4" x14ac:dyDescent="0.25">
      <c r="A12" s="24">
        <v>16153.06</v>
      </c>
      <c r="B12" s="24">
        <v>30838.799999999999</v>
      </c>
      <c r="C12" s="24">
        <v>3030.6</v>
      </c>
      <c r="D12" s="23">
        <v>30</v>
      </c>
    </row>
    <row r="13" spans="1:4" x14ac:dyDescent="0.25">
      <c r="A13" s="24">
        <v>30838.81</v>
      </c>
      <c r="B13" s="24">
        <v>41118.449999999997</v>
      </c>
      <c r="C13" s="24">
        <v>7436.25</v>
      </c>
      <c r="D13" s="23">
        <v>32</v>
      </c>
    </row>
    <row r="14" spans="1:4" x14ac:dyDescent="0.25">
      <c r="A14" s="24">
        <v>41118.46</v>
      </c>
      <c r="B14" s="24">
        <v>123355.2</v>
      </c>
      <c r="C14" s="24">
        <v>10725.75</v>
      </c>
      <c r="D14" s="23">
        <v>34</v>
      </c>
    </row>
    <row r="15" spans="1:4" ht="15.75" thickBot="1" x14ac:dyDescent="0.3">
      <c r="A15" s="25">
        <v>123355.21</v>
      </c>
      <c r="B15" s="26" t="s">
        <v>97</v>
      </c>
      <c r="C15" s="25">
        <v>38686.35</v>
      </c>
      <c r="D15" s="26">
        <v>35</v>
      </c>
    </row>
    <row r="16" spans="1:4" ht="15.75" thickTop="1" x14ac:dyDescent="0.2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iitej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Susana Álvarez Barraza</dc:creator>
  <cp:lastModifiedBy>rtorres</cp:lastModifiedBy>
  <cp:lastPrinted>2014-11-13T19:00:46Z</cp:lastPrinted>
  <dcterms:created xsi:type="dcterms:W3CDTF">2014-09-26T17:05:21Z</dcterms:created>
  <dcterms:modified xsi:type="dcterms:W3CDTF">2015-03-18T20:42:36Z</dcterms:modified>
</cp:coreProperties>
</file>