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4 INCISO G NOMINAS DEL SUJETO OBLIGADO ABRIL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8" i="123" l="1"/>
  <c r="K66" i="124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<sst xmlns="http://schemas.openxmlformats.org/spreadsheetml/2006/main" count="1015" uniqueCount="492">
  <si>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</si>
  <si>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</si>
  <si>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</si>
  <si>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</si>
  <si>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</si>
  <si>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</si>
  <si>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</si>
  <si>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</si>
  <si>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</si>
  <si>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</si>
  <si>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</si>
  <si>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</si>
  <si>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</si>
  <si>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</si>
  <si>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</si>
  <si>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</si>
  <si>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</si>
  <si>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</si>
  <si>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</si>
  <si>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</si>
  <si>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</si>
  <si>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</si>
  <si>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</si>
  <si>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</si>
  <si>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</si>
  <si>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</si>
  <si>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</si>
  <si>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</si>
  <si>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</si>
  <si>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</si>
  <si>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</si>
  <si>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</si>
  <si>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</si>
  <si>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</si>
  <si>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</si>
  <si>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</si>
  <si>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</si>
  <si>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</si>
  <si>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</si>
  <si>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</si>
  <si>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</si>
  <si>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</si>
  <si>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</si>
  <si>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</si>
  <si>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</si>
  <si>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</si>
  <si>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</si>
  <si>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</si>
  <si>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</si>
  <si>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</si>
  <si>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</si>
  <si>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</si>
  <si>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</si>
  <si>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</si>
  <si>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</si>
  <si>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</si>
  <si>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</si>
  <si>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</si>
  <si>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</si>
  <si>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</si>
  <si>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</si>
  <si>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</si>
  <si>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</si>
  <si>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</si>
  <si>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</si>
  <si>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</si>
  <si>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</si>
  <si>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</si>
  <si>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</si>
  <si>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</si>
  <si>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</si>
  <si>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</si>
  <si>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</si>
  <si>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</si>
  <si>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</si>
  <si>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</si>
  <si>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</si>
  <si>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</si>
  <si>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</si>
  <si>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</si>
  <si>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</si>
  <si>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</si>
  <si>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</si>
  <si>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</si>
  <si>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</si>
  <si>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</si>
  <si>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</si>
  <si>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</si>
  <si>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</si>
  <si>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</si>
  <si>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</si>
  <si>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</si>
  <si>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</si>
  <si>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</si>
  <si>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</si>
  <si>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</si>
  <si>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</si>
  <si>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</si>
  <si>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</si>
  <si>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</si>
  <si>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</si>
  <si>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</si>
  <si>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</si>
  <si>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</si>
  <si>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</si>
  <si>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</si>
  <si>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</si>
  <si>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</si>
  <si>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</si>
  <si>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</si>
  <si>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</si>
  <si>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</si>
  <si>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</si>
  <si>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</si>
  <si>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</si>
  <si>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</si>
  <si>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</si>
  <si>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</si>
  <si>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</si>
  <si>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</si>
  <si>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</si>
  <si>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</si>
  <si>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</si>
  <si>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</si>
  <si>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</si>
  <si>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</si>
  <si>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</si>
  <si>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</si>
  <si>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</si>
  <si>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</si>
  <si>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</si>
  <si>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</si>
  <si>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</si>
  <si>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</si>
  <si>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</si>
  <si>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</si>
  <si>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</si>
  <si>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</si>
  <si>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</si>
  <si>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</si>
  <si>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</si>
  <si>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</si>
  <si>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</si>
  <si>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</si>
  <si>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</si>
  <si>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</si>
  <si>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</si>
  <si>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</si>
  <si>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</si>
  <si>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</si>
  <si>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</si>
  <si>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</si>
  <si>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</si>
  <si>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</si>
  <si>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</si>
  <si>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</si>
  <si>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</si>
  <si>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</si>
  <si>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</si>
  <si>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</si>
  <si>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</si>
  <si>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</si>
  <si>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</si>
  <si>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</si>
  <si>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</si>
  <si>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</si>
  <si>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</si>
  <si>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</si>
  <si>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</si>
  <si>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</si>
  <si>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</si>
  <si>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</si>
  <si>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</si>
  <si>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</si>
  <si>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</si>
  <si>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</si>
  <si>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</si>
  <si>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</si>
  <si>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</si>
  <si>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</si>
  <si>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</si>
  <si>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</si>
  <si>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</si>
  <si>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</si>
  <si>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</si>
  <si>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</si>
  <si>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</si>
  <si>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</si>
  <si>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</si>
  <si>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</si>
  <si>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</si>
  <si>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</si>
  <si>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</si>
  <si>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</si>
  <si>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</si>
  <si>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</si>
  <si>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</si>
  <si>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</si>
  <si>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</si>
  <si>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</si>
  <si>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</si>
  <si>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</si>
  <si>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</si>
  <si>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</si>
  <si>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</si>
  <si>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</si>
  <si>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</si>
  <si>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</si>
  <si>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</si>
  <si>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</si>
  <si>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</si>
  <si>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</si>
  <si>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</si>
  <si>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</si>
  <si>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</si>
  <si>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</si>
  <si>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</si>
  <si>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</si>
  <si>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</si>
  <si>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</si>
  <si>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</si>
  <si>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</si>
  <si>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</si>
  <si>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</si>
  <si>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</si>
  <si>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</si>
  <si>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</si>
  <si>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</si>
  <si>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</si>
  <si>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</si>
  <si>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</si>
  <si>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</si>
  <si>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</si>
  <si>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</si>
  <si>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</si>
  <si>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</si>
  <si>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</si>
  <si>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</si>
  <si>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</si>
  <si>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</si>
  <si>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</si>
  <si>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</si>
  <si>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</si>
  <si>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</si>
  <si>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</si>
  <si>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</si>
  <si>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</si>
  <si>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</si>
  <si>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</si>
  <si>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</si>
  <si>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</si>
  <si>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</si>
  <si>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</si>
  <si>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</si>
  <si>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</si>
  <si>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</si>
  <si>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</si>
  <si>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</si>
  <si>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</si>
  <si>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</si>
  <si>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</si>
  <si>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</si>
  <si>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</si>
  <si>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</si>
  <si>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</si>
  <si>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</si>
  <si>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</si>
  <si>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</si>
  <si>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</si>
  <si>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</si>
  <si>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</si>
  <si>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</si>
  <si>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</si>
  <si>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</si>
  <si>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</si>
  <si>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</si>
  <si>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</si>
  <si>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</si>
  <si>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</si>
  <si>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</si>
  <si>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</si>
  <si>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</si>
  <si>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</si>
  <si>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</si>
  <si>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</si>
  <si>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</si>
  <si>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</si>
  <si>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</si>
  <si>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</si>
  <si>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</si>
  <si>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</si>
  <si>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</si>
  <si>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</si>
  <si>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</si>
  <si>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</si>
  <si>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</si>
  <si>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</si>
  <si>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</si>
  <si>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</si>
  <si>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</si>
  <si>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</si>
  <si>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</si>
  <si>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</si>
  <si>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</si>
  <si>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</si>
  <si>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</si>
  <si>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</si>
  <si>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</si>
  <si>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</si>
  <si>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</si>
  <si>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</si>
  <si>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</si>
  <si>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</si>
  <si>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</si>
  <si>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</si>
  <si>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</si>
  <si>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</si>
  <si>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</si>
  <si>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</si>
  <si>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</si>
  <si>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</si>
  <si>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</si>
  <si>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</si>
  <si>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</si>
  <si>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</si>
  <si>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</si>
  <si>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</si>
  <si>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</si>
  <si>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</si>
  <si>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</si>
  <si>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</si>
  <si>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</si>
  <si>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</si>
  <si>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</si>
  <si>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</si>
  <si>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</si>
  <si>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</si>
  <si>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</si>
  <si>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</si>
  <si>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</si>
  <si>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</si>
  <si>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</si>
  <si>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</si>
  <si>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</si>
  <si>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</si>
  <si>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</si>
  <si>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</si>
  <si>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</si>
  <si>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</si>
  <si>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</si>
  <si>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</si>
  <si>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</si>
  <si>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</si>
  <si>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</si>
  <si>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</si>
  <si>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</si>
  <si>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</si>
  <si>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</si>
  <si>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</si>
  <si>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</si>
  <si>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</si>
  <si>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</si>
  <si>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</si>
  <si>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</si>
  <si>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</si>
  <si>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</si>
  <si>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</si>
  <si>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</si>
  <si>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</si>
  <si>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</si>
  <si>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</si>
  <si>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</si>
  <si>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</si>
  <si>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</si>
  <si>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</si>
  <si>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</si>
  <si>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</si>
  <si>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</si>
  <si>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</si>
  <si>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</si>
  <si>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</si>
  <si>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</si>
  <si>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</si>
  <si>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</si>
  <si>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</si>
  <si>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</si>
  <si>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</si>
  <si>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</si>
  <si>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</si>
  <si>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</si>
  <si>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</si>
  <si>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</si>
  <si>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</si>
  <si>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</si>
  <si>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</si>
  <si>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</si>
  <si>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</si>
  <si>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</si>
  <si>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</si>
  <si>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</si>
  <si>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</si>
  <si>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</si>
  <si>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</si>
  <si>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</si>
  <si>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</si>
  <si>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</si>
  <si>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</si>
  <si>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</si>
  <si>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</si>
  <si>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</si>
  <si>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</si>
  <si>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</si>
  <si>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</si>
  <si>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</si>
  <si>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</si>
  <si>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</si>
  <si>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</si>
  <si>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</si>
  <si>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</si>
  <si>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</si>
  <si>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</si>
  <si>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</si>
  <si>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</si>
  <si>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</si>
  <si>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</si>
  <si>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</si>
  <si>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</si>
  <si>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</si>
  <si>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</si>
  <si>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</si>
  <si>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</si>
  <si>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</si>
  <si>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</si>
  <si>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</si>
  <si>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</si>
  <si>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</si>
  <si>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</si>
  <si>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</si>
  <si>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</si>
  <si>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</si>
  <si>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</si>
  <si>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</si>
  <si>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</si>
  <si>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</si>
  <si>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</si>
  <si>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</si>
  <si>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</si>
  <si>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</si>
  <si>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</si>
  <si>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</si>
  <si>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</si>
  <si>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</si>
  <si>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</si>
  <si>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</si>
  <si>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</si>
  <si>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</si>
  <si>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</si>
  <si>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</si>
  <si>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</si>
  <si>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</si>
  <si>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</si>
  <si>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</si>
  <si>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</si>
  <si>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</si>
  <si>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</si>
  <si>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</si>
  <si>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</si>
  <si>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</si>
  <si>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</si>
  <si>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</si>
  <si>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</si>
  <si>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</si>
  <si>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</si>
  <si>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</si>
  <si>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</si>
  <si>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</si>
  <si>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</si>
  <si>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</si>
  <si>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</si>
  <si>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</si>
  <si>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</si>
  <si>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</si>
  <si>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</si>
  <si>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</si>
  <si>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</si>
  <si>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1RA QUINCENA DE JUNIO DE 2020</t>
  </si>
  <si>
    <t>NOMINA 1RA QUINCENA DE JUNIO DE 2020</t>
  </si>
  <si>
    <t>SUELDOS 1RA QUINCENA DEL MES JUNIO DE 2020</t>
  </si>
  <si>
    <t>NOMINA 1RA QUINCENA DEL MES JUNIO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</si>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</sst>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26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06" customWidth="1"/>
    <col min="3" max="3" width="4.42578125" style="30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7"/>
      <c r="C2" s="308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7" t="s">
        <v>12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</row>
    <row r="4" spans="2:16" ht="22.5" x14ac:dyDescent="0.45">
      <c r="B4" s="463" t="s">
        <v>171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</row>
    <row r="5" spans="2:16" ht="19.5" x14ac:dyDescent="0.4">
      <c r="B5" s="460" t="s">
        <v>485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2:16" ht="15" x14ac:dyDescent="0.2">
      <c r="B6" s="452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4"/>
      <c r="N6" s="129"/>
    </row>
    <row r="7" spans="2:16" x14ac:dyDescent="0.2">
      <c r="B7" s="309"/>
      <c r="C7" s="309" t="s">
        <v>310</v>
      </c>
      <c r="D7" s="92"/>
      <c r="E7" s="92"/>
      <c r="F7" s="93" t="s">
        <v>4</v>
      </c>
      <c r="G7" s="93"/>
      <c r="H7" s="94"/>
      <c r="I7" s="455"/>
      <c r="J7" s="456"/>
      <c r="K7" s="456"/>
      <c r="L7" s="456"/>
      <c r="M7" s="456"/>
      <c r="N7" s="95"/>
    </row>
    <row r="8" spans="2:16" ht="12.75" customHeight="1" x14ac:dyDescent="0.2">
      <c r="B8" s="310" t="s">
        <v>3</v>
      </c>
      <c r="C8" s="310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1"/>
      <c r="C9" s="310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10"/>
      <c r="C10" s="310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2"/>
      <c r="C11" s="31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3" t="s">
        <v>312</v>
      </c>
      <c r="C12" s="313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5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3" t="s">
        <v>313</v>
      </c>
      <c r="C13" s="313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5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3" t="s">
        <v>314</v>
      </c>
      <c r="C14" s="313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5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3" t="s">
        <v>315</v>
      </c>
      <c r="C15" s="313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5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3" t="s">
        <v>316</v>
      </c>
      <c r="C16" s="313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5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3" t="s">
        <v>317</v>
      </c>
      <c r="C17" s="313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5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3" t="s">
        <v>318</v>
      </c>
      <c r="C18" s="313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5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3" t="s">
        <v>319</v>
      </c>
      <c r="C19" s="313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5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3" t="s">
        <v>320</v>
      </c>
      <c r="C20" s="313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5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3" t="s">
        <v>321</v>
      </c>
      <c r="C21" s="313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5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3"/>
      <c r="C22" s="313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4"/>
      <c r="C23" s="314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0" t="s">
        <v>69</v>
      </c>
      <c r="C24" s="451"/>
      <c r="D24" s="451"/>
      <c r="E24" s="451"/>
      <c r="F24" s="451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5"/>
      <c r="C25" s="315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5"/>
      <c r="C26" s="315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5"/>
      <c r="C27" s="315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5"/>
      <c r="C28" s="315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5"/>
      <c r="C29" s="315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6"/>
      <c r="C37" s="316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103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4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7"/>
      <c r="E2" s="335"/>
      <c r="F2" s="47"/>
      <c r="G2" s="47"/>
      <c r="H2" s="47"/>
      <c r="I2" s="47"/>
      <c r="J2" s="47"/>
      <c r="K2" s="339"/>
      <c r="L2" s="47"/>
      <c r="M2" s="47"/>
      <c r="N2" s="47"/>
      <c r="O2" s="48"/>
      <c r="R2" s="52"/>
    </row>
    <row r="3" spans="4:19" ht="18" customHeight="1" x14ac:dyDescent="0.25">
      <c r="D3" s="473" t="s">
        <v>12</v>
      </c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74"/>
      <c r="R3" s="52"/>
    </row>
    <row r="4" spans="4:19" ht="18" customHeight="1" x14ac:dyDescent="0.25">
      <c r="D4" s="473" t="s">
        <v>171</v>
      </c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74"/>
      <c r="R4" s="52"/>
    </row>
    <row r="5" spans="4:19" ht="18" customHeight="1" x14ac:dyDescent="0.25">
      <c r="D5" s="473" t="s">
        <v>486</v>
      </c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74"/>
      <c r="R5" s="52"/>
    </row>
    <row r="6" spans="4:19" ht="18" customHeight="1" x14ac:dyDescent="0.25">
      <c r="D6" s="473" t="s">
        <v>155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74"/>
    </row>
    <row r="7" spans="4:19" x14ac:dyDescent="0.2">
      <c r="D7" s="318"/>
      <c r="E7" s="318" t="s">
        <v>310</v>
      </c>
      <c r="F7" s="105"/>
      <c r="G7" s="105"/>
      <c r="H7" s="97" t="s">
        <v>4</v>
      </c>
      <c r="I7" s="106"/>
      <c r="J7" s="469" t="s">
        <v>154</v>
      </c>
      <c r="K7" s="470"/>
      <c r="L7" s="469"/>
      <c r="M7" s="471"/>
      <c r="N7" s="471"/>
      <c r="O7" s="97"/>
    </row>
    <row r="8" spans="4:19" ht="12.75" customHeight="1" x14ac:dyDescent="0.2">
      <c r="D8" s="319" t="s">
        <v>3</v>
      </c>
      <c r="E8" s="319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40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20"/>
      <c r="E9" s="319"/>
      <c r="F9" s="99"/>
      <c r="G9" s="99" t="s">
        <v>10</v>
      </c>
      <c r="H9" s="93"/>
      <c r="I9" s="93" t="s">
        <v>7</v>
      </c>
      <c r="J9" s="93" t="s">
        <v>160</v>
      </c>
      <c r="K9" s="341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1"/>
      <c r="E10" s="321"/>
      <c r="F10" s="100" t="s">
        <v>14</v>
      </c>
      <c r="G10" s="100" t="s">
        <v>9</v>
      </c>
      <c r="H10" s="98"/>
      <c r="I10" s="98"/>
      <c r="J10" s="98"/>
      <c r="K10" s="342"/>
      <c r="L10" s="98"/>
      <c r="M10" s="98"/>
      <c r="N10" s="98"/>
      <c r="O10" s="98"/>
    </row>
    <row r="11" spans="4:19" s="18" customFormat="1" ht="15.75" x14ac:dyDescent="0.25">
      <c r="D11" s="322"/>
      <c r="E11" s="322"/>
      <c r="F11" s="142" t="s">
        <v>20</v>
      </c>
      <c r="G11" s="142"/>
      <c r="H11" s="142"/>
      <c r="I11" s="142"/>
      <c r="J11" s="142"/>
      <c r="K11" s="343"/>
      <c r="L11" s="142"/>
      <c r="M11" s="142"/>
      <c r="N11" s="142"/>
      <c r="O11" s="16"/>
    </row>
    <row r="12" spans="4:19" ht="32.1" customHeight="1" x14ac:dyDescent="0.2">
      <c r="D12" s="323" t="s">
        <v>323</v>
      </c>
      <c r="E12" s="323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3" t="s">
        <v>324</v>
      </c>
      <c r="E13" s="323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3" t="s">
        <v>325</v>
      </c>
      <c r="E14" s="323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3"/>
      <c r="E15" s="323"/>
      <c r="F15" s="143" t="s">
        <v>146</v>
      </c>
      <c r="G15" s="154"/>
      <c r="H15" s="155"/>
      <c r="I15" s="156"/>
      <c r="J15" s="157"/>
      <c r="K15" s="345"/>
      <c r="L15" s="148"/>
      <c r="M15" s="147"/>
      <c r="N15" s="147"/>
      <c r="O15" s="19"/>
      <c r="R15" s="52"/>
      <c r="S15" s="53"/>
    </row>
    <row r="16" spans="4:19" ht="32.1" customHeight="1" x14ac:dyDescent="0.2">
      <c r="D16" s="323" t="s">
        <v>326</v>
      </c>
      <c r="E16" s="323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3" t="s">
        <v>327</v>
      </c>
      <c r="E17" s="323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4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3"/>
      <c r="E18" s="323"/>
      <c r="F18" s="143" t="s">
        <v>101</v>
      </c>
      <c r="G18" s="149"/>
      <c r="H18" s="144"/>
      <c r="I18" s="147"/>
      <c r="J18" s="147"/>
      <c r="K18" s="344"/>
      <c r="L18" s="147"/>
      <c r="M18" s="147"/>
      <c r="N18" s="147"/>
      <c r="O18" s="19"/>
      <c r="R18" s="52"/>
      <c r="S18" s="53"/>
    </row>
    <row r="19" spans="4:19" ht="32.1" customHeight="1" x14ac:dyDescent="0.2">
      <c r="D19" s="323" t="s">
        <v>328</v>
      </c>
      <c r="E19" s="323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3"/>
      <c r="E20" s="323"/>
      <c r="F20" s="143" t="s">
        <v>21</v>
      </c>
      <c r="G20" s="149"/>
      <c r="H20" s="144"/>
      <c r="I20" s="147"/>
      <c r="J20" s="147"/>
      <c r="K20" s="344"/>
      <c r="L20" s="147"/>
      <c r="M20" s="147"/>
      <c r="N20" s="147"/>
      <c r="O20" s="19"/>
      <c r="R20" s="52"/>
      <c r="S20" s="53"/>
    </row>
    <row r="21" spans="4:19" ht="32.1" customHeight="1" x14ac:dyDescent="0.2">
      <c r="D21" s="323" t="s">
        <v>329</v>
      </c>
      <c r="E21" s="323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4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3"/>
      <c r="E22" s="323"/>
      <c r="F22" s="143" t="s">
        <v>102</v>
      </c>
      <c r="G22" s="149"/>
      <c r="H22" s="144"/>
      <c r="I22" s="147"/>
      <c r="J22" s="147"/>
      <c r="K22" s="344"/>
      <c r="L22" s="147"/>
      <c r="M22" s="147"/>
      <c r="N22" s="147"/>
      <c r="O22" s="19"/>
      <c r="R22" s="52"/>
      <c r="S22" s="53"/>
    </row>
    <row r="23" spans="4:19" ht="32.1" customHeight="1" x14ac:dyDescent="0.2">
      <c r="D23" s="323" t="s">
        <v>330</v>
      </c>
      <c r="E23" s="323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4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3"/>
      <c r="E24" s="323"/>
      <c r="F24" s="143" t="s">
        <v>94</v>
      </c>
      <c r="G24" s="149"/>
      <c r="H24" s="144"/>
      <c r="I24" s="147"/>
      <c r="J24" s="147"/>
      <c r="K24" s="344"/>
      <c r="L24" s="147"/>
      <c r="M24" s="147"/>
      <c r="N24" s="147"/>
      <c r="O24" s="19"/>
      <c r="R24" s="52"/>
      <c r="S24" s="53"/>
    </row>
    <row r="25" spans="4:19" ht="32.1" customHeight="1" x14ac:dyDescent="0.2">
      <c r="D25" s="323" t="s">
        <v>332</v>
      </c>
      <c r="E25" s="323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3" t="s">
        <v>333</v>
      </c>
      <c r="E26" s="323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4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3" t="s">
        <v>334</v>
      </c>
      <c r="E27" s="323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3"/>
      <c r="E28" s="323"/>
      <c r="F28" s="143" t="s">
        <v>78</v>
      </c>
      <c r="G28" s="149"/>
      <c r="H28" s="144"/>
      <c r="I28" s="147"/>
      <c r="J28" s="147"/>
      <c r="K28" s="344"/>
      <c r="L28" s="147"/>
      <c r="M28" s="147"/>
      <c r="N28" s="147"/>
      <c r="O28" s="19"/>
      <c r="R28" s="52"/>
      <c r="S28" s="53"/>
    </row>
    <row r="29" spans="4:19" ht="32.1" customHeight="1" x14ac:dyDescent="0.2">
      <c r="D29" s="323" t="s">
        <v>335</v>
      </c>
      <c r="E29" s="323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4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3"/>
      <c r="E30" s="323"/>
      <c r="F30" s="143" t="s">
        <v>24</v>
      </c>
      <c r="G30" s="149"/>
      <c r="H30" s="144"/>
      <c r="I30" s="147"/>
      <c r="J30" s="147"/>
      <c r="K30" s="344"/>
      <c r="L30" s="147"/>
      <c r="M30" s="147"/>
      <c r="N30" s="147"/>
      <c r="O30" s="19"/>
      <c r="R30" s="52"/>
      <c r="S30" s="53"/>
    </row>
    <row r="31" spans="4:19" ht="32.1" customHeight="1" x14ac:dyDescent="0.2">
      <c r="D31" s="323" t="s">
        <v>336</v>
      </c>
      <c r="E31" s="323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3"/>
      <c r="E32" s="323"/>
      <c r="F32" s="143" t="s">
        <v>283</v>
      </c>
      <c r="G32" s="149"/>
      <c r="H32" s="144"/>
      <c r="I32" s="147"/>
      <c r="J32" s="147"/>
      <c r="K32" s="344"/>
      <c r="L32" s="147"/>
      <c r="M32" s="147"/>
      <c r="N32" s="147"/>
      <c r="O32" s="19"/>
      <c r="R32" s="52"/>
      <c r="S32" s="53"/>
    </row>
    <row r="33" spans="2:19" ht="43.5" customHeight="1" x14ac:dyDescent="0.2">
      <c r="D33" s="323" t="s">
        <v>337</v>
      </c>
      <c r="E33" s="323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4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4"/>
      <c r="E34" s="336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6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8" t="s">
        <v>12</v>
      </c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R35" s="52"/>
      <c r="S35" s="53"/>
    </row>
    <row r="36" spans="2:19" ht="21.95" customHeight="1" x14ac:dyDescent="0.25">
      <c r="B36" s="37"/>
      <c r="C36" s="37"/>
      <c r="D36" s="468" t="s">
        <v>171</v>
      </c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R36" s="52"/>
      <c r="S36" s="53"/>
    </row>
    <row r="37" spans="2:19" ht="21.95" customHeight="1" x14ac:dyDescent="0.25">
      <c r="B37" s="37"/>
      <c r="C37" s="37"/>
      <c r="D37" s="468" t="str">
        <f>D5</f>
        <v>NOMINA 1RA QUINCENA DE JUNIO DE 2020</v>
      </c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R37" s="52"/>
      <c r="S37" s="53"/>
    </row>
    <row r="38" spans="2:19" ht="21.95" customHeight="1" x14ac:dyDescent="0.25">
      <c r="B38" s="37"/>
      <c r="C38" s="37"/>
      <c r="D38" s="468" t="s">
        <v>155</v>
      </c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R38" s="52"/>
      <c r="S38" s="53"/>
    </row>
    <row r="39" spans="2:19" ht="18.75" customHeight="1" x14ac:dyDescent="0.2">
      <c r="B39" s="37"/>
      <c r="C39" s="37"/>
      <c r="D39" s="318"/>
      <c r="E39" s="318" t="s">
        <v>310</v>
      </c>
      <c r="F39" s="105"/>
      <c r="G39" s="105"/>
      <c r="H39" s="97" t="s">
        <v>4</v>
      </c>
      <c r="I39" s="106"/>
      <c r="J39" s="469" t="s">
        <v>154</v>
      </c>
      <c r="K39" s="470"/>
      <c r="L39" s="469"/>
      <c r="M39" s="471"/>
      <c r="N39" s="471"/>
      <c r="O39" s="97"/>
      <c r="R39" s="52"/>
      <c r="S39" s="53"/>
    </row>
    <row r="40" spans="2:19" ht="12" customHeight="1" x14ac:dyDescent="0.2">
      <c r="B40" s="37"/>
      <c r="C40" s="37"/>
      <c r="D40" s="319" t="s">
        <v>3</v>
      </c>
      <c r="E40" s="319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40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20"/>
      <c r="E41" s="319"/>
      <c r="F41" s="99"/>
      <c r="G41" s="99" t="s">
        <v>10</v>
      </c>
      <c r="H41" s="93"/>
      <c r="I41" s="93" t="s">
        <v>7</v>
      </c>
      <c r="J41" s="93" t="s">
        <v>160</v>
      </c>
      <c r="K41" s="341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20"/>
      <c r="E42" s="319"/>
      <c r="F42" s="100" t="s">
        <v>14</v>
      </c>
      <c r="G42" s="100" t="s">
        <v>9</v>
      </c>
      <c r="H42" s="98"/>
      <c r="I42" s="98"/>
      <c r="J42" s="98"/>
      <c r="K42" s="342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20"/>
      <c r="E43" s="319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5"/>
      <c r="E44" s="325"/>
      <c r="F44" s="142" t="s">
        <v>227</v>
      </c>
      <c r="G44" s="142"/>
      <c r="H44" s="142"/>
      <c r="I44" s="142"/>
      <c r="J44" s="142"/>
      <c r="K44" s="343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6" t="s">
        <v>338</v>
      </c>
      <c r="E45" s="326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4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3" t="s">
        <v>339</v>
      </c>
      <c r="E46" s="323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4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3"/>
      <c r="E47" s="323"/>
      <c r="F47" s="143" t="s">
        <v>25</v>
      </c>
      <c r="G47" s="149"/>
      <c r="H47" s="144"/>
      <c r="I47" s="147"/>
      <c r="J47" s="147"/>
      <c r="K47" s="344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3" t="s">
        <v>340</v>
      </c>
      <c r="E48" s="323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3" t="s">
        <v>341</v>
      </c>
      <c r="E49" s="323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4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3" t="s">
        <v>342</v>
      </c>
      <c r="E50" s="323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4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3" t="s">
        <v>343</v>
      </c>
      <c r="E51" s="323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4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3"/>
      <c r="E52" s="323"/>
      <c r="F52" s="143" t="s">
        <v>91</v>
      </c>
      <c r="G52" s="149"/>
      <c r="H52" s="144"/>
      <c r="I52" s="147"/>
      <c r="J52" s="147"/>
      <c r="K52" s="344"/>
      <c r="L52" s="147"/>
      <c r="M52" s="147"/>
      <c r="N52" s="147"/>
      <c r="O52" s="19"/>
      <c r="R52" s="52"/>
      <c r="S52" s="53"/>
    </row>
    <row r="53" spans="2:19" ht="43.5" customHeight="1" x14ac:dyDescent="0.2">
      <c r="D53" s="323" t="s">
        <v>344</v>
      </c>
      <c r="E53" s="323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4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3"/>
      <c r="E54" s="323"/>
      <c r="F54" s="143" t="s">
        <v>29</v>
      </c>
      <c r="G54" s="149"/>
      <c r="H54" s="144"/>
      <c r="I54" s="147"/>
      <c r="J54" s="147"/>
      <c r="K54" s="344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3" t="s">
        <v>345</v>
      </c>
      <c r="E55" s="323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4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3" t="s">
        <v>346</v>
      </c>
      <c r="E56" s="323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4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3" t="s">
        <v>347</v>
      </c>
      <c r="E57" s="323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4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3"/>
      <c r="E58" s="323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7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2" t="s">
        <v>12</v>
      </c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R59" s="52"/>
      <c r="S59" s="53"/>
    </row>
    <row r="60" spans="2:19" ht="21.95" customHeight="1" x14ac:dyDescent="0.3">
      <c r="B60" s="37"/>
      <c r="C60" s="37"/>
      <c r="D60" s="472" t="s">
        <v>171</v>
      </c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2"/>
      <c r="R60" s="52"/>
      <c r="S60" s="53"/>
    </row>
    <row r="61" spans="2:19" ht="21.95" customHeight="1" x14ac:dyDescent="0.3">
      <c r="B61" s="37"/>
      <c r="C61" s="37"/>
      <c r="D61" s="472" t="str">
        <f>D37</f>
        <v>NOMINA 1RA QUINCENA DE JUNIO DE 2020</v>
      </c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72"/>
      <c r="R61" s="52"/>
      <c r="S61" s="53"/>
    </row>
    <row r="62" spans="2:19" ht="21.95" customHeight="1" x14ac:dyDescent="0.3">
      <c r="B62" s="37"/>
      <c r="C62" s="37"/>
      <c r="D62" s="472" t="s">
        <v>155</v>
      </c>
      <c r="E62" s="472"/>
      <c r="F62" s="472"/>
      <c r="G62" s="472"/>
      <c r="H62" s="472"/>
      <c r="I62" s="472"/>
      <c r="J62" s="472"/>
      <c r="K62" s="472"/>
      <c r="L62" s="472"/>
      <c r="M62" s="472"/>
      <c r="N62" s="472"/>
      <c r="O62" s="472"/>
      <c r="R62" s="52"/>
      <c r="S62" s="53"/>
    </row>
    <row r="63" spans="2:19" ht="21.95" customHeight="1" x14ac:dyDescent="0.2">
      <c r="B63" s="37"/>
      <c r="C63" s="37"/>
      <c r="D63" s="318"/>
      <c r="E63" s="318" t="s">
        <v>310</v>
      </c>
      <c r="F63" s="105"/>
      <c r="G63" s="105"/>
      <c r="H63" s="97" t="s">
        <v>4</v>
      </c>
      <c r="I63" s="106"/>
      <c r="J63" s="469" t="s">
        <v>154</v>
      </c>
      <c r="K63" s="470"/>
      <c r="L63" s="469"/>
      <c r="M63" s="471"/>
      <c r="N63" s="471"/>
      <c r="O63" s="97"/>
      <c r="R63" s="52"/>
      <c r="S63" s="53"/>
    </row>
    <row r="64" spans="2:19" ht="18.75" customHeight="1" x14ac:dyDescent="0.2">
      <c r="B64" s="37"/>
      <c r="C64" s="37"/>
      <c r="D64" s="319" t="s">
        <v>3</v>
      </c>
      <c r="E64" s="319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40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20"/>
      <c r="E65" s="319"/>
      <c r="F65" s="99"/>
      <c r="G65" s="99" t="s">
        <v>10</v>
      </c>
      <c r="H65" s="93"/>
      <c r="I65" s="93" t="s">
        <v>7</v>
      </c>
      <c r="J65" s="93" t="s">
        <v>160</v>
      </c>
      <c r="K65" s="341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1"/>
      <c r="E66" s="321"/>
      <c r="F66" s="100" t="s">
        <v>14</v>
      </c>
      <c r="G66" s="100" t="s">
        <v>9</v>
      </c>
      <c r="H66" s="98"/>
      <c r="I66" s="98"/>
      <c r="J66" s="98"/>
      <c r="K66" s="342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3"/>
      <c r="E67" s="323"/>
      <c r="F67" s="143" t="s">
        <v>31</v>
      </c>
      <c r="G67" s="149"/>
      <c r="H67" s="144"/>
      <c r="I67" s="147"/>
      <c r="J67" s="147"/>
      <c r="K67" s="344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3" t="s">
        <v>348</v>
      </c>
      <c r="E68" s="323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4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3" t="s">
        <v>349</v>
      </c>
      <c r="E69" s="323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4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3" t="s">
        <v>350</v>
      </c>
      <c r="E70" s="323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4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3" t="s">
        <v>351</v>
      </c>
      <c r="E71" s="323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4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3" t="s">
        <v>352</v>
      </c>
      <c r="E72" s="323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4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7" t="s">
        <v>353</v>
      </c>
      <c r="E73" s="327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4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8" t="s">
        <v>354</v>
      </c>
      <c r="E74" s="327"/>
      <c r="F74" s="159"/>
      <c r="G74" s="149"/>
      <c r="H74" s="144"/>
      <c r="I74" s="146"/>
      <c r="J74" s="146"/>
      <c r="K74" s="344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3"/>
      <c r="E75" s="323"/>
      <c r="F75" s="161" t="s">
        <v>179</v>
      </c>
      <c r="G75" s="149"/>
      <c r="H75" s="144"/>
      <c r="I75" s="147"/>
      <c r="J75" s="147"/>
      <c r="K75" s="344"/>
      <c r="L75" s="147"/>
      <c r="M75" s="147"/>
      <c r="N75" s="147"/>
      <c r="O75" s="19"/>
      <c r="R75" s="52"/>
      <c r="S75" s="53"/>
    </row>
    <row r="76" spans="2:23" ht="34.5" customHeight="1" x14ac:dyDescent="0.2">
      <c r="D76" s="323" t="s">
        <v>355</v>
      </c>
      <c r="E76" s="323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4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3"/>
      <c r="E77" s="323"/>
      <c r="F77" s="159"/>
      <c r="G77" s="149"/>
      <c r="H77" s="144"/>
      <c r="I77" s="147"/>
      <c r="J77" s="147"/>
      <c r="K77" s="344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9">
        <v>35</v>
      </c>
      <c r="E78" s="329"/>
      <c r="F78" s="249"/>
      <c r="G78" s="149"/>
      <c r="H78" s="144"/>
      <c r="I78" s="147"/>
      <c r="J78" s="147"/>
      <c r="K78" s="344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9"/>
      <c r="E79" s="329"/>
      <c r="F79" s="159"/>
      <c r="G79" s="149"/>
      <c r="H79" s="144"/>
      <c r="I79" s="147"/>
      <c r="J79" s="147"/>
      <c r="K79" s="344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3"/>
      <c r="E80" s="323"/>
      <c r="F80" s="161" t="s">
        <v>47</v>
      </c>
      <c r="G80" s="149"/>
      <c r="H80" s="144"/>
      <c r="I80" s="147"/>
      <c r="J80" s="147"/>
      <c r="K80" s="344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3" t="s">
        <v>356</v>
      </c>
      <c r="E81" s="323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4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30"/>
      <c r="E82" s="337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8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2" t="s">
        <v>155</v>
      </c>
      <c r="E83" s="472"/>
      <c r="F83" s="472"/>
      <c r="G83" s="472"/>
      <c r="H83" s="472"/>
      <c r="I83" s="472"/>
      <c r="J83" s="472"/>
      <c r="K83" s="472"/>
      <c r="L83" s="472"/>
      <c r="M83" s="472"/>
      <c r="N83" s="472"/>
      <c r="O83" s="472"/>
      <c r="R83" s="52"/>
      <c r="S83" s="53"/>
    </row>
    <row r="84" spans="4:19" ht="21.95" customHeight="1" x14ac:dyDescent="0.3">
      <c r="D84" s="472" t="s">
        <v>171</v>
      </c>
      <c r="E84" s="472"/>
      <c r="F84" s="472"/>
      <c r="G84" s="472"/>
      <c r="H84" s="472"/>
      <c r="I84" s="472"/>
      <c r="J84" s="472"/>
      <c r="K84" s="472"/>
      <c r="L84" s="472"/>
      <c r="M84" s="472"/>
      <c r="N84" s="472"/>
      <c r="O84" s="472"/>
      <c r="R84" s="52"/>
      <c r="S84" s="53"/>
    </row>
    <row r="85" spans="4:19" ht="21.95" customHeight="1" x14ac:dyDescent="0.3">
      <c r="D85" s="472" t="str">
        <f>D61</f>
        <v>NOMINA 1RA QUINCENA DE JUNIO DE 2020</v>
      </c>
      <c r="E85" s="472"/>
      <c r="F85" s="472"/>
      <c r="G85" s="472"/>
      <c r="H85" s="472"/>
      <c r="I85" s="472"/>
      <c r="J85" s="472"/>
      <c r="K85" s="472"/>
      <c r="L85" s="472"/>
      <c r="M85" s="472"/>
      <c r="N85" s="472"/>
      <c r="O85" s="472"/>
      <c r="R85" s="52"/>
      <c r="S85" s="53"/>
    </row>
    <row r="86" spans="4:19" ht="21.95" customHeight="1" x14ac:dyDescent="0.3">
      <c r="D86" s="472" t="s">
        <v>155</v>
      </c>
      <c r="E86" s="472"/>
      <c r="F86" s="472"/>
      <c r="G86" s="472"/>
      <c r="H86" s="472"/>
      <c r="I86" s="472"/>
      <c r="J86" s="472"/>
      <c r="K86" s="472"/>
      <c r="L86" s="472"/>
      <c r="M86" s="472"/>
      <c r="N86" s="472"/>
      <c r="O86" s="472"/>
      <c r="R86" s="52"/>
      <c r="S86" s="53"/>
    </row>
    <row r="87" spans="4:19" ht="21.95" customHeight="1" x14ac:dyDescent="0.2">
      <c r="D87" s="318"/>
      <c r="E87" s="318" t="s">
        <v>310</v>
      </c>
      <c r="F87" s="105"/>
      <c r="G87" s="105"/>
      <c r="H87" s="97" t="s">
        <v>4</v>
      </c>
      <c r="I87" s="106"/>
      <c r="J87" s="469" t="s">
        <v>154</v>
      </c>
      <c r="K87" s="470"/>
      <c r="L87" s="469"/>
      <c r="M87" s="471"/>
      <c r="N87" s="471"/>
      <c r="O87" s="97"/>
      <c r="R87" s="52"/>
      <c r="S87" s="53"/>
    </row>
    <row r="88" spans="4:19" ht="13.5" customHeight="1" x14ac:dyDescent="0.2">
      <c r="D88" s="319" t="s">
        <v>3</v>
      </c>
      <c r="E88" s="319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40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20"/>
      <c r="E89" s="319"/>
      <c r="F89" s="99"/>
      <c r="G89" s="99" t="s">
        <v>10</v>
      </c>
      <c r="H89" s="93"/>
      <c r="I89" s="93" t="s">
        <v>7</v>
      </c>
      <c r="J89" s="93" t="s">
        <v>160</v>
      </c>
      <c r="K89" s="341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1"/>
      <c r="E90" s="321"/>
      <c r="F90" s="100" t="s">
        <v>14</v>
      </c>
      <c r="G90" s="100" t="s">
        <v>9</v>
      </c>
      <c r="H90" s="98"/>
      <c r="I90" s="98"/>
      <c r="J90" s="98"/>
      <c r="K90" s="342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1"/>
      <c r="E91" s="338"/>
      <c r="F91" s="163" t="s">
        <v>49</v>
      </c>
      <c r="G91" s="164"/>
      <c r="H91" s="165"/>
      <c r="I91" s="166"/>
      <c r="J91" s="166"/>
      <c r="K91" s="349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3" t="s">
        <v>357</v>
      </c>
      <c r="E92" s="323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4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3" t="s">
        <v>358</v>
      </c>
      <c r="E93" s="323" t="s">
        <v>331</v>
      </c>
      <c r="F93" s="149" t="s">
        <v>484</v>
      </c>
      <c r="G93" s="150" t="s">
        <v>89</v>
      </c>
      <c r="H93" s="144">
        <v>15</v>
      </c>
      <c r="I93" s="147">
        <v>1331</v>
      </c>
      <c r="J93" s="147">
        <v>1331</v>
      </c>
      <c r="K93" s="344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3" t="s">
        <v>359</v>
      </c>
      <c r="E94" s="323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4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3" t="s">
        <v>360</v>
      </c>
      <c r="E95" s="323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4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3" t="s">
        <v>361</v>
      </c>
      <c r="E96" s="323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4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3" t="s">
        <v>362</v>
      </c>
      <c r="E97" s="323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4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3" t="s">
        <v>363</v>
      </c>
      <c r="E98" s="323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4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3"/>
      <c r="E99" s="323"/>
      <c r="F99" s="143" t="s">
        <v>50</v>
      </c>
      <c r="G99" s="149"/>
      <c r="H99" s="144"/>
      <c r="I99" s="147"/>
      <c r="J99" s="147"/>
      <c r="K99" s="344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3" t="s">
        <v>364</v>
      </c>
      <c r="E100" s="323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4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3" t="s">
        <v>365</v>
      </c>
      <c r="E101" s="323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4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2"/>
      <c r="E102" s="327"/>
      <c r="F102" s="4"/>
      <c r="G102" s="4"/>
      <c r="H102" s="5"/>
      <c r="I102" s="19"/>
      <c r="J102" s="19"/>
      <c r="K102" s="347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3"/>
      <c r="E103" s="333"/>
      <c r="F103" s="20"/>
      <c r="G103" s="20"/>
      <c r="H103" s="72"/>
      <c r="I103" s="24"/>
      <c r="J103" s="25"/>
      <c r="K103" s="350"/>
      <c r="L103" s="26"/>
      <c r="M103" s="26"/>
      <c r="N103" s="26"/>
      <c r="O103" s="26"/>
    </row>
    <row r="104" spans="4:19" ht="36.950000000000003" customHeight="1" thickBot="1" x14ac:dyDescent="0.3">
      <c r="D104" s="450" t="s">
        <v>6</v>
      </c>
      <c r="E104" s="451"/>
      <c r="F104" s="451"/>
      <c r="G104" s="451"/>
      <c r="H104" s="451"/>
      <c r="I104" s="167">
        <f>I105+I82+I58+I34</f>
        <v>175962</v>
      </c>
      <c r="J104" s="167">
        <f>J105+J82+J58+J34</f>
        <v>175962</v>
      </c>
      <c r="K104" s="351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352"/>
      <c r="L105" s="303"/>
      <c r="M105" s="71"/>
      <c r="N105" s="71"/>
    </row>
    <row r="106" spans="4:19" x14ac:dyDescent="0.2">
      <c r="I106" s="303"/>
      <c r="J106" s="303"/>
      <c r="K106" s="352"/>
      <c r="L106" s="303"/>
      <c r="M106" s="71"/>
      <c r="N106" s="71"/>
    </row>
    <row r="107" spans="4:19" x14ac:dyDescent="0.2">
      <c r="I107" s="303"/>
      <c r="J107" s="303"/>
      <c r="K107" s="352"/>
      <c r="L107" s="303"/>
      <c r="M107" s="71"/>
      <c r="N107" s="71"/>
    </row>
    <row r="108" spans="4:19" x14ac:dyDescent="0.2">
      <c r="I108" s="303"/>
      <c r="J108" s="303"/>
      <c r="K108" s="352"/>
      <c r="L108" s="303"/>
      <c r="M108" s="71"/>
      <c r="N108" s="71"/>
    </row>
    <row r="109" spans="4:19" x14ac:dyDescent="0.2">
      <c r="I109" s="303"/>
      <c r="J109" s="303"/>
      <c r="K109" s="352"/>
      <c r="L109" s="303"/>
      <c r="M109" s="71"/>
      <c r="N109" s="71"/>
    </row>
    <row r="110" spans="4:19" x14ac:dyDescent="0.2">
      <c r="I110" s="29"/>
      <c r="J110" s="29"/>
      <c r="K110" s="352"/>
      <c r="L110" s="29"/>
    </row>
    <row r="111" spans="4:19" x14ac:dyDescent="0.2">
      <c r="I111" s="29"/>
      <c r="J111" s="303"/>
      <c r="K111" s="352"/>
      <c r="L111" s="29"/>
    </row>
    <row r="112" spans="4:19" x14ac:dyDescent="0.2">
      <c r="F112" s="15" t="s">
        <v>122</v>
      </c>
      <c r="I112" s="29"/>
      <c r="J112" s="29"/>
      <c r="K112" s="352"/>
      <c r="L112" s="29"/>
      <c r="N112" s="61"/>
      <c r="O112" s="61"/>
    </row>
    <row r="113" spans="6:15" x14ac:dyDescent="0.2">
      <c r="F113" s="29" t="s">
        <v>199</v>
      </c>
      <c r="N113" s="466" t="s">
        <v>197</v>
      </c>
      <c r="O113" s="466"/>
    </row>
    <row r="114" spans="6:15" x14ac:dyDescent="0.2">
      <c r="F114" s="30" t="s">
        <v>11</v>
      </c>
      <c r="G114" s="30"/>
      <c r="N114" s="467" t="s">
        <v>168</v>
      </c>
      <c r="O114" s="467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3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3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E139" zoomScale="90" zoomScaleNormal="90" workbookViewId="0">
      <selection activeCell="F145" sqref="F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3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8"/>
      <c r="E2" s="358"/>
      <c r="F2" s="12"/>
      <c r="G2" s="12"/>
      <c r="H2" s="12"/>
      <c r="I2" s="12"/>
      <c r="J2" s="12"/>
      <c r="K2" s="386"/>
      <c r="L2" s="386"/>
      <c r="M2" s="12"/>
      <c r="N2" s="12"/>
      <c r="O2" s="12"/>
    </row>
    <row r="3" spans="4:19" ht="35.1" customHeight="1" x14ac:dyDescent="0.3">
      <c r="D3" s="477" t="s">
        <v>294</v>
      </c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9"/>
    </row>
    <row r="4" spans="4:19" ht="35.1" customHeight="1" x14ac:dyDescent="0.3">
      <c r="D4" s="491" t="s">
        <v>171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92"/>
    </row>
    <row r="5" spans="4:19" ht="35.1" customHeight="1" x14ac:dyDescent="0.3">
      <c r="D5" s="480" t="str">
        <f>PERMANENTES!D37</f>
        <v>NOMINA 1RA QUINCENA DE JUNIO DE 2020</v>
      </c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81"/>
    </row>
    <row r="6" spans="4:19" ht="35.1" customHeight="1" x14ac:dyDescent="0.3">
      <c r="D6" s="485" t="s">
        <v>158</v>
      </c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7"/>
    </row>
    <row r="7" spans="4:19" ht="35.1" customHeight="1" x14ac:dyDescent="0.2">
      <c r="D7" s="488" t="s">
        <v>366</v>
      </c>
      <c r="E7" s="374" t="s">
        <v>310</v>
      </c>
      <c r="F7" s="110"/>
      <c r="G7" s="109"/>
      <c r="H7" s="115" t="s">
        <v>4</v>
      </c>
      <c r="I7" s="482" t="s">
        <v>0</v>
      </c>
      <c r="J7" s="483"/>
      <c r="K7" s="484"/>
      <c r="L7" s="387"/>
      <c r="M7" s="112"/>
      <c r="N7" s="111"/>
      <c r="O7" s="113"/>
    </row>
    <row r="8" spans="4:19" ht="35.1" customHeight="1" x14ac:dyDescent="0.2">
      <c r="D8" s="489"/>
      <c r="E8" s="375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8" t="s">
        <v>161</v>
      </c>
      <c r="L8" s="388"/>
      <c r="M8" s="111" t="s">
        <v>176</v>
      </c>
      <c r="N8" s="111" t="s">
        <v>160</v>
      </c>
      <c r="O8" s="116"/>
    </row>
    <row r="9" spans="4:19" ht="35.1" customHeight="1" x14ac:dyDescent="0.25">
      <c r="D9" s="489"/>
      <c r="E9" s="375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90"/>
      <c r="E10" s="376"/>
      <c r="F10" s="117" t="s">
        <v>77</v>
      </c>
      <c r="G10" s="117" t="s">
        <v>9</v>
      </c>
      <c r="H10" s="115"/>
      <c r="I10" s="115"/>
      <c r="J10" s="115"/>
      <c r="K10" s="388"/>
      <c r="L10" s="389"/>
      <c r="M10" s="119"/>
      <c r="N10" s="115"/>
      <c r="O10" s="115"/>
    </row>
    <row r="11" spans="4:19" s="9" customFormat="1" ht="35.1" customHeight="1" x14ac:dyDescent="0.3">
      <c r="D11" s="359"/>
      <c r="E11" s="377"/>
      <c r="F11" s="196" t="s">
        <v>20</v>
      </c>
      <c r="G11" s="197"/>
      <c r="H11" s="198"/>
      <c r="I11" s="199"/>
      <c r="J11" s="199"/>
      <c r="K11" s="390"/>
      <c r="L11" s="391"/>
      <c r="M11" s="200"/>
      <c r="N11" s="199"/>
      <c r="O11" s="45"/>
    </row>
    <row r="12" spans="4:19" ht="35.1" customHeight="1" x14ac:dyDescent="0.3">
      <c r="D12" s="360" t="s">
        <v>367</v>
      </c>
      <c r="E12" s="362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60" t="s">
        <v>368</v>
      </c>
      <c r="E13" s="362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60" t="s">
        <v>369</v>
      </c>
      <c r="E14" s="362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60"/>
      <c r="E15" s="362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60" t="s">
        <v>370</v>
      </c>
      <c r="E16" s="362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60"/>
      <c r="E17" s="362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60"/>
      <c r="E18" s="362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60" t="s">
        <v>371</v>
      </c>
      <c r="E19" s="362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1" t="s">
        <v>372</v>
      </c>
      <c r="E20" s="378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60"/>
      <c r="E21" s="362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60"/>
      <c r="E22" s="362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60"/>
      <c r="E23" s="362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60" t="s">
        <v>373</v>
      </c>
      <c r="E24" s="362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60" t="s">
        <v>374</v>
      </c>
      <c r="E25" s="362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60"/>
      <c r="E26" s="362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60" t="s">
        <v>375</v>
      </c>
      <c r="E27" s="362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2"/>
      <c r="E28" s="379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2"/>
      <c r="E29" s="379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2" t="s">
        <v>376</v>
      </c>
      <c r="E30" s="379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2" t="s">
        <v>377</v>
      </c>
      <c r="E31" s="379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2" t="s">
        <v>378</v>
      </c>
      <c r="E32" s="379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2"/>
      <c r="E33" s="379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2" t="s">
        <v>379</v>
      </c>
      <c r="E34" s="379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2" t="s">
        <v>380</v>
      </c>
      <c r="E35" s="379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3"/>
      <c r="E36" s="363"/>
      <c r="F36" s="214" t="s">
        <v>40</v>
      </c>
      <c r="G36" s="213"/>
      <c r="H36" s="215"/>
      <c r="I36" s="216"/>
      <c r="J36" s="216"/>
      <c r="K36" s="392"/>
      <c r="L36" s="392"/>
      <c r="M36" s="216"/>
      <c r="N36" s="216"/>
      <c r="O36" s="19"/>
      <c r="R36" s="55"/>
      <c r="S36" s="57"/>
    </row>
    <row r="37" spans="2:19" ht="35.1" customHeight="1" x14ac:dyDescent="0.3">
      <c r="D37" s="323" t="s">
        <v>381</v>
      </c>
      <c r="E37" s="363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3" t="s">
        <v>382</v>
      </c>
      <c r="E38" s="380" t="s">
        <v>331</v>
      </c>
      <c r="F38" s="260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3"/>
      <c r="E39" s="380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3"/>
      <c r="E40" s="363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3" t="s">
        <v>383</v>
      </c>
      <c r="E41" s="380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2"/>
      <c r="E42" s="379"/>
      <c r="F42" s="170"/>
      <c r="G42" s="168"/>
      <c r="H42" s="169"/>
      <c r="I42" s="162"/>
      <c r="J42" s="147"/>
      <c r="K42" s="344"/>
      <c r="L42" s="344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4"/>
      <c r="E43" s="368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5" t="s">
        <v>12</v>
      </c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R44" s="55"/>
      <c r="S44" s="57"/>
    </row>
    <row r="45" spans="2:19" ht="39.950000000000003" customHeight="1" x14ac:dyDescent="0.3">
      <c r="B45" s="66"/>
      <c r="C45" s="66"/>
      <c r="D45" s="475" t="s">
        <v>171</v>
      </c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R45" s="55"/>
      <c r="S45" s="57"/>
    </row>
    <row r="46" spans="2:19" ht="39.950000000000003" customHeight="1" x14ac:dyDescent="0.3">
      <c r="B46" s="66"/>
      <c r="C46" s="66"/>
      <c r="D46" s="476" t="str">
        <f>D5</f>
        <v>NOMINA 1RA QUINCENA DE JUNIO DE 2020</v>
      </c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76"/>
      <c r="R46" s="55"/>
      <c r="S46" s="57"/>
    </row>
    <row r="47" spans="2:19" ht="39.950000000000003" customHeight="1" x14ac:dyDescent="0.3">
      <c r="B47" s="66"/>
      <c r="C47" s="66"/>
      <c r="D47" s="476" t="s">
        <v>158</v>
      </c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R47" s="55"/>
      <c r="S47" s="57"/>
    </row>
    <row r="48" spans="2:19" ht="39.950000000000003" customHeight="1" x14ac:dyDescent="0.2">
      <c r="B48" s="66"/>
      <c r="C48" s="66"/>
      <c r="D48" s="488" t="s">
        <v>366</v>
      </c>
      <c r="E48" s="384" t="s">
        <v>310</v>
      </c>
      <c r="F48" s="110"/>
      <c r="G48" s="110"/>
      <c r="H48" s="111" t="s">
        <v>4</v>
      </c>
      <c r="I48" s="482" t="s">
        <v>0</v>
      </c>
      <c r="J48" s="483"/>
      <c r="K48" s="484"/>
      <c r="L48" s="387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9"/>
      <c r="E49" s="385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8" t="s">
        <v>161</v>
      </c>
      <c r="L49" s="388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9"/>
      <c r="E50" s="385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90"/>
      <c r="E51" s="376"/>
      <c r="F51" s="117" t="s">
        <v>77</v>
      </c>
      <c r="G51" s="117" t="s">
        <v>9</v>
      </c>
      <c r="H51" s="115"/>
      <c r="I51" s="115"/>
      <c r="J51" s="115"/>
      <c r="K51" s="388"/>
      <c r="L51" s="389"/>
      <c r="M51" s="119"/>
      <c r="N51" s="115"/>
      <c r="O51" s="115"/>
      <c r="R51" s="55"/>
      <c r="S51" s="57"/>
    </row>
    <row r="52" spans="2:19" ht="39.950000000000003" customHeight="1" x14ac:dyDescent="0.3">
      <c r="D52" s="365"/>
      <c r="E52" s="381"/>
      <c r="F52" s="219" t="s">
        <v>231</v>
      </c>
      <c r="G52" s="220"/>
      <c r="H52" s="221"/>
      <c r="I52" s="222"/>
      <c r="J52" s="223"/>
      <c r="K52" s="393"/>
      <c r="L52" s="393"/>
      <c r="M52" s="223"/>
      <c r="N52" s="216"/>
      <c r="O52" s="64"/>
      <c r="R52" s="55"/>
      <c r="S52" s="57"/>
    </row>
    <row r="53" spans="2:19" ht="39.950000000000003" customHeight="1" x14ac:dyDescent="0.3">
      <c r="D53" s="363" t="s">
        <v>384</v>
      </c>
      <c r="E53" s="380" t="s">
        <v>331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363" t="s">
        <v>385</v>
      </c>
      <c r="E54" s="380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3" t="s">
        <v>386</v>
      </c>
      <c r="E55" s="380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3" t="s">
        <v>387</v>
      </c>
      <c r="E56" s="380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3" t="s">
        <v>388</v>
      </c>
      <c r="E57" s="380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3" t="s">
        <v>389</v>
      </c>
      <c r="E58" s="363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3" t="s">
        <v>390</v>
      </c>
      <c r="E59" s="380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3" t="s">
        <v>391</v>
      </c>
      <c r="E60" s="380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3" t="s">
        <v>392</v>
      </c>
      <c r="E61" s="363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3" t="s">
        <v>393</v>
      </c>
      <c r="E62" s="363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3" t="s">
        <v>394</v>
      </c>
      <c r="E63" s="363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3" t="s">
        <v>395</v>
      </c>
      <c r="E64" s="363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3" t="s">
        <v>396</v>
      </c>
      <c r="E65" s="363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3" t="s">
        <v>397</v>
      </c>
      <c r="E66" s="363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3" t="s">
        <v>398</v>
      </c>
      <c r="E67" s="363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3" t="s">
        <v>399</v>
      </c>
      <c r="E68" s="363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3" t="s">
        <v>400</v>
      </c>
      <c r="E69" s="363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3" t="s">
        <v>401</v>
      </c>
      <c r="E70" s="363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3" t="s">
        <v>402</v>
      </c>
      <c r="E71" s="363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3" t="s">
        <v>403</v>
      </c>
      <c r="E72" s="363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3" t="s">
        <v>404</v>
      </c>
      <c r="E73" s="363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3" t="s">
        <v>405</v>
      </c>
      <c r="E74" s="363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6"/>
      <c r="E75" s="382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6"/>
      <c r="E76" s="382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7"/>
      <c r="E77" s="367"/>
      <c r="F77" s="231" t="s">
        <v>50</v>
      </c>
      <c r="G77" s="212"/>
      <c r="H77" s="232"/>
      <c r="I77" s="233"/>
      <c r="J77" s="216"/>
      <c r="K77" s="394"/>
      <c r="L77" s="395"/>
      <c r="M77" s="234"/>
      <c r="N77" s="216"/>
      <c r="O77" s="135"/>
      <c r="R77" s="55"/>
      <c r="S77" s="57"/>
    </row>
    <row r="78" spans="2:241" ht="36.950000000000003" customHeight="1" x14ac:dyDescent="0.3">
      <c r="D78" s="367" t="s">
        <v>406</v>
      </c>
      <c r="E78" s="367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8"/>
      <c r="E79" s="368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396">
        <f>K76+K74+K73+K70+K69+K68+K66+K65+K62+K59+K56+K55+K54+K53</f>
        <v>0</v>
      </c>
      <c r="L79" s="396">
        <f>L78+L72+L71+L67+L64+L63+L61+L60+L58+L57</f>
        <v>0</v>
      </c>
      <c r="M79" s="195"/>
      <c r="N79" s="195">
        <f>N78+N76+N74+N73+N72+N71+N70+N69+N68+N67+N66+N65+N64+N63+N62+N61+N60+N59+N58+N57+N56+N55+N54+N53</f>
        <v>58668</v>
      </c>
      <c r="O79" s="84"/>
      <c r="R79" s="55"/>
      <c r="S79" s="57"/>
    </row>
    <row r="80" spans="2:241" ht="38.1" customHeight="1" x14ac:dyDescent="0.3">
      <c r="D80" s="475" t="s">
        <v>12</v>
      </c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R80" s="55"/>
      <c r="S80" s="57"/>
    </row>
    <row r="81" spans="4:19" ht="38.1" customHeight="1" x14ac:dyDescent="0.3">
      <c r="D81" s="475" t="s">
        <v>171</v>
      </c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R81" s="55"/>
      <c r="S81" s="57"/>
    </row>
    <row r="82" spans="4:19" ht="38.1" customHeight="1" x14ac:dyDescent="0.3">
      <c r="D82" s="476" t="str">
        <f>D5</f>
        <v>NOMINA 1RA QUINCENA DE JUNIO DE 2020</v>
      </c>
      <c r="E82" s="476"/>
      <c r="F82" s="476"/>
      <c r="G82" s="476"/>
      <c r="H82" s="476"/>
      <c r="I82" s="476"/>
      <c r="J82" s="476"/>
      <c r="K82" s="476"/>
      <c r="L82" s="476"/>
      <c r="M82" s="476"/>
      <c r="N82" s="476"/>
      <c r="O82" s="476"/>
      <c r="R82" s="55"/>
      <c r="S82" s="57"/>
    </row>
    <row r="83" spans="4:19" ht="38.1" customHeight="1" x14ac:dyDescent="0.3">
      <c r="D83" s="476" t="s">
        <v>158</v>
      </c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R83" s="55"/>
      <c r="S83" s="57"/>
    </row>
    <row r="84" spans="4:19" ht="38.1" customHeight="1" x14ac:dyDescent="0.2">
      <c r="D84" s="488" t="s">
        <v>366</v>
      </c>
      <c r="E84" s="384" t="s">
        <v>310</v>
      </c>
      <c r="F84" s="110"/>
      <c r="G84" s="110"/>
      <c r="H84" s="111" t="s">
        <v>4</v>
      </c>
      <c r="I84" s="482" t="s">
        <v>0</v>
      </c>
      <c r="J84" s="483"/>
      <c r="K84" s="484"/>
      <c r="L84" s="387"/>
      <c r="M84" s="112"/>
      <c r="N84" s="111"/>
      <c r="O84" s="113"/>
      <c r="R84" s="55"/>
      <c r="S84" s="57"/>
    </row>
    <row r="85" spans="4:19" ht="38.1" customHeight="1" x14ac:dyDescent="0.2">
      <c r="D85" s="489"/>
      <c r="E85" s="385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8" t="s">
        <v>161</v>
      </c>
      <c r="L85" s="388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9"/>
      <c r="E86" s="385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90"/>
      <c r="E87" s="376"/>
      <c r="F87" s="117" t="s">
        <v>77</v>
      </c>
      <c r="G87" s="117" t="s">
        <v>9</v>
      </c>
      <c r="H87" s="115"/>
      <c r="I87" s="115"/>
      <c r="J87" s="115"/>
      <c r="K87" s="388"/>
      <c r="L87" s="389"/>
      <c r="M87" s="119"/>
      <c r="N87" s="115"/>
      <c r="O87" s="115"/>
      <c r="R87" s="55"/>
      <c r="S87" s="57"/>
    </row>
    <row r="88" spans="4:19" ht="39.950000000000003" customHeight="1" x14ac:dyDescent="0.3">
      <c r="D88" s="365"/>
      <c r="E88" s="381"/>
      <c r="F88" s="219" t="s">
        <v>262</v>
      </c>
      <c r="G88" s="220"/>
      <c r="H88" s="221"/>
      <c r="I88" s="222"/>
      <c r="J88" s="223"/>
      <c r="K88" s="393"/>
      <c r="L88" s="393"/>
      <c r="M88" s="223"/>
      <c r="N88" s="216"/>
      <c r="O88" s="64"/>
      <c r="R88" s="55"/>
      <c r="S88" s="57"/>
    </row>
    <row r="89" spans="4:19" ht="39.950000000000003" customHeight="1" x14ac:dyDescent="0.3">
      <c r="D89" s="366" t="s">
        <v>407</v>
      </c>
      <c r="E89" s="382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6"/>
      <c r="E90" s="367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6" t="s">
        <v>408</v>
      </c>
      <c r="E91" s="367" t="s">
        <v>322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6"/>
      <c r="E92" s="382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6"/>
      <c r="E93" s="382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6" t="s">
        <v>409</v>
      </c>
      <c r="E94" s="382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6"/>
      <c r="E95" s="382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6" t="s">
        <v>410</v>
      </c>
      <c r="E96" s="382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6" t="s">
        <v>411</v>
      </c>
      <c r="E97" s="382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6" t="s">
        <v>412</v>
      </c>
      <c r="E98" s="382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6" t="s">
        <v>413</v>
      </c>
      <c r="E99" s="382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6" t="s">
        <v>414</v>
      </c>
      <c r="E100" s="382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6" t="s">
        <v>415</v>
      </c>
      <c r="E101" s="382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6">
        <v>53</v>
      </c>
      <c r="E102" s="382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6" t="s">
        <v>416</v>
      </c>
      <c r="E103" s="382" t="s">
        <v>331</v>
      </c>
      <c r="F103" s="171" t="s">
        <v>289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6" t="s">
        <v>417</v>
      </c>
      <c r="E104" s="382"/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366" t="s">
        <v>418</v>
      </c>
      <c r="E105" s="382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6" t="s">
        <v>419</v>
      </c>
      <c r="E106" s="382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6"/>
      <c r="E107" s="382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6" t="s">
        <v>420</v>
      </c>
      <c r="E108" s="382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6" t="s">
        <v>421</v>
      </c>
      <c r="E109" s="382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6" t="s">
        <v>480</v>
      </c>
      <c r="E110" s="382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6"/>
      <c r="E111" s="382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6" t="s">
        <v>422</v>
      </c>
      <c r="E112" s="382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6"/>
      <c r="E113" s="382"/>
      <c r="F113" s="238" t="s">
        <v>275</v>
      </c>
      <c r="G113" s="149"/>
      <c r="H113" s="144"/>
      <c r="I113" s="162"/>
      <c r="J113" s="147"/>
      <c r="K113" s="344"/>
      <c r="L113" s="344"/>
      <c r="M113" s="147"/>
      <c r="N113" s="147"/>
      <c r="O113" s="19"/>
      <c r="R113" s="55"/>
      <c r="S113" s="57"/>
    </row>
    <row r="114" spans="2:19" ht="39.950000000000003" customHeight="1" x14ac:dyDescent="0.3">
      <c r="D114" s="366" t="s">
        <v>423</v>
      </c>
      <c r="E114" s="382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8"/>
      <c r="E115" s="368"/>
      <c r="F115" s="192"/>
      <c r="G115" s="193"/>
      <c r="H115" s="194"/>
      <c r="I115" s="195">
        <f>SUM(I89:I114)</f>
        <v>51152</v>
      </c>
      <c r="J115" s="195">
        <f>SUM(J89:J114)</f>
        <v>48367</v>
      </c>
      <c r="K115" s="396">
        <f>SUM(K89:K114)</f>
        <v>45.49</v>
      </c>
      <c r="L115" s="396">
        <f>SUM(L89:L114)</f>
        <v>0</v>
      </c>
      <c r="M115" s="195"/>
      <c r="N115" s="195">
        <f>SUM(N89:N114)</f>
        <v>48412.49</v>
      </c>
      <c r="O115" s="84"/>
      <c r="R115" s="55"/>
      <c r="S115" s="57"/>
    </row>
    <row r="116" spans="2:19" ht="38.1" customHeight="1" x14ac:dyDescent="0.2">
      <c r="D116" s="368"/>
      <c r="E116" s="368"/>
      <c r="F116" s="192"/>
      <c r="G116" s="193"/>
      <c r="H116" s="194"/>
      <c r="I116" s="195"/>
      <c r="J116" s="195"/>
      <c r="K116" s="396"/>
      <c r="L116" s="396"/>
      <c r="M116" s="195"/>
      <c r="N116" s="195"/>
      <c r="O116" s="84"/>
      <c r="R116" s="55"/>
      <c r="S116" s="57"/>
    </row>
    <row r="117" spans="2:19" ht="38.1" customHeight="1" x14ac:dyDescent="0.2">
      <c r="D117" s="368"/>
      <c r="E117" s="368"/>
      <c r="F117" s="192"/>
      <c r="G117" s="193"/>
      <c r="H117" s="194"/>
      <c r="I117" s="195"/>
      <c r="J117" s="195"/>
      <c r="K117" s="396"/>
      <c r="L117" s="396"/>
      <c r="M117" s="195"/>
      <c r="N117" s="195"/>
      <c r="O117" s="84"/>
      <c r="R117" s="55"/>
      <c r="S117" s="57"/>
    </row>
    <row r="118" spans="2:19" ht="38.1" customHeight="1" x14ac:dyDescent="0.2">
      <c r="D118" s="368"/>
      <c r="E118" s="368"/>
      <c r="F118" s="192"/>
      <c r="G118" s="193"/>
      <c r="H118" s="194"/>
      <c r="I118" s="195"/>
      <c r="J118" s="195"/>
      <c r="K118" s="396"/>
      <c r="L118" s="396"/>
      <c r="M118" s="195"/>
      <c r="N118" s="195"/>
      <c r="O118" s="84"/>
      <c r="R118" s="55"/>
      <c r="S118" s="57"/>
    </row>
    <row r="119" spans="2:19" ht="38.1" customHeight="1" x14ac:dyDescent="0.2">
      <c r="D119" s="368"/>
      <c r="E119" s="368"/>
      <c r="F119" s="192"/>
      <c r="G119" s="193"/>
      <c r="H119" s="194"/>
      <c r="I119" s="195"/>
      <c r="J119" s="195"/>
      <c r="K119" s="396"/>
      <c r="L119" s="396"/>
      <c r="M119" s="195"/>
      <c r="N119" s="195"/>
      <c r="O119" s="84"/>
      <c r="R119" s="55"/>
      <c r="S119" s="57"/>
    </row>
    <row r="120" spans="2:19" ht="20.100000000000001" customHeight="1" x14ac:dyDescent="0.3">
      <c r="D120" s="475" t="s">
        <v>12</v>
      </c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R120" s="55"/>
      <c r="S120" s="57"/>
    </row>
    <row r="121" spans="2:19" ht="20.100000000000001" customHeight="1" x14ac:dyDescent="0.3">
      <c r="D121" s="475" t="s">
        <v>171</v>
      </c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R121" s="55"/>
      <c r="S121" s="57"/>
    </row>
    <row r="122" spans="2:19" ht="20.100000000000001" customHeight="1" x14ac:dyDescent="0.3">
      <c r="D122" s="476" t="str">
        <f>D5</f>
        <v>NOMINA 1RA QUINCENA DE JUNIO DE 2020</v>
      </c>
      <c r="E122" s="476"/>
      <c r="F122" s="476"/>
      <c r="G122" s="476"/>
      <c r="H122" s="476"/>
      <c r="I122" s="476"/>
      <c r="J122" s="476"/>
      <c r="K122" s="476"/>
      <c r="L122" s="476"/>
      <c r="M122" s="476"/>
      <c r="N122" s="476"/>
      <c r="O122" s="476"/>
      <c r="R122" s="55"/>
      <c r="S122" s="57"/>
    </row>
    <row r="123" spans="2:19" ht="20.100000000000001" customHeight="1" x14ac:dyDescent="0.3">
      <c r="D123" s="476" t="s">
        <v>158</v>
      </c>
      <c r="E123" s="476"/>
      <c r="F123" s="476"/>
      <c r="G123" s="476"/>
      <c r="H123" s="476"/>
      <c r="I123" s="476"/>
      <c r="J123" s="476"/>
      <c r="K123" s="476"/>
      <c r="L123" s="476"/>
      <c r="M123" s="476"/>
      <c r="N123" s="476"/>
      <c r="O123" s="476"/>
      <c r="R123" s="55"/>
      <c r="S123" s="57"/>
    </row>
    <row r="124" spans="2:19" ht="33" customHeight="1" x14ac:dyDescent="0.2">
      <c r="D124" s="488" t="s">
        <v>366</v>
      </c>
      <c r="E124" s="384" t="s">
        <v>310</v>
      </c>
      <c r="F124" s="110"/>
      <c r="G124" s="110"/>
      <c r="H124" s="111" t="s">
        <v>4</v>
      </c>
      <c r="I124" s="482" t="s">
        <v>0</v>
      </c>
      <c r="J124" s="483"/>
      <c r="K124" s="484"/>
      <c r="L124" s="387"/>
      <c r="M124" s="112"/>
      <c r="N124" s="111"/>
      <c r="O124" s="113"/>
      <c r="R124" s="55"/>
      <c r="S124" s="57"/>
    </row>
    <row r="125" spans="2:19" ht="33" customHeight="1" x14ac:dyDescent="0.2">
      <c r="D125" s="489"/>
      <c r="E125" s="385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8" t="s">
        <v>161</v>
      </c>
      <c r="L125" s="388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9"/>
      <c r="E126" s="385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90"/>
      <c r="E127" s="376"/>
      <c r="F127" s="117" t="s">
        <v>77</v>
      </c>
      <c r="G127" s="117" t="s">
        <v>9</v>
      </c>
      <c r="H127" s="115"/>
      <c r="I127" s="115"/>
      <c r="J127" s="115"/>
      <c r="K127" s="388"/>
      <c r="L127" s="389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9"/>
      <c r="E128" s="430"/>
      <c r="F128" s="431" t="s">
        <v>61</v>
      </c>
      <c r="G128" s="229"/>
      <c r="H128" s="226"/>
      <c r="I128" s="210"/>
      <c r="J128" s="432"/>
      <c r="K128" s="433"/>
      <c r="L128" s="433"/>
      <c r="M128" s="432"/>
      <c r="N128" s="205"/>
      <c r="O128" s="19"/>
      <c r="R128" s="55"/>
      <c r="S128" s="57"/>
    </row>
    <row r="129" spans="4:19" ht="33" customHeight="1" x14ac:dyDescent="0.3">
      <c r="D129" s="369" t="s">
        <v>424</v>
      </c>
      <c r="E129" s="369" t="s">
        <v>322</v>
      </c>
      <c r="F129" s="434" t="s">
        <v>86</v>
      </c>
      <c r="G129" s="435" t="s">
        <v>87</v>
      </c>
      <c r="H129" s="436">
        <v>15</v>
      </c>
      <c r="I129" s="437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60"/>
      <c r="E130" s="360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60" t="s">
        <v>425</v>
      </c>
      <c r="E131" s="360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60" t="s">
        <v>426</v>
      </c>
      <c r="E132" s="360" t="s">
        <v>322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60" t="s">
        <v>427</v>
      </c>
      <c r="E133" s="360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60" t="s">
        <v>428</v>
      </c>
      <c r="E134" s="360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60" t="s">
        <v>429</v>
      </c>
      <c r="E135" s="360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60" t="s">
        <v>430</v>
      </c>
      <c r="E136" s="360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60" t="s">
        <v>431</v>
      </c>
      <c r="E137" s="360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60" t="s">
        <v>432</v>
      </c>
      <c r="E138" s="360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60" t="s">
        <v>433</v>
      </c>
      <c r="E139" s="360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60" t="s">
        <v>434</v>
      </c>
      <c r="E140" s="360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60"/>
      <c r="E141" s="360"/>
      <c r="F141" s="431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60" t="s">
        <v>435</v>
      </c>
      <c r="E142" s="360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9"/>
      <c r="E143" s="329"/>
      <c r="F143" s="238" t="s">
        <v>489</v>
      </c>
      <c r="G143" s="224"/>
      <c r="H143" s="438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9" t="s">
        <v>436</v>
      </c>
      <c r="E144" s="329" t="s">
        <v>322</v>
      </c>
      <c r="F144" s="224" t="s">
        <v>214</v>
      </c>
      <c r="G144" s="439" t="s">
        <v>490</v>
      </c>
      <c r="H144" s="438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70" t="s">
        <v>437</v>
      </c>
      <c r="E145" s="370" t="s">
        <v>322</v>
      </c>
      <c r="F145" s="434" t="s">
        <v>268</v>
      </c>
      <c r="G145" s="440" t="s">
        <v>491</v>
      </c>
      <c r="H145" s="441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2"/>
      <c r="E146" s="322"/>
      <c r="F146" s="442"/>
      <c r="G146" s="443"/>
      <c r="H146" s="443"/>
      <c r="I146" s="444"/>
      <c r="J146" s="444"/>
      <c r="K146" s="445"/>
      <c r="L146" s="445"/>
      <c r="M146" s="443"/>
      <c r="N146" s="443"/>
      <c r="O146" s="19"/>
      <c r="R146" s="55"/>
      <c r="S146" s="57"/>
    </row>
    <row r="147" spans="4:19" ht="9" hidden="1" customHeight="1" x14ac:dyDescent="0.3">
      <c r="D147" s="371"/>
      <c r="E147" s="329"/>
      <c r="F147" s="446"/>
      <c r="G147" s="447"/>
      <c r="H147" s="448"/>
      <c r="I147" s="210"/>
      <c r="J147" s="205"/>
      <c r="K147" s="392"/>
      <c r="L147" s="392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9"/>
      <c r="E148" s="329"/>
      <c r="F148" s="238" t="s">
        <v>21</v>
      </c>
      <c r="G148" s="224"/>
      <c r="H148" s="438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9" t="s">
        <v>438</v>
      </c>
      <c r="E149" s="329" t="s">
        <v>322</v>
      </c>
      <c r="F149" s="224" t="s">
        <v>212</v>
      </c>
      <c r="G149" s="449" t="s">
        <v>183</v>
      </c>
      <c r="H149" s="438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60"/>
      <c r="E150" s="360"/>
      <c r="F150" s="431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60" t="s">
        <v>439</v>
      </c>
      <c r="E151" s="360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60" t="s">
        <v>440</v>
      </c>
      <c r="E152" s="360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60"/>
      <c r="E153" s="360"/>
      <c r="F153" s="431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60" t="s">
        <v>441</v>
      </c>
      <c r="E154" s="360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2"/>
      <c r="E155" s="383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195688</v>
      </c>
      <c r="K155" s="397">
        <f>K157+K115+K79+K43</f>
        <v>45.49</v>
      </c>
      <c r="L155" s="397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195733.49</v>
      </c>
      <c r="O155" s="3"/>
      <c r="R155" s="57"/>
      <c r="S155" s="57"/>
    </row>
    <row r="156" spans="4:19" ht="13.5" thickTop="1" x14ac:dyDescent="0.2">
      <c r="I156" s="289"/>
      <c r="J156" s="289"/>
      <c r="K156" s="398"/>
      <c r="L156" s="398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399">
        <f>SUM(K129:K154)</f>
        <v>0</v>
      </c>
      <c r="L157" s="399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6">
        <f>I157+I115+I79+I43</f>
        <v>198473</v>
      </c>
      <c r="J158" s="287">
        <f>J157+J115+J79+J43</f>
        <v>195688</v>
      </c>
      <c r="K158" s="399">
        <f>K157+K115+K79+K43</f>
        <v>45.49</v>
      </c>
      <c r="L158" s="399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399">
        <f>K157+K115+K79+K43</f>
        <v>45.49</v>
      </c>
      <c r="L159" s="399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399"/>
      <c r="L160" s="399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00"/>
      <c r="L161" s="400"/>
      <c r="M161" s="15"/>
      <c r="N161" s="494" t="s">
        <v>197</v>
      </c>
      <c r="O161" s="494"/>
    </row>
    <row r="162" spans="4:15" ht="15" x14ac:dyDescent="0.25">
      <c r="F162" s="41" t="s">
        <v>11</v>
      </c>
      <c r="G162" s="30"/>
      <c r="H162" s="30"/>
      <c r="I162" s="259"/>
      <c r="J162" s="259"/>
      <c r="K162" s="400"/>
      <c r="L162" s="400"/>
      <c r="M162" s="30"/>
      <c r="N162" s="493" t="s">
        <v>170</v>
      </c>
      <c r="O162" s="493"/>
    </row>
    <row r="163" spans="4:15" s="15" customFormat="1" x14ac:dyDescent="0.2">
      <c r="D163" s="334"/>
      <c r="E163" s="334"/>
      <c r="F163" s="1"/>
      <c r="G163" s="1"/>
      <c r="H163" s="2"/>
      <c r="I163" s="7"/>
      <c r="J163" s="7"/>
      <c r="K163" s="401"/>
      <c r="L163" s="401"/>
      <c r="M163" s="1"/>
      <c r="N163" s="1"/>
      <c r="O163" s="1"/>
    </row>
    <row r="164" spans="4:15" s="15" customFormat="1" x14ac:dyDescent="0.2">
      <c r="D164" s="334"/>
      <c r="E164" s="334"/>
      <c r="F164" s="32"/>
      <c r="G164" s="30"/>
      <c r="H164" s="30"/>
      <c r="I164" s="30"/>
      <c r="J164" s="30"/>
      <c r="K164" s="353"/>
      <c r="L164" s="353"/>
      <c r="M164" s="30"/>
      <c r="N164" s="239"/>
      <c r="O164" s="30"/>
    </row>
    <row r="165" spans="4:15" x14ac:dyDescent="0.2">
      <c r="H165" s="2"/>
      <c r="I165" s="2"/>
      <c r="J165" s="2"/>
      <c r="K165" s="402"/>
      <c r="L165" s="402"/>
      <c r="N165" s="57"/>
    </row>
    <row r="166" spans="4:15" x14ac:dyDescent="0.2">
      <c r="I166" s="2"/>
      <c r="J166" s="258"/>
      <c r="K166" s="402"/>
      <c r="L166" s="402"/>
      <c r="N166" s="57"/>
    </row>
    <row r="167" spans="4:15" x14ac:dyDescent="0.2">
      <c r="I167" s="2"/>
      <c r="J167" s="2"/>
      <c r="K167" s="402"/>
      <c r="L167" s="402"/>
      <c r="N167" s="11">
        <f>SUM(N129:N154)</f>
        <v>32730</v>
      </c>
    </row>
    <row r="168" spans="4:15" x14ac:dyDescent="0.2">
      <c r="I168" s="2"/>
      <c r="J168" s="2"/>
      <c r="K168" s="402"/>
      <c r="L168" s="402"/>
    </row>
    <row r="170" spans="4:15" x14ac:dyDescent="0.2">
      <c r="L170" s="55">
        <f>N167+N115+N79+N43</f>
        <v>195733.49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7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4" customWidth="1"/>
    <col min="5" max="5" width="4.42578125" style="334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3"/>
      <c r="E1" s="403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4"/>
      <c r="E2" s="405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5" t="s">
        <v>12</v>
      </c>
      <c r="E3" s="496"/>
      <c r="F3" s="496"/>
      <c r="G3" s="496"/>
      <c r="H3" s="496"/>
      <c r="I3" s="496"/>
      <c r="J3" s="496"/>
      <c r="K3" s="496"/>
      <c r="L3" s="496"/>
      <c r="M3" s="496"/>
      <c r="N3" s="497"/>
    </row>
    <row r="4" spans="2:19" ht="20.100000000000001" customHeight="1" x14ac:dyDescent="0.5">
      <c r="B4" s="35"/>
      <c r="C4" s="35"/>
      <c r="D4" s="495" t="s">
        <v>171</v>
      </c>
      <c r="E4" s="496"/>
      <c r="F4" s="496"/>
      <c r="G4" s="496"/>
      <c r="H4" s="496"/>
      <c r="I4" s="496"/>
      <c r="J4" s="496"/>
      <c r="K4" s="496"/>
      <c r="L4" s="496"/>
      <c r="M4" s="496"/>
      <c r="N4" s="497"/>
    </row>
    <row r="5" spans="2:19" ht="20.100000000000001" customHeight="1" x14ac:dyDescent="0.5">
      <c r="B5" s="35"/>
      <c r="C5" s="35"/>
      <c r="D5" s="495" t="s">
        <v>488</v>
      </c>
      <c r="E5" s="496"/>
      <c r="F5" s="496"/>
      <c r="G5" s="496"/>
      <c r="H5" s="496"/>
      <c r="I5" s="496"/>
      <c r="J5" s="496"/>
      <c r="K5" s="496"/>
      <c r="L5" s="496"/>
      <c r="M5" s="496"/>
      <c r="N5" s="497"/>
    </row>
    <row r="6" spans="2:19" ht="21.75" customHeight="1" x14ac:dyDescent="0.5">
      <c r="B6" s="35"/>
      <c r="C6" s="35"/>
      <c r="D6" s="495" t="s">
        <v>156</v>
      </c>
      <c r="E6" s="496"/>
      <c r="F6" s="496"/>
      <c r="G6" s="496"/>
      <c r="H6" s="496"/>
      <c r="I6" s="496"/>
      <c r="J6" s="496"/>
      <c r="K6" s="496"/>
      <c r="L6" s="496"/>
      <c r="M6" s="496"/>
      <c r="N6" s="497"/>
    </row>
    <row r="7" spans="2:19" x14ac:dyDescent="0.2">
      <c r="D7" s="318"/>
      <c r="E7" s="415" t="s">
        <v>310</v>
      </c>
      <c r="F7" s="121"/>
      <c r="G7" s="121"/>
      <c r="H7" s="140"/>
      <c r="I7" s="122"/>
      <c r="J7" s="498"/>
      <c r="K7" s="499"/>
      <c r="L7" s="499"/>
      <c r="M7" s="499"/>
      <c r="N7" s="500"/>
    </row>
    <row r="8" spans="2:19" x14ac:dyDescent="0.2">
      <c r="D8" s="319" t="s">
        <v>3</v>
      </c>
      <c r="E8" s="319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20"/>
      <c r="E9" s="319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9"/>
      <c r="E10" s="319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6" t="s">
        <v>442</v>
      </c>
      <c r="E11" s="323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6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6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3" t="s">
        <v>443</v>
      </c>
      <c r="E12" s="332" t="s">
        <v>322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6">
        <f t="shared" si="0"/>
        <v>0</v>
      </c>
      <c r="L12" s="416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3" t="s">
        <v>444</v>
      </c>
      <c r="E13" s="323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6">
        <f t="shared" si="0"/>
        <v>0</v>
      </c>
      <c r="L13" s="416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3" t="s">
        <v>445</v>
      </c>
      <c r="E14" s="323" t="s">
        <v>322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6">
        <f t="shared" si="0"/>
        <v>0</v>
      </c>
      <c r="L14" s="416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3" t="s">
        <v>446</v>
      </c>
      <c r="E15" s="323" t="s">
        <v>331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6">
        <f t="shared" si="0"/>
        <v>0</v>
      </c>
      <c r="L15" s="416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3" t="s">
        <v>447</v>
      </c>
      <c r="E16" s="323" t="s">
        <v>322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6">
        <f t="shared" si="0"/>
        <v>0</v>
      </c>
      <c r="L16" s="416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3" t="s">
        <v>448</v>
      </c>
      <c r="E17" s="323" t="s">
        <v>331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6">
        <f t="shared" si="0"/>
        <v>0</v>
      </c>
      <c r="L17" s="416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3" t="s">
        <v>449</v>
      </c>
      <c r="E18" s="327" t="s">
        <v>331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6">
        <f t="shared" si="0"/>
        <v>0</v>
      </c>
      <c r="L18" s="416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3" t="s">
        <v>450</v>
      </c>
      <c r="E19" s="327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6">
        <f t="shared" si="0"/>
        <v>0</v>
      </c>
      <c r="L19" s="416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3" t="s">
        <v>451</v>
      </c>
      <c r="E20" s="323" t="s">
        <v>322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6">
        <f t="shared" si="0"/>
        <v>0</v>
      </c>
      <c r="L20" s="416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3" t="s">
        <v>452</v>
      </c>
      <c r="E21" s="323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6">
        <f t="shared" si="0"/>
        <v>0</v>
      </c>
      <c r="L21" s="416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3" t="s">
        <v>453</v>
      </c>
      <c r="E22" s="323" t="s">
        <v>331</v>
      </c>
      <c r="F22" s="257" t="s">
        <v>63</v>
      </c>
      <c r="G22" s="180" t="s">
        <v>65</v>
      </c>
      <c r="H22" s="177">
        <v>0</v>
      </c>
      <c r="I22" s="179">
        <v>0</v>
      </c>
      <c r="J22" s="179">
        <v>0</v>
      </c>
      <c r="K22" s="416">
        <f t="shared" si="0"/>
        <v>0</v>
      </c>
      <c r="L22" s="416">
        <f t="shared" si="1"/>
        <v>0</v>
      </c>
      <c r="M22" s="179">
        <f>J22-L22</f>
        <v>0</v>
      </c>
      <c r="N22" s="184"/>
      <c r="Q22" s="52"/>
      <c r="R22" s="53"/>
    </row>
    <row r="23" spans="4:18" ht="27.95" customHeight="1" x14ac:dyDescent="0.25">
      <c r="D23" s="323" t="s">
        <v>454</v>
      </c>
      <c r="E23" s="323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6">
        <f t="shared" si="0"/>
        <v>0</v>
      </c>
      <c r="L23" s="416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3" t="s">
        <v>455</v>
      </c>
      <c r="E24" s="323" t="s">
        <v>322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6">
        <f t="shared" si="0"/>
        <v>0</v>
      </c>
      <c r="L24" s="416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3" t="s">
        <v>456</v>
      </c>
      <c r="E25" s="323" t="s">
        <v>331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6">
        <f t="shared" si="0"/>
        <v>0</v>
      </c>
      <c r="L25" s="416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3" t="s">
        <v>457</v>
      </c>
      <c r="E26" s="323" t="s">
        <v>331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6">
        <f t="shared" si="0"/>
        <v>0</v>
      </c>
      <c r="L26" s="416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3" t="s">
        <v>458</v>
      </c>
      <c r="E27" s="323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6">
        <f t="shared" si="0"/>
        <v>0</v>
      </c>
      <c r="L27" s="416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3" t="s">
        <v>459</v>
      </c>
      <c r="E28" s="323" t="s">
        <v>331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6">
        <f t="shared" si="0"/>
        <v>0</v>
      </c>
      <c r="L28" s="416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3" t="s">
        <v>460</v>
      </c>
      <c r="E29" s="323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6">
        <f t="shared" si="0"/>
        <v>0</v>
      </c>
      <c r="L29" s="416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3" t="s">
        <v>461</v>
      </c>
      <c r="E30" s="323" t="s">
        <v>331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6">
        <f t="shared" si="0"/>
        <v>0</v>
      </c>
      <c r="L30" s="416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3" t="s">
        <v>462</v>
      </c>
      <c r="E31" s="323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6">
        <f t="shared" si="0"/>
        <v>0</v>
      </c>
      <c r="L31" s="416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3" t="s">
        <v>463</v>
      </c>
      <c r="E32" s="323" t="s">
        <v>322</v>
      </c>
      <c r="F32" s="257" t="s">
        <v>63</v>
      </c>
      <c r="G32" s="180" t="s">
        <v>65</v>
      </c>
      <c r="H32" s="177">
        <v>10</v>
      </c>
      <c r="I32" s="179">
        <v>3051.3</v>
      </c>
      <c r="J32" s="179">
        <v>3051.3</v>
      </c>
      <c r="K32" s="416">
        <f t="shared" si="0"/>
        <v>0</v>
      </c>
      <c r="L32" s="416">
        <f t="shared" si="1"/>
        <v>0</v>
      </c>
      <c r="M32" s="179">
        <f t="shared" si="4"/>
        <v>3051.3</v>
      </c>
      <c r="N32" s="184"/>
      <c r="Q32" s="52"/>
      <c r="R32" s="53"/>
    </row>
    <row r="33" spans="4:18" ht="27.95" customHeight="1" x14ac:dyDescent="0.25">
      <c r="D33" s="323" t="s">
        <v>464</v>
      </c>
      <c r="E33" s="323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6">
        <f t="shared" si="0"/>
        <v>0</v>
      </c>
      <c r="L33" s="416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3" t="s">
        <v>465</v>
      </c>
      <c r="E34" s="323" t="s">
        <v>331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6">
        <f t="shared" si="0"/>
        <v>0</v>
      </c>
      <c r="L34" s="416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3" t="s">
        <v>466</v>
      </c>
      <c r="E35" s="323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6">
        <f t="shared" si="0"/>
        <v>0</v>
      </c>
      <c r="L35" s="416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3" t="s">
        <v>467</v>
      </c>
      <c r="E36" s="323" t="s">
        <v>331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6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6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8"/>
      <c r="Q36" s="52"/>
      <c r="R36" s="53"/>
    </row>
    <row r="37" spans="4:18" ht="27.95" customHeight="1" x14ac:dyDescent="0.25">
      <c r="D37" s="323" t="s">
        <v>483</v>
      </c>
      <c r="E37" s="323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6">
        <f t="shared" si="0"/>
        <v>0</v>
      </c>
      <c r="L37" s="416">
        <f t="shared" si="1"/>
        <v>0</v>
      </c>
      <c r="M37" s="179">
        <f>J37-L37</f>
        <v>4577</v>
      </c>
      <c r="N37" s="296"/>
      <c r="Q37" s="52"/>
      <c r="R37" s="53"/>
    </row>
    <row r="38" spans="4:18" ht="12" customHeight="1" x14ac:dyDescent="0.2">
      <c r="D38" s="407"/>
      <c r="E38" s="333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0" t="s">
        <v>69</v>
      </c>
      <c r="E39" s="451"/>
      <c r="F39" s="451"/>
      <c r="G39" s="451"/>
      <c r="H39" s="426"/>
      <c r="I39" s="427">
        <f>SUM(I11:I37)</f>
        <v>119708.3</v>
      </c>
      <c r="J39" s="191">
        <f>SUM(J11:J37)</f>
        <v>119708.3</v>
      </c>
      <c r="K39" s="191">
        <f>SUM(K11:K37)</f>
        <v>0</v>
      </c>
      <c r="L39" s="191">
        <f>SUM(L11:L37)</f>
        <v>0</v>
      </c>
      <c r="M39" s="191">
        <f>SUM(M11:M37)</f>
        <v>119708.3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66" t="s">
        <v>197</v>
      </c>
      <c r="N44" s="466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67" t="s">
        <v>168</v>
      </c>
      <c r="N45" s="467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</row>
    <row r="51" spans="4:18" ht="35.1" customHeight="1" x14ac:dyDescent="0.5">
      <c r="D51" s="501" t="s">
        <v>12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3"/>
    </row>
    <row r="52" spans="4:18" ht="24.75" customHeight="1" x14ac:dyDescent="0.5">
      <c r="D52" s="495" t="str">
        <f>D5</f>
        <v>NOMINA 1RA QUINCENA DEL MES JUNIO DE  2020</v>
      </c>
      <c r="E52" s="496"/>
      <c r="F52" s="496"/>
      <c r="G52" s="496"/>
      <c r="H52" s="496"/>
      <c r="I52" s="496"/>
      <c r="J52" s="496"/>
      <c r="K52" s="496"/>
      <c r="L52" s="496"/>
      <c r="M52" s="496"/>
      <c r="N52" s="497"/>
    </row>
    <row r="53" spans="4:18" ht="28.5" customHeight="1" x14ac:dyDescent="0.5">
      <c r="D53" s="506" t="s">
        <v>282</v>
      </c>
      <c r="E53" s="507"/>
      <c r="F53" s="507"/>
      <c r="G53" s="507"/>
      <c r="H53" s="507"/>
      <c r="I53" s="507"/>
      <c r="J53" s="507"/>
      <c r="K53" s="507"/>
      <c r="L53" s="507"/>
      <c r="M53" s="507"/>
      <c r="N53" s="508"/>
    </row>
    <row r="54" spans="4:18" x14ac:dyDescent="0.2">
      <c r="D54" s="318"/>
      <c r="E54" s="415" t="s">
        <v>310</v>
      </c>
      <c r="F54" s="121"/>
      <c r="G54" s="121"/>
      <c r="H54" s="140"/>
      <c r="I54" s="122"/>
      <c r="J54" s="498"/>
      <c r="K54" s="499"/>
      <c r="L54" s="499"/>
      <c r="M54" s="499"/>
      <c r="N54" s="500"/>
    </row>
    <row r="55" spans="4:18" x14ac:dyDescent="0.2">
      <c r="D55" s="320" t="s">
        <v>3</v>
      </c>
      <c r="E55" s="319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20"/>
      <c r="E56" s="319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1"/>
      <c r="E57" s="321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6"/>
      <c r="E59" s="406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8" t="s">
        <v>468</v>
      </c>
      <c r="E60" s="409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6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6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6" t="s">
        <v>469</v>
      </c>
      <c r="E61" s="326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6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6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10" t="s">
        <v>470</v>
      </c>
      <c r="E62" s="323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6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6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1" t="s">
        <v>471</v>
      </c>
      <c r="E63" s="412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6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6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3"/>
      <c r="E64" s="413"/>
      <c r="F64" s="300"/>
      <c r="G64" s="293"/>
      <c r="H64" s="294"/>
      <c r="I64" s="291"/>
      <c r="J64" s="296"/>
      <c r="K64" s="292"/>
      <c r="L64" s="297"/>
      <c r="M64" s="298"/>
      <c r="N64" s="79"/>
      <c r="O64" s="90"/>
      <c r="Q64" s="52"/>
      <c r="R64" s="53"/>
    </row>
    <row r="65" spans="4:15" ht="50.1" customHeight="1" x14ac:dyDescent="0.25">
      <c r="D65" s="414"/>
      <c r="E65" s="414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04" t="s">
        <v>69</v>
      </c>
      <c r="E66" s="505"/>
      <c r="F66" s="505"/>
      <c r="G66" s="505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66" t="s">
        <v>237</v>
      </c>
      <c r="N75" s="466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67" t="s">
        <v>168</v>
      </c>
      <c r="N76" s="467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E16" sqref="E16"/>
    </sheetView>
  </sheetViews>
  <sheetFormatPr baseColWidth="10" defaultRowHeight="12.75" x14ac:dyDescent="0.2"/>
  <cols>
    <col min="1" max="2" width="0" hidden="1" customWidth="1"/>
    <col min="3" max="4" width="6.28515625" style="42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7"/>
      <c r="D2" s="417"/>
      <c r="E2" s="13"/>
      <c r="F2" s="13"/>
      <c r="G2" s="13"/>
      <c r="H2" s="13"/>
      <c r="I2" s="13"/>
      <c r="J2" s="13"/>
      <c r="K2" s="13"/>
    </row>
    <row r="3" spans="3:13" ht="19.5" x14ac:dyDescent="0.25">
      <c r="C3" s="511" t="s">
        <v>12</v>
      </c>
      <c r="D3" s="512"/>
      <c r="E3" s="512"/>
      <c r="F3" s="512"/>
      <c r="G3" s="512"/>
      <c r="H3" s="512"/>
      <c r="I3" s="512"/>
      <c r="J3" s="512"/>
      <c r="K3" s="513"/>
    </row>
    <row r="4" spans="3:13" ht="19.5" hidden="1" x14ac:dyDescent="0.25">
      <c r="C4" s="514" t="s">
        <v>8</v>
      </c>
      <c r="D4" s="515"/>
      <c r="E4" s="515"/>
      <c r="F4" s="515"/>
      <c r="G4" s="515"/>
      <c r="H4" s="515"/>
      <c r="I4" s="515"/>
      <c r="J4" s="515"/>
      <c r="K4" s="516"/>
    </row>
    <row r="5" spans="3:13" ht="19.5" x14ac:dyDescent="0.25">
      <c r="C5" s="514" t="s">
        <v>171</v>
      </c>
      <c r="D5" s="515"/>
      <c r="E5" s="515"/>
      <c r="F5" s="515"/>
      <c r="G5" s="515"/>
      <c r="H5" s="515"/>
      <c r="I5" s="515"/>
      <c r="J5" s="515"/>
      <c r="K5" s="516"/>
    </row>
    <row r="6" spans="3:13" ht="19.5" x14ac:dyDescent="0.25">
      <c r="C6" s="514" t="s">
        <v>487</v>
      </c>
      <c r="D6" s="515"/>
      <c r="E6" s="515"/>
      <c r="F6" s="515"/>
      <c r="G6" s="515"/>
      <c r="H6" s="515"/>
      <c r="I6" s="515"/>
      <c r="J6" s="515"/>
      <c r="K6" s="516"/>
    </row>
    <row r="7" spans="3:13" x14ac:dyDescent="0.2">
      <c r="C7" s="354"/>
      <c r="D7" s="418" t="s">
        <v>310</v>
      </c>
      <c r="E7" s="110"/>
      <c r="F7" s="110"/>
      <c r="G7" s="111"/>
      <c r="H7" s="482" t="s">
        <v>0</v>
      </c>
      <c r="I7" s="484"/>
      <c r="J7" s="112"/>
      <c r="K7" s="120"/>
    </row>
    <row r="8" spans="3:13" x14ac:dyDescent="0.2">
      <c r="C8" s="355" t="s">
        <v>3</v>
      </c>
      <c r="D8" s="355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6"/>
      <c r="D9" s="355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5"/>
      <c r="D10" s="355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9"/>
      <c r="D11" s="419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20" t="s">
        <v>472</v>
      </c>
      <c r="D12" s="420" t="s">
        <v>331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20" t="s">
        <v>473</v>
      </c>
      <c r="D13" s="420" t="s">
        <v>322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20" t="s">
        <v>474</v>
      </c>
      <c r="D14" s="420" t="s">
        <v>322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20" t="s">
        <v>475</v>
      </c>
      <c r="D15" s="421" t="s">
        <v>322</v>
      </c>
      <c r="E15" s="256" t="s">
        <v>43</v>
      </c>
      <c r="F15" s="256" t="s">
        <v>286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20" t="s">
        <v>476</v>
      </c>
      <c r="D16" s="420" t="s">
        <v>322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20" t="s">
        <v>477</v>
      </c>
      <c r="D17" s="420" t="s">
        <v>322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22"/>
      <c r="D18" s="423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24"/>
      <c r="D19" s="424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4"/>
      <c r="D20" s="424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4"/>
      <c r="D21" s="424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4"/>
      <c r="D22" s="424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7"/>
      <c r="D23" s="357"/>
      <c r="E23" s="1"/>
      <c r="F23" s="1"/>
      <c r="G23" s="1"/>
      <c r="H23" s="1"/>
      <c r="I23" s="1"/>
      <c r="J23" s="1"/>
      <c r="K23" s="1"/>
    </row>
    <row r="24" spans="3:13" x14ac:dyDescent="0.2">
      <c r="C24" s="357"/>
      <c r="D24" s="357"/>
      <c r="E24" s="1"/>
      <c r="F24" s="1"/>
      <c r="G24" s="1"/>
      <c r="H24" s="1"/>
      <c r="I24" s="1"/>
      <c r="J24" s="1"/>
      <c r="K24" s="1"/>
    </row>
    <row r="25" spans="3:13" x14ac:dyDescent="0.2">
      <c r="C25" s="357"/>
      <c r="D25" s="357"/>
      <c r="E25" s="62"/>
      <c r="F25" s="1"/>
      <c r="G25" s="1"/>
      <c r="H25" s="1"/>
      <c r="I25" s="1"/>
      <c r="J25" s="62"/>
      <c r="K25" s="62"/>
    </row>
    <row r="26" spans="3:13" x14ac:dyDescent="0.2">
      <c r="C26" s="357"/>
      <c r="D26" s="357"/>
      <c r="E26" s="29" t="s">
        <v>199</v>
      </c>
      <c r="F26" s="1"/>
      <c r="G26" s="1"/>
      <c r="H26" s="1"/>
      <c r="I26" s="1"/>
      <c r="J26" s="510" t="s">
        <v>197</v>
      </c>
      <c r="K26" s="510"/>
    </row>
    <row r="27" spans="3:13" x14ac:dyDescent="0.2">
      <c r="C27" s="357"/>
      <c r="D27" s="357"/>
      <c r="E27" s="30" t="s">
        <v>11</v>
      </c>
      <c r="F27" s="7"/>
      <c r="G27" s="7"/>
      <c r="H27" s="7"/>
      <c r="I27" s="7"/>
      <c r="J27" s="467" t="s">
        <v>168</v>
      </c>
      <c r="K27" s="467"/>
    </row>
    <row r="28" spans="3:13" x14ac:dyDescent="0.2">
      <c r="C28" s="357"/>
      <c r="D28" s="357"/>
      <c r="E28" s="1"/>
      <c r="F28" s="1"/>
      <c r="G28" s="1"/>
      <c r="H28" s="1"/>
      <c r="I28" s="1"/>
      <c r="J28" s="1"/>
      <c r="K28" s="1"/>
    </row>
    <row r="29" spans="3:13" x14ac:dyDescent="0.2">
      <c r="C29" s="357"/>
      <c r="D29" s="357"/>
      <c r="E29" s="1"/>
      <c r="F29" s="1"/>
      <c r="G29" s="1"/>
      <c r="H29" s="1"/>
      <c r="I29" s="1"/>
      <c r="J29" s="1"/>
      <c r="K29" s="1"/>
    </row>
    <row r="30" spans="3:13" x14ac:dyDescent="0.2">
      <c r="C30" s="357"/>
      <c r="D30" s="357"/>
      <c r="E30" s="1"/>
      <c r="F30" s="1"/>
      <c r="G30" s="1"/>
      <c r="H30" s="1"/>
      <c r="I30" s="1"/>
      <c r="J30" s="1"/>
      <c r="K30" s="1"/>
    </row>
    <row r="31" spans="3:13" x14ac:dyDescent="0.2">
      <c r="C31" s="357"/>
      <c r="D31" s="357"/>
      <c r="E31" s="1"/>
      <c r="F31" s="1"/>
      <c r="G31" s="1"/>
      <c r="H31" s="1"/>
      <c r="I31" s="1"/>
      <c r="J31" s="1"/>
      <c r="K31" s="1"/>
    </row>
    <row r="32" spans="3:13" x14ac:dyDescent="0.2">
      <c r="C32" s="357"/>
      <c r="D32" s="357"/>
      <c r="E32" s="2"/>
      <c r="F32" s="1"/>
      <c r="G32" s="1"/>
      <c r="H32" s="2"/>
      <c r="I32" s="1"/>
      <c r="J32" s="1"/>
      <c r="K32" s="1"/>
    </row>
    <row r="33" spans="3:11" x14ac:dyDescent="0.2">
      <c r="C33" s="357"/>
      <c r="D33" s="357"/>
      <c r="E33" s="7"/>
      <c r="F33" s="7"/>
      <c r="G33" s="7"/>
      <c r="H33" s="7"/>
      <c r="I33" s="7"/>
      <c r="J33" s="7"/>
      <c r="K33" s="7"/>
    </row>
    <row r="34" spans="3:11" x14ac:dyDescent="0.2">
      <c r="C34" s="357"/>
      <c r="D34" s="35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2020-06-11T16:10:43Z</cp:lastPrinted>
  <dcterms:created xsi:type="dcterms:W3CDTF">2000-05-05T04:08:27Z</dcterms:created>
  <dcterms:modified xsi:type="dcterms:W3CDTF">2020-07-06T18:28:13Z</dcterms:modified>
</cp:coreProperties>
</file>