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4153C70C-E49F-4DE1-ABBC-45AE4FA56F2C}" xr6:coauthVersionLast="45" xr6:coauthVersionMax="45" xr10:uidLastSave="{00000000-0000-0000-0000-000000000000}"/>
  <bookViews>
    <workbookView xWindow="-120" yWindow="-120" windowWidth="20730" windowHeight="11160" xr2:uid="{17E3DB1F-6F04-43B4-A7D4-5DF01B99BB30}"/>
  </bookViews>
  <sheets>
    <sheet name="02 JUL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8" i="1" l="1"/>
  <c r="AA58" i="1" s="1"/>
  <c r="AB58" i="1" s="1"/>
  <c r="Y58" i="1"/>
  <c r="Z57" i="1"/>
  <c r="Y57" i="1"/>
  <c r="AA57" i="1" s="1"/>
  <c r="AB57" i="1" s="1"/>
  <c r="Z56" i="1"/>
  <c r="AA56" i="1" s="1"/>
  <c r="AB56" i="1" s="1"/>
  <c r="Y56" i="1"/>
  <c r="Z55" i="1"/>
  <c r="Y55" i="1"/>
  <c r="AA55" i="1" s="1"/>
  <c r="AB55" i="1" s="1"/>
  <c r="Z54" i="1"/>
  <c r="AA54" i="1" s="1"/>
  <c r="AB54" i="1" s="1"/>
  <c r="Y54" i="1"/>
  <c r="Z53" i="1"/>
  <c r="Y53" i="1"/>
  <c r="AA53" i="1" s="1"/>
  <c r="AB53" i="1" s="1"/>
  <c r="Z52" i="1"/>
  <c r="AA52" i="1" s="1"/>
  <c r="AB52" i="1" s="1"/>
  <c r="Y52" i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<sst xmlns="http://schemas.openxmlformats.org/spreadsheetml/2006/main" count="565" uniqueCount="172">
  <si>
    <t>PARQUE METROPOLITANO DE GUADALAJARA</t>
  </si>
  <si>
    <t>14- Quincenal del jueves 16 de julio de 2020 al viernes 31 de julio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</si>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</sst>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A1A837E8-12A7-4624-BFCD-5769B3ED55B6}"/>
    <cellStyle name="Normal 3" xfId="2" xr:uid="{85EE4EE7-9C37-4CC4-92B0-6B4CDFB91A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CFCD-4F3A-40AB-9FD0-E98E2749BED2}">
  <dimension ref="A1:AB59"/>
  <sheetViews>
    <sheetView tabSelected="1" topLeftCell="C25" zoomScale="95" zoomScaleNormal="95" workbookViewId="0">
      <selection activeCell="Y3" sqref="Y3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285156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42578125" customWidth="1"/>
    <col min="12" max="12" width="13.140625" hidden="1" customWidth="1"/>
    <col min="13" max="13" width="8.28515625" hidden="1" customWidth="1"/>
    <col min="14" max="14" width="7.85546875" hidden="1" customWidth="1"/>
    <col min="15" max="15" width="8.7109375" customWidth="1"/>
    <col min="16" max="16" width="10.28515625" customWidth="1"/>
    <col min="17" max="17" width="8" customWidth="1"/>
    <col min="18" max="18" width="10.28515625" hidden="1" customWidth="1"/>
    <col min="19" max="19" width="9.140625" hidden="1" customWidth="1"/>
    <col min="20" max="20" width="8" hidden="1" customWidth="1"/>
    <col min="21" max="21" width="8.5703125" customWidth="1"/>
    <col min="22" max="22" width="11.140625" hidden="1" customWidth="1"/>
    <col min="23" max="23" width="9.42578125" hidden="1" customWidth="1"/>
    <col min="24" max="24" width="11.140625" hidden="1" customWidth="1"/>
    <col min="25" max="25" width="10.85546875" customWidth="1"/>
    <col min="26" max="26" width="9.7109375" customWidth="1"/>
    <col min="27" max="27" width="8.425781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7042.63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616.1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9148.6</v>
      </c>
      <c r="Z8" s="24">
        <f>SUM(J8+K8+L8+M8+N8+R8+S8+U8+V8+W8)</f>
        <v>2105.9699999999998</v>
      </c>
      <c r="AA8" s="24">
        <f t="shared" ref="AA8:AA52" si="0">+Y8-Z8</f>
        <v>7042.630000000001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3558.09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3002</v>
      </c>
      <c r="M9" s="24" t="s">
        <v>45</v>
      </c>
      <c r="N9" s="24" t="s">
        <v>45</v>
      </c>
      <c r="O9" s="24">
        <v>0</v>
      </c>
      <c r="P9" s="24">
        <v>739.32</v>
      </c>
      <c r="Q9" s="24"/>
      <c r="R9" s="24">
        <v>0</v>
      </c>
      <c r="S9" s="24">
        <v>0</v>
      </c>
      <c r="T9" s="24"/>
      <c r="U9" s="24">
        <v>216.04</v>
      </c>
      <c r="V9" s="24">
        <v>40</v>
      </c>
      <c r="W9" s="24">
        <v>58</v>
      </c>
      <c r="X9" s="24">
        <v>0</v>
      </c>
      <c r="Y9" s="24">
        <f t="shared" ref="Y9:Y52" si="2">SUM(G9+H9+I9+O9+P9+X9)</f>
        <v>8796.77</v>
      </c>
      <c r="Z9" s="24">
        <f t="shared" ref="Z9:Z58" si="3">SUM(J9+K9+L9+M9+N9+R9+S9+U9+V9+W9)</f>
        <v>5238.6799999999994</v>
      </c>
      <c r="AA9" s="24">
        <f t="shared" si="0"/>
        <v>3558.0900000000011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1931.62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739.32</v>
      </c>
      <c r="Q10" s="24">
        <v>0</v>
      </c>
      <c r="R10" s="24">
        <v>0</v>
      </c>
      <c r="S10" s="24">
        <v>852.69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8346.82</v>
      </c>
      <c r="Z10" s="24">
        <f t="shared" si="3"/>
        <v>6415.2000000000007</v>
      </c>
      <c r="AA10" s="24">
        <f t="shared" si="0"/>
        <v>1931.619999999999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3123.85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739.32</v>
      </c>
      <c r="Q11" s="24"/>
      <c r="R11" s="24">
        <v>0</v>
      </c>
      <c r="S11" s="24">
        <v>0</v>
      </c>
      <c r="T11" s="24"/>
      <c r="U11" s="24">
        <v>264.02</v>
      </c>
      <c r="V11" s="24">
        <v>40</v>
      </c>
      <c r="W11" s="24">
        <v>58</v>
      </c>
      <c r="X11" s="24" t="s">
        <v>45</v>
      </c>
      <c r="Y11" s="24">
        <f t="shared" si="2"/>
        <v>7473.37</v>
      </c>
      <c r="Z11" s="24">
        <f t="shared" si="3"/>
        <v>4349.5200000000004</v>
      </c>
      <c r="AA11" s="24">
        <f t="shared" si="0"/>
        <v>3123.8499999999995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7255.63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739.32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9392.7199999999993</v>
      </c>
      <c r="Z12" s="24">
        <f t="shared" si="3"/>
        <v>2137.09</v>
      </c>
      <c r="AA12" s="24">
        <f t="shared" si="0"/>
        <v>7255.6299999999992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5373.87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739.32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7473.37</v>
      </c>
      <c r="Z13" s="24">
        <f t="shared" si="3"/>
        <v>2099.5</v>
      </c>
      <c r="AA13" s="24">
        <f t="shared" si="0"/>
        <v>5373.87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5359.82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739.32</v>
      </c>
      <c r="Q14" s="24"/>
      <c r="R14" s="24">
        <v>0</v>
      </c>
      <c r="S14" s="24">
        <v>0</v>
      </c>
      <c r="T14" s="24"/>
      <c r="U14" s="24">
        <v>514.04999999999995</v>
      </c>
      <c r="V14" s="24">
        <v>40</v>
      </c>
      <c r="W14" s="24">
        <v>58</v>
      </c>
      <c r="X14" s="24" t="s">
        <v>45</v>
      </c>
      <c r="Y14" s="24">
        <f t="shared" si="2"/>
        <v>7473.37</v>
      </c>
      <c r="Z14" s="24">
        <f t="shared" si="3"/>
        <v>2113.5500000000002</v>
      </c>
      <c r="AA14" s="24">
        <f t="shared" si="0"/>
        <v>5359.82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3031.87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2900</v>
      </c>
      <c r="M15" s="24" t="s">
        <v>45</v>
      </c>
      <c r="N15" s="24" t="s">
        <v>45</v>
      </c>
      <c r="O15" s="24" t="s">
        <v>45</v>
      </c>
      <c r="P15" s="24">
        <v>739.32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7473.37</v>
      </c>
      <c r="Z15" s="24">
        <f t="shared" si="3"/>
        <v>4441.5</v>
      </c>
      <c r="AA15" s="24">
        <f t="shared" si="0"/>
        <v>3031.87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5562.87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739.32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7473.37</v>
      </c>
      <c r="Z16" s="24">
        <f t="shared" si="3"/>
        <v>1910.5</v>
      </c>
      <c r="AA16" s="24">
        <f t="shared" si="0"/>
        <v>5562.87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3790.04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739.32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8054.82</v>
      </c>
      <c r="Z17" s="24">
        <f t="shared" si="3"/>
        <v>4264.78</v>
      </c>
      <c r="AA17" s="24">
        <f t="shared" si="0"/>
        <v>3790.04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4094.82</v>
      </c>
      <c r="G18" s="24">
        <v>6098.55</v>
      </c>
      <c r="H18" s="24">
        <v>387.5</v>
      </c>
      <c r="I18" s="24">
        <v>248</v>
      </c>
      <c r="J18" s="24">
        <v>800.17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739.32</v>
      </c>
      <c r="Q18" s="24"/>
      <c r="R18" s="24" t="s">
        <v>45</v>
      </c>
      <c r="S18" s="24">
        <v>0</v>
      </c>
      <c r="T18" s="24"/>
      <c r="U18" s="24">
        <v>112.05</v>
      </c>
      <c r="V18" s="24">
        <v>40</v>
      </c>
      <c r="W18" s="24">
        <v>58</v>
      </c>
      <c r="X18" s="24" t="s">
        <v>45</v>
      </c>
      <c r="Y18" s="24">
        <f t="shared" si="2"/>
        <v>7473.37</v>
      </c>
      <c r="Z18" s="24">
        <f t="shared" si="3"/>
        <v>3378.55</v>
      </c>
      <c r="AA18" s="24">
        <f t="shared" si="0"/>
        <v>4094.8199999999997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3031.87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2900</v>
      </c>
      <c r="M19" s="24" t="s">
        <v>45</v>
      </c>
      <c r="N19" s="24" t="s">
        <v>45</v>
      </c>
      <c r="O19" s="24" t="s">
        <v>45</v>
      </c>
      <c r="P19" s="24">
        <v>739.32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7473.37</v>
      </c>
      <c r="Z19" s="24">
        <f t="shared" si="3"/>
        <v>4441.5</v>
      </c>
      <c r="AA19" s="24">
        <f t="shared" si="0"/>
        <v>3031.87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3245.32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616.1</v>
      </c>
      <c r="Q20" s="24"/>
      <c r="R20" s="24">
        <v>0</v>
      </c>
      <c r="S20" s="24">
        <v>0</v>
      </c>
      <c r="T20" s="24"/>
      <c r="U20" s="24">
        <v>216.5</v>
      </c>
      <c r="V20" s="24">
        <v>40</v>
      </c>
      <c r="W20" s="24">
        <v>58</v>
      </c>
      <c r="X20" s="24">
        <v>0</v>
      </c>
      <c r="Y20" s="24">
        <f t="shared" si="2"/>
        <v>7931.6</v>
      </c>
      <c r="Z20" s="24">
        <f t="shared" si="3"/>
        <v>4686.28</v>
      </c>
      <c r="AA20" s="24">
        <f t="shared" si="0"/>
        <v>3245.3200000000006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7315.06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616.1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10195.5</v>
      </c>
      <c r="Z21" s="24">
        <f t="shared" si="3"/>
        <v>2880.44</v>
      </c>
      <c r="AA21" s="24">
        <f t="shared" si="0"/>
        <v>7315.0599999999995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5543.2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616.1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7931.6</v>
      </c>
      <c r="Z22" s="24">
        <f t="shared" si="3"/>
        <v>2388.4</v>
      </c>
      <c r="AA22" s="24">
        <f t="shared" si="0"/>
        <v>5543.2000000000007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5422.68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616.1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8223.6</v>
      </c>
      <c r="Z23" s="24">
        <f t="shared" si="3"/>
        <v>2800.92</v>
      </c>
      <c r="AA23" s="24">
        <f t="shared" si="0"/>
        <v>5422.68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3109.19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616.1</v>
      </c>
      <c r="Q24" s="24"/>
      <c r="R24" s="24" t="s">
        <v>45</v>
      </c>
      <c r="S24" s="24">
        <v>0</v>
      </c>
      <c r="T24" s="24"/>
      <c r="U24" s="24">
        <v>1075.1600000000001</v>
      </c>
      <c r="V24" s="24">
        <v>40</v>
      </c>
      <c r="W24" s="24" t="s">
        <v>45</v>
      </c>
      <c r="X24" s="24">
        <v>0</v>
      </c>
      <c r="Y24" s="24">
        <f t="shared" si="2"/>
        <v>7931.6</v>
      </c>
      <c r="Z24" s="24">
        <f t="shared" si="3"/>
        <v>4822.41</v>
      </c>
      <c r="AA24" s="24">
        <f t="shared" si="0"/>
        <v>3109.1900000000005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4558.82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616.1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7931.6</v>
      </c>
      <c r="Z25" s="24">
        <f t="shared" si="3"/>
        <v>3372.7799999999997</v>
      </c>
      <c r="AA25" s="24">
        <f t="shared" si="0"/>
        <v>4558.8200000000006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2949.09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616.1</v>
      </c>
      <c r="Q26" s="24"/>
      <c r="R26" s="24">
        <v>0</v>
      </c>
      <c r="S26" s="24">
        <v>0</v>
      </c>
      <c r="T26" s="24"/>
      <c r="U26" s="24">
        <v>516.07000000000005</v>
      </c>
      <c r="V26" s="24">
        <v>40</v>
      </c>
      <c r="W26" s="24">
        <v>58</v>
      </c>
      <c r="X26" s="24" t="s">
        <v>45</v>
      </c>
      <c r="Y26" s="24">
        <f t="shared" si="2"/>
        <v>7350.1500000000005</v>
      </c>
      <c r="Z26" s="24">
        <f t="shared" si="3"/>
        <v>4401.0600000000004</v>
      </c>
      <c r="AA26" s="24">
        <f t="shared" si="0"/>
        <v>2949.09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6210.82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616.1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7931.6</v>
      </c>
      <c r="Z27" s="24">
        <f t="shared" si="3"/>
        <v>1720.78</v>
      </c>
      <c r="AA27" s="24">
        <f t="shared" si="0"/>
        <v>6210.8200000000006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2482.21</v>
      </c>
      <c r="G28" s="24">
        <v>6577.5</v>
      </c>
      <c r="H28" s="24">
        <v>443</v>
      </c>
      <c r="I28" s="24">
        <v>295</v>
      </c>
      <c r="J28" s="24">
        <v>947.79</v>
      </c>
      <c r="K28" s="24">
        <v>756.41</v>
      </c>
      <c r="L28" s="24">
        <v>442</v>
      </c>
      <c r="M28" s="24">
        <v>2657.41</v>
      </c>
      <c r="N28" s="24">
        <v>113.1</v>
      </c>
      <c r="O28" s="24">
        <v>109.62</v>
      </c>
      <c r="P28" s="24">
        <v>616.1</v>
      </c>
      <c r="Q28" s="24"/>
      <c r="R28" s="24" t="s">
        <v>45</v>
      </c>
      <c r="S28" s="24">
        <v>0</v>
      </c>
      <c r="T28" s="24"/>
      <c r="U28" s="24">
        <v>544.29999999999995</v>
      </c>
      <c r="V28" s="24">
        <v>40</v>
      </c>
      <c r="W28" s="24">
        <v>58</v>
      </c>
      <c r="X28" s="24" t="s">
        <v>45</v>
      </c>
      <c r="Y28" s="24">
        <f t="shared" si="2"/>
        <v>8041.22</v>
      </c>
      <c r="Z28" s="24">
        <f t="shared" si="3"/>
        <v>5559.01</v>
      </c>
      <c r="AA28" s="24">
        <f t="shared" si="0"/>
        <v>2482.21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3101.33</v>
      </c>
      <c r="G29" s="24">
        <v>6577.5</v>
      </c>
      <c r="H29" s="24">
        <v>443</v>
      </c>
      <c r="I29" s="24">
        <v>295</v>
      </c>
      <c r="J29" s="24">
        <v>924.37</v>
      </c>
      <c r="K29" s="24">
        <v>756.41</v>
      </c>
      <c r="L29" s="24" t="s">
        <v>45</v>
      </c>
      <c r="M29" s="24">
        <v>2826.74</v>
      </c>
      <c r="N29" s="24">
        <v>282.75</v>
      </c>
      <c r="O29" s="24"/>
      <c r="P29" s="24">
        <v>616.1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7931.6</v>
      </c>
      <c r="Z29" s="24">
        <f t="shared" si="3"/>
        <v>4830.2699999999995</v>
      </c>
      <c r="AA29" s="24">
        <f t="shared" si="0"/>
        <v>3101.3300000000008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4178.5</v>
      </c>
      <c r="G30" s="24">
        <v>6577.5</v>
      </c>
      <c r="H30" s="24">
        <v>443</v>
      </c>
      <c r="I30" s="24">
        <v>295</v>
      </c>
      <c r="J30" s="24">
        <v>971.2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219.25</v>
      </c>
      <c r="P30" s="24">
        <v>616.1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8150.85</v>
      </c>
      <c r="Z30" s="24">
        <f t="shared" si="3"/>
        <v>3972.35</v>
      </c>
      <c r="AA30" s="24">
        <f t="shared" si="0"/>
        <v>4178.5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5711.92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616.1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15803.6</v>
      </c>
      <c r="Z31" s="24">
        <f t="shared" si="3"/>
        <v>10091.679999999998</v>
      </c>
      <c r="AA31" s="24">
        <f t="shared" si="0"/>
        <v>5711.9200000000019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3674.96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616.1</v>
      </c>
      <c r="Q32" s="24"/>
      <c r="R32" s="24" t="s">
        <v>45</v>
      </c>
      <c r="S32" s="24">
        <v>0</v>
      </c>
      <c r="T32" s="24"/>
      <c r="U32" s="24">
        <v>114.68</v>
      </c>
      <c r="V32" s="24">
        <v>40</v>
      </c>
      <c r="W32" s="24">
        <v>58</v>
      </c>
      <c r="X32" s="24" t="s">
        <v>45</v>
      </c>
      <c r="Y32" s="24">
        <f t="shared" si="2"/>
        <v>7350.1500000000005</v>
      </c>
      <c r="Z32" s="24">
        <f t="shared" si="3"/>
        <v>3675.19</v>
      </c>
      <c r="AA32" s="24">
        <f t="shared" si="0"/>
        <v>3674.9600000000005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6160.82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616.1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7931.6</v>
      </c>
      <c r="Z33" s="24">
        <f t="shared" si="3"/>
        <v>1770.78</v>
      </c>
      <c r="AA33" s="24">
        <f t="shared" si="0"/>
        <v>6160.8200000000006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3461.82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616.1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7931.6</v>
      </c>
      <c r="Z34" s="24">
        <f t="shared" si="3"/>
        <v>4469.78</v>
      </c>
      <c r="AA34" s="24">
        <f t="shared" si="0"/>
        <v>3461.8200000000006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184.83</v>
      </c>
      <c r="G35" s="24">
        <v>5875.9</v>
      </c>
      <c r="H35" s="24">
        <v>401.65</v>
      </c>
      <c r="I35" s="24">
        <v>267.45999999999998</v>
      </c>
      <c r="J35" s="24">
        <v>759.8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616.1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7161.11</v>
      </c>
      <c r="Z35" s="24">
        <f t="shared" si="3"/>
        <v>6976.28</v>
      </c>
      <c r="AA35" s="24">
        <f t="shared" si="0"/>
        <v>184.82999999999993</v>
      </c>
      <c r="AB35" s="25">
        <f t="shared" si="1"/>
        <v>0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1972.51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967</v>
      </c>
      <c r="M36" s="24">
        <v>2336.79</v>
      </c>
      <c r="N36" s="24">
        <v>182</v>
      </c>
      <c r="O36" s="24" t="s">
        <v>45</v>
      </c>
      <c r="P36" s="24">
        <v>616.1</v>
      </c>
      <c r="Q36" s="24"/>
      <c r="R36" s="24" t="s">
        <v>45</v>
      </c>
      <c r="S36" s="24">
        <v>0</v>
      </c>
      <c r="T36" s="24"/>
      <c r="U36" s="24">
        <v>1114</v>
      </c>
      <c r="V36" s="24">
        <v>40</v>
      </c>
      <c r="W36" s="24">
        <v>58</v>
      </c>
      <c r="X36" s="24" t="s">
        <v>45</v>
      </c>
      <c r="Y36" s="24">
        <f t="shared" si="2"/>
        <v>8547.65</v>
      </c>
      <c r="Z36" s="24">
        <f t="shared" si="3"/>
        <v>6575.1399999999994</v>
      </c>
      <c r="AA36" s="24">
        <f t="shared" si="0"/>
        <v>1972.5100000000002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3884.48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616.1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7350.1500000000005</v>
      </c>
      <c r="Z37" s="24">
        <f t="shared" si="3"/>
        <v>3465.67</v>
      </c>
      <c r="AA37" s="24">
        <f t="shared" si="0"/>
        <v>3884.4800000000005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2828.92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2749</v>
      </c>
      <c r="M38" s="24" t="s">
        <v>45</v>
      </c>
      <c r="N38" s="24" t="s">
        <v>45</v>
      </c>
      <c r="O38" s="24" t="s">
        <v>45</v>
      </c>
      <c r="P38" s="24">
        <v>492.88</v>
      </c>
      <c r="Q38" s="24"/>
      <c r="R38" s="24">
        <v>0</v>
      </c>
      <c r="S38" s="24">
        <v>0</v>
      </c>
      <c r="T38" s="24"/>
      <c r="U38" s="24">
        <v>107.51</v>
      </c>
      <c r="V38" s="24">
        <v>40</v>
      </c>
      <c r="W38" s="24" t="s">
        <v>45</v>
      </c>
      <c r="X38" s="24" t="s">
        <v>45</v>
      </c>
      <c r="Y38" s="24">
        <f t="shared" si="2"/>
        <v>7226.93</v>
      </c>
      <c r="Z38" s="24">
        <f t="shared" si="3"/>
        <v>4398.01</v>
      </c>
      <c r="AA38" s="24">
        <f t="shared" si="0"/>
        <v>2828.92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1100.0899999999999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3102</v>
      </c>
      <c r="M39" s="24" t="s">
        <v>45</v>
      </c>
      <c r="N39" s="24" t="s">
        <v>45</v>
      </c>
      <c r="O39" s="24" t="s">
        <v>45</v>
      </c>
      <c r="P39" s="24">
        <v>492.88</v>
      </c>
      <c r="Q39" s="24"/>
      <c r="R39" s="24">
        <v>400</v>
      </c>
      <c r="S39" s="24">
        <v>0</v>
      </c>
      <c r="T39" s="24"/>
      <c r="U39" s="24">
        <v>1664.09</v>
      </c>
      <c r="V39" s="24">
        <v>40</v>
      </c>
      <c r="W39" s="24" t="s">
        <v>45</v>
      </c>
      <c r="X39" s="24" t="s">
        <v>45</v>
      </c>
      <c r="Y39" s="24">
        <f t="shared" si="2"/>
        <v>8068.38</v>
      </c>
      <c r="Z39" s="24">
        <f t="shared" si="3"/>
        <v>6968.29</v>
      </c>
      <c r="AA39" s="24">
        <f t="shared" si="0"/>
        <v>1100.0900000000001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2676.09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492.88</v>
      </c>
      <c r="Q40" s="24"/>
      <c r="R40" s="24">
        <v>0</v>
      </c>
      <c r="S40" s="24">
        <v>0</v>
      </c>
      <c r="T40" s="24"/>
      <c r="U40" s="24">
        <v>264.02999999999997</v>
      </c>
      <c r="V40" s="24">
        <v>40</v>
      </c>
      <c r="W40" s="24">
        <v>58</v>
      </c>
      <c r="X40" s="24" t="s">
        <v>45</v>
      </c>
      <c r="Y40" s="24">
        <f t="shared" si="2"/>
        <v>8424.43</v>
      </c>
      <c r="Z40" s="24">
        <f t="shared" si="3"/>
        <v>5748.34</v>
      </c>
      <c r="AA40" s="24">
        <f t="shared" si="0"/>
        <v>2676.09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5100.04</v>
      </c>
      <c r="G41" s="24">
        <v>6723.45</v>
      </c>
      <c r="H41" s="24">
        <v>529.5</v>
      </c>
      <c r="I41" s="24">
        <v>324.5</v>
      </c>
      <c r="J41" s="24">
        <v>1028.2</v>
      </c>
      <c r="K41" s="24">
        <v>773.2</v>
      </c>
      <c r="L41" s="24">
        <v>1353</v>
      </c>
      <c r="M41" s="24" t="s">
        <v>45</v>
      </c>
      <c r="N41" s="24" t="s">
        <v>45</v>
      </c>
      <c r="O41" s="24">
        <v>224.11</v>
      </c>
      <c r="P41" s="24">
        <v>492.88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8294.4399999999987</v>
      </c>
      <c r="Z41" s="24">
        <f t="shared" si="3"/>
        <v>3194.4</v>
      </c>
      <c r="AA41" s="24">
        <f t="shared" si="0"/>
        <v>5100.0399999999991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2948.6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492.88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7808.38</v>
      </c>
      <c r="Z42" s="24">
        <f t="shared" si="3"/>
        <v>4859.78</v>
      </c>
      <c r="AA42" s="24">
        <f t="shared" si="0"/>
        <v>2948.6000000000004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2311.21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369.66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7103.71</v>
      </c>
      <c r="Z43" s="24">
        <f t="shared" si="3"/>
        <v>4792.5</v>
      </c>
      <c r="AA43" s="24">
        <f t="shared" si="0"/>
        <v>2311.21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1287.45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2899.33</v>
      </c>
      <c r="M44" s="24" t="s">
        <v>45</v>
      </c>
      <c r="N44" s="24" t="s">
        <v>45</v>
      </c>
      <c r="O44" s="24" t="s">
        <v>45</v>
      </c>
      <c r="P44" s="24">
        <v>369.66</v>
      </c>
      <c r="Q44" s="24"/>
      <c r="R44" s="24" t="s">
        <v>45</v>
      </c>
      <c r="S44" s="24">
        <v>0</v>
      </c>
      <c r="T44" s="24"/>
      <c r="U44" s="24">
        <v>1317.43</v>
      </c>
      <c r="V44" s="24">
        <v>40</v>
      </c>
      <c r="W44" s="24">
        <v>58</v>
      </c>
      <c r="X44" s="24" t="s">
        <v>45</v>
      </c>
      <c r="Y44" s="24">
        <f t="shared" si="2"/>
        <v>7103.71</v>
      </c>
      <c r="Z44" s="24">
        <f t="shared" si="3"/>
        <v>5816.26</v>
      </c>
      <c r="AA44" s="24">
        <f t="shared" si="0"/>
        <v>1287.4499999999998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3617.38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369.66</v>
      </c>
      <c r="Q45" s="24"/>
      <c r="R45" s="24">
        <v>250</v>
      </c>
      <c r="S45" s="24">
        <v>0</v>
      </c>
      <c r="T45" s="24"/>
      <c r="U45" s="24">
        <v>1045</v>
      </c>
      <c r="V45" s="24">
        <v>40</v>
      </c>
      <c r="W45" s="24">
        <v>58</v>
      </c>
      <c r="X45" s="24" t="s">
        <v>45</v>
      </c>
      <c r="Y45" s="24">
        <f t="shared" si="2"/>
        <v>7685.16</v>
      </c>
      <c r="Z45" s="24">
        <f t="shared" si="3"/>
        <v>4067.7799999999997</v>
      </c>
      <c r="AA45" s="24">
        <f>+Y45-Z45</f>
        <v>3617.38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3062.37</v>
      </c>
      <c r="G46" s="24">
        <v>6577.5</v>
      </c>
      <c r="H46" s="24">
        <v>443</v>
      </c>
      <c r="I46" s="24">
        <v>295</v>
      </c>
      <c r="J46" s="24">
        <v>971.2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219.25</v>
      </c>
      <c r="P46" s="24">
        <v>369.66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 t="shared" si="2"/>
        <v>7904.41</v>
      </c>
      <c r="Z46" s="24">
        <f t="shared" si="3"/>
        <v>4842.0400000000009</v>
      </c>
      <c r="AA46" s="24">
        <f t="shared" si="0"/>
        <v>3062.369999999999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2474.64</v>
      </c>
      <c r="G47" s="24">
        <v>5963.6</v>
      </c>
      <c r="H47" s="24">
        <v>401.65</v>
      </c>
      <c r="I47" s="24">
        <v>267.45999999999998</v>
      </c>
      <c r="J47" s="24">
        <v>778.53</v>
      </c>
      <c r="K47" s="24">
        <v>756.41</v>
      </c>
      <c r="L47" s="24">
        <v>2426</v>
      </c>
      <c r="M47" s="24" t="s">
        <v>45</v>
      </c>
      <c r="N47" s="24" t="s">
        <v>45</v>
      </c>
      <c r="O47" s="24">
        <v>0</v>
      </c>
      <c r="P47" s="24">
        <v>369.66</v>
      </c>
      <c r="Q47" s="24"/>
      <c r="R47" s="24">
        <v>0</v>
      </c>
      <c r="S47" s="24">
        <v>0</v>
      </c>
      <c r="T47" s="24"/>
      <c r="U47" s="24">
        <v>468.79</v>
      </c>
      <c r="V47" s="24">
        <v>40</v>
      </c>
      <c r="W47" s="24">
        <v>58</v>
      </c>
      <c r="X47" s="24" t="s">
        <v>45</v>
      </c>
      <c r="Y47" s="24">
        <f t="shared" si="2"/>
        <v>7002.37</v>
      </c>
      <c r="Z47" s="24">
        <f t="shared" si="3"/>
        <v>4527.7300000000005</v>
      </c>
      <c r="AA47" s="24">
        <f t="shared" si="0"/>
        <v>2474.6399999999994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2694.31</v>
      </c>
      <c r="G48" s="24">
        <v>6577.5</v>
      </c>
      <c r="H48" s="24">
        <v>443</v>
      </c>
      <c r="I48" s="24">
        <v>295</v>
      </c>
      <c r="J48" s="24">
        <v>1018.04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369.66</v>
      </c>
      <c r="Q48" s="24">
        <v>438.5</v>
      </c>
      <c r="R48" s="24" t="s">
        <v>45</v>
      </c>
      <c r="S48" s="24">
        <v>0</v>
      </c>
      <c r="T48" s="24"/>
      <c r="U48" s="24">
        <v>536.9</v>
      </c>
      <c r="V48" s="24">
        <v>40</v>
      </c>
      <c r="W48" s="24">
        <v>0</v>
      </c>
      <c r="X48" s="24" t="s">
        <v>45</v>
      </c>
      <c r="Y48" s="24">
        <f t="shared" si="2"/>
        <v>7685.16</v>
      </c>
      <c r="Z48" s="24">
        <f t="shared" si="3"/>
        <v>5429.3499999999995</v>
      </c>
      <c r="AA48" s="24">
        <f t="shared" si="0"/>
        <v>2255.8100000000004</v>
      </c>
      <c r="AB48" s="25">
        <f>+AA48-F48+Q48</f>
        <v>4.5474735088646412E-13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5964.38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369.66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7685.16</v>
      </c>
      <c r="Z49" s="24">
        <f t="shared" si="3"/>
        <v>1720.78</v>
      </c>
      <c r="AA49" s="24">
        <f t="shared" si="0"/>
        <v>5964.38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7287.16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1836.06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7900.34</v>
      </c>
      <c r="AA50" s="24">
        <f t="shared" si="0"/>
        <v>7287.16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2480.66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0</v>
      </c>
      <c r="S51" s="24">
        <v>0</v>
      </c>
      <c r="T51" s="24"/>
      <c r="U51" s="24">
        <v>769.66</v>
      </c>
      <c r="V51" s="24" t="s">
        <v>45</v>
      </c>
      <c r="W51" s="24" t="s">
        <v>45</v>
      </c>
      <c r="X51" s="24" t="s">
        <v>45</v>
      </c>
      <c r="Y51" s="24">
        <f t="shared" si="2"/>
        <v>8653.4</v>
      </c>
      <c r="Z51" s="24">
        <f t="shared" si="3"/>
        <v>6172.74</v>
      </c>
      <c r="AA51" s="24">
        <f t="shared" si="0"/>
        <v>2480.66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5034.1099999999997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369.66</v>
      </c>
      <c r="Q52" s="24"/>
      <c r="R52" s="24">
        <v>0</v>
      </c>
      <c r="S52" s="24">
        <v>0</v>
      </c>
      <c r="T52" s="24"/>
      <c r="U52" s="24">
        <v>528.1</v>
      </c>
      <c r="V52" s="24">
        <v>40</v>
      </c>
      <c r="W52" s="24" t="s">
        <v>45</v>
      </c>
      <c r="X52" s="24" t="s">
        <v>45</v>
      </c>
      <c r="Y52" s="24">
        <f t="shared" si="2"/>
        <v>7103.71</v>
      </c>
      <c r="Z52" s="24">
        <f t="shared" si="3"/>
        <v>2069.6</v>
      </c>
      <c r="AA52" s="24">
        <f t="shared" si="0"/>
        <v>5034.1100000000006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628.35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1892.2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6105.7</v>
      </c>
      <c r="AA54" s="24">
        <f>+Y54-Z54</f>
        <v>628.35000000000036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3309.77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108.08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2707.18</v>
      </c>
      <c r="AA56" s="24">
        <f t="shared" si="5"/>
        <v>3309.77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JUL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2020-08-04T17:32:08Z</dcterms:created>
  <dcterms:modified xsi:type="dcterms:W3CDTF">2020-08-04T17:32:36Z</dcterms:modified>
</cp:coreProperties>
</file>