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40145AE7-7D78-4962-9B11-0DDE52262F25}" xr6:coauthVersionLast="46" xr6:coauthVersionMax="46" xr10:uidLastSave="{00000000-0000-0000-0000-000000000000}"/>
  <bookViews>
    <workbookView xWindow="-120" yWindow="-120" windowWidth="20730" windowHeight="11160" xr2:uid="{0612B465-75B5-4FF3-962B-7230964FD08D}"/>
  </bookViews>
  <sheets>
    <sheet name="01MAR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<sst xmlns="http://schemas.openxmlformats.org/spreadsheetml/2006/main" count="530" uniqueCount="172">
  <si>
    <t>PARQUE METROPOLITANO DE GUADALAJARA</t>
  </si>
  <si>
    <t>05- Quincenal del lunes 01 de marzo de 2021 al lunes 15 de marzo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</si>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</sst>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9E25B0BA-7890-4BCD-9785-C41B98360506}"/>
    <cellStyle name="Normal 3" xfId="2" xr:uid="{0608B923-E767-48CA-9828-0A263C91BF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4DB4-CD33-4C1F-B7FB-E713F9203FC3}">
  <dimension ref="A1:AB59"/>
  <sheetViews>
    <sheetView tabSelected="1" topLeftCell="B1" zoomScale="95" zoomScaleNormal="95" workbookViewId="0">
      <selection activeCell="U17" sqref="U17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3.28515625" customWidth="1"/>
    <col min="12" max="12" width="13.7109375" hidden="1" customWidth="1"/>
    <col min="13" max="13" width="9.5703125" hidden="1" customWidth="1"/>
    <col min="14" max="14" width="7.5703125" hidden="1" customWidth="1"/>
    <col min="15" max="15" width="8.28515625" customWidth="1"/>
    <col min="16" max="16" width="7.7109375" hidden="1" customWidth="1"/>
    <col min="17" max="17" width="8.7109375" hidden="1" customWidth="1"/>
    <col min="18" max="18" width="10.28515625" hidden="1" customWidth="1"/>
    <col min="19" max="20" width="8" hidden="1" customWidth="1"/>
    <col min="21" max="21" width="9.140625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9.42578125" customWidth="1"/>
    <col min="28" max="28" width="12.28515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6499.41</v>
      </c>
      <c r="G8" s="24">
        <v>7666.5</v>
      </c>
      <c r="H8" s="24">
        <v>526.5</v>
      </c>
      <c r="I8" s="24">
        <v>339.5</v>
      </c>
      <c r="J8" s="24">
        <v>1111.44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2033.0900000000001</v>
      </c>
      <c r="AA8" s="24">
        <f t="shared" ref="AA8:AA52" si="0">+Y8-Z8</f>
        <v>6499.41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2201.94</v>
      </c>
      <c r="G9" s="24">
        <v>7302.45</v>
      </c>
      <c r="H9" s="24">
        <v>422</v>
      </c>
      <c r="I9" s="24">
        <v>333</v>
      </c>
      <c r="J9" s="24">
        <v>1009.97</v>
      </c>
      <c r="K9" s="24">
        <v>839.79</v>
      </c>
      <c r="L9" s="24">
        <v>3652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255.75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5855.51</v>
      </c>
      <c r="AA9" s="24">
        <f t="shared" si="0"/>
        <v>2201.9399999999996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1386.69</v>
      </c>
      <c r="G10" s="24">
        <v>6732</v>
      </c>
      <c r="H10" s="24">
        <v>544</v>
      </c>
      <c r="I10" s="24">
        <v>331.5</v>
      </c>
      <c r="J10" s="24">
        <v>913.86</v>
      </c>
      <c r="K10" s="24">
        <v>774.18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619.15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7607.5</v>
      </c>
      <c r="Z10" s="24">
        <f t="shared" si="3"/>
        <v>6220.81</v>
      </c>
      <c r="AA10" s="24">
        <f t="shared" si="0"/>
        <v>1386.6899999999996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1900.93</v>
      </c>
      <c r="G11" s="24">
        <v>6098.55</v>
      </c>
      <c r="H11" s="24">
        <v>387.5</v>
      </c>
      <c r="I11" s="24">
        <v>248</v>
      </c>
      <c r="J11" s="24">
        <v>727.29</v>
      </c>
      <c r="K11" s="24">
        <v>701.33</v>
      </c>
      <c r="L11" s="24">
        <v>3049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257.5</v>
      </c>
      <c r="V11" s="24">
        <v>40</v>
      </c>
      <c r="W11" s="24">
        <v>58</v>
      </c>
      <c r="X11" s="24">
        <v>0</v>
      </c>
      <c r="Y11" s="24">
        <f t="shared" si="2"/>
        <v>6734.05</v>
      </c>
      <c r="Z11" s="24">
        <f t="shared" si="3"/>
        <v>4833.12</v>
      </c>
      <c r="AA11" s="24">
        <f t="shared" si="0"/>
        <v>1900.9300000000003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6589.19</v>
      </c>
      <c r="G12" s="24">
        <v>7712.4</v>
      </c>
      <c r="H12" s="24">
        <v>583.5</v>
      </c>
      <c r="I12" s="24">
        <v>357.5</v>
      </c>
      <c r="J12" s="24">
        <v>1137.27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8653.4</v>
      </c>
      <c r="Z12" s="24">
        <f t="shared" si="3"/>
        <v>2064.21</v>
      </c>
      <c r="AA12" s="24">
        <f t="shared" si="0"/>
        <v>6589.19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4607.43</v>
      </c>
      <c r="G13" s="24">
        <v>6098.55</v>
      </c>
      <c r="H13" s="24">
        <v>387.5</v>
      </c>
      <c r="I13" s="24">
        <v>248</v>
      </c>
      <c r="J13" s="24">
        <v>727.29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6734.05</v>
      </c>
      <c r="Z13" s="24">
        <f t="shared" si="3"/>
        <v>2126.62</v>
      </c>
      <c r="AA13" s="24">
        <f t="shared" si="0"/>
        <v>4607.43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2501.39</v>
      </c>
      <c r="G14" s="24">
        <v>6098.55</v>
      </c>
      <c r="H14" s="24">
        <v>387.5</v>
      </c>
      <c r="I14" s="24">
        <v>248</v>
      </c>
      <c r="J14" s="24">
        <v>727.29</v>
      </c>
      <c r="K14" s="24">
        <v>701.33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6734.05</v>
      </c>
      <c r="Z14" s="24">
        <f t="shared" si="3"/>
        <v>4232.66</v>
      </c>
      <c r="AA14" s="24">
        <f t="shared" si="0"/>
        <v>2501.3900000000003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2215.4299999999998</v>
      </c>
      <c r="G15" s="24">
        <v>6098.55</v>
      </c>
      <c r="H15" s="24">
        <v>387.5</v>
      </c>
      <c r="I15" s="24">
        <v>248</v>
      </c>
      <c r="J15" s="24">
        <v>727.29</v>
      </c>
      <c r="K15" s="24">
        <v>701.33</v>
      </c>
      <c r="L15" s="24">
        <v>3050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>
        <v>0</v>
      </c>
      <c r="Y15" s="24">
        <f t="shared" si="2"/>
        <v>6734.05</v>
      </c>
      <c r="Z15" s="24">
        <f t="shared" si="3"/>
        <v>4518.62</v>
      </c>
      <c r="AA15" s="24">
        <f t="shared" si="0"/>
        <v>2215.4300000000003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5207.43</v>
      </c>
      <c r="G16" s="24">
        <v>6098.55</v>
      </c>
      <c r="H16" s="24">
        <v>387.5</v>
      </c>
      <c r="I16" s="24">
        <v>248</v>
      </c>
      <c r="J16" s="24">
        <v>727.29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6734.05</v>
      </c>
      <c r="Z16" s="24">
        <f t="shared" si="3"/>
        <v>1526.62</v>
      </c>
      <c r="AA16" s="24">
        <f t="shared" si="0"/>
        <v>5207.43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2790.6</v>
      </c>
      <c r="G17" s="24">
        <v>6577.5</v>
      </c>
      <c r="H17" s="24">
        <v>443</v>
      </c>
      <c r="I17" s="24">
        <v>295</v>
      </c>
      <c r="J17" s="24">
        <v>851.49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>
        <v>0</v>
      </c>
      <c r="Y17" s="24">
        <f t="shared" si="2"/>
        <v>7315.5</v>
      </c>
      <c r="Z17" s="24">
        <f t="shared" si="3"/>
        <v>4524.8999999999996</v>
      </c>
      <c r="AA17" s="24">
        <f t="shared" si="0"/>
        <v>2790.6000000000004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3278.61</v>
      </c>
      <c r="G18" s="24">
        <v>6098.55</v>
      </c>
      <c r="H18" s="24">
        <v>387.5</v>
      </c>
      <c r="I18" s="24">
        <v>248</v>
      </c>
      <c r="J18" s="24">
        <v>727.29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261.82</v>
      </c>
      <c r="V18" s="24">
        <v>40</v>
      </c>
      <c r="W18" s="24">
        <v>58</v>
      </c>
      <c r="X18" s="24">
        <v>0</v>
      </c>
      <c r="Y18" s="24">
        <f t="shared" si="2"/>
        <v>6734.05</v>
      </c>
      <c r="Z18" s="24">
        <f t="shared" si="3"/>
        <v>3455.44</v>
      </c>
      <c r="AA18" s="24">
        <f t="shared" si="0"/>
        <v>3278.61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2651.43</v>
      </c>
      <c r="G19" s="24">
        <v>6098.55</v>
      </c>
      <c r="H19" s="24">
        <v>387.5</v>
      </c>
      <c r="I19" s="24">
        <v>248</v>
      </c>
      <c r="J19" s="24">
        <v>727.29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>
        <v>0</v>
      </c>
      <c r="Y19" s="24">
        <f t="shared" si="2"/>
        <v>6734.05</v>
      </c>
      <c r="Z19" s="24">
        <f t="shared" si="3"/>
        <v>4082.62</v>
      </c>
      <c r="AA19" s="24">
        <f t="shared" si="0"/>
        <v>2651.4300000000003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3837.82</v>
      </c>
      <c r="G20" s="24">
        <v>6577.5</v>
      </c>
      <c r="H20" s="24">
        <v>443</v>
      </c>
      <c r="I20" s="24">
        <v>295</v>
      </c>
      <c r="J20" s="24">
        <v>851.49</v>
      </c>
      <c r="K20" s="24">
        <v>756.41</v>
      </c>
      <c r="L20" s="24">
        <v>1571.78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3477.6800000000003</v>
      </c>
      <c r="AA20" s="24">
        <f t="shared" si="0"/>
        <v>3837.8199999999997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6771.84</v>
      </c>
      <c r="G21" s="24">
        <v>8606.4</v>
      </c>
      <c r="H21" s="24">
        <v>603.5</v>
      </c>
      <c r="I21" s="24">
        <v>369.5</v>
      </c>
      <c r="J21" s="24">
        <v>1335.06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0</v>
      </c>
      <c r="Y21" s="24">
        <f t="shared" si="2"/>
        <v>9579.4</v>
      </c>
      <c r="Z21" s="24">
        <f t="shared" si="3"/>
        <v>2807.56</v>
      </c>
      <c r="AA21" s="24">
        <f t="shared" si="0"/>
        <v>6771.84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2491.6</v>
      </c>
      <c r="G22" s="24">
        <v>6577.5</v>
      </c>
      <c r="H22" s="24">
        <v>443</v>
      </c>
      <c r="I22" s="24">
        <v>295</v>
      </c>
      <c r="J22" s="24">
        <v>851.49</v>
      </c>
      <c r="K22" s="24">
        <v>756.41</v>
      </c>
      <c r="L22" s="24">
        <v>3216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>
        <v>0</v>
      </c>
      <c r="Y22" s="24">
        <f t="shared" si="2"/>
        <v>7315.5</v>
      </c>
      <c r="Z22" s="24">
        <f t="shared" si="3"/>
        <v>4823.8999999999996</v>
      </c>
      <c r="AA22" s="24">
        <f t="shared" si="0"/>
        <v>2491.6000000000004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4879.46</v>
      </c>
      <c r="G23" s="24">
        <v>6732</v>
      </c>
      <c r="H23" s="24">
        <v>544</v>
      </c>
      <c r="I23" s="24">
        <v>331.5</v>
      </c>
      <c r="J23" s="24">
        <v>913.86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>
        <v>0</v>
      </c>
      <c r="Y23" s="24">
        <f t="shared" si="2"/>
        <v>7607.5</v>
      </c>
      <c r="Z23" s="24">
        <f t="shared" si="3"/>
        <v>2728.04</v>
      </c>
      <c r="AA23" s="24">
        <f t="shared" si="0"/>
        <v>4879.46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2579.54</v>
      </c>
      <c r="G24" s="24">
        <v>6577.5</v>
      </c>
      <c r="H24" s="24">
        <v>443</v>
      </c>
      <c r="I24" s="24">
        <v>295</v>
      </c>
      <c r="J24" s="24">
        <v>851.49</v>
      </c>
      <c r="K24" s="24">
        <v>756.41</v>
      </c>
      <c r="L24" s="24" t="s">
        <v>45</v>
      </c>
      <c r="M24" s="24">
        <v>2015.16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4735.9600000000009</v>
      </c>
      <c r="AA24" s="24">
        <f t="shared" si="0"/>
        <v>2579.5399999999991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5667.6</v>
      </c>
      <c r="G25" s="24">
        <v>6577.5</v>
      </c>
      <c r="H25" s="24">
        <v>443</v>
      </c>
      <c r="I25" s="24">
        <v>295</v>
      </c>
      <c r="J25" s="24">
        <v>851.49</v>
      </c>
      <c r="K25" s="24">
        <v>756.41</v>
      </c>
      <c r="L25" s="24" t="s">
        <v>45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>
        <v>0</v>
      </c>
      <c r="Y25" s="24">
        <f>SUM(G25+H25+I25+O25+P25+T25+X25)</f>
        <v>7315.5</v>
      </c>
      <c r="Z25" s="24">
        <f t="shared" si="3"/>
        <v>1647.9</v>
      </c>
      <c r="AA25" s="24">
        <f t="shared" si="0"/>
        <v>5667.6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2352.83</v>
      </c>
      <c r="G26" s="24">
        <v>6098.55</v>
      </c>
      <c r="H26" s="24">
        <v>387.5</v>
      </c>
      <c r="I26" s="24">
        <v>248</v>
      </c>
      <c r="J26" s="24">
        <v>727.29</v>
      </c>
      <c r="K26" s="24">
        <v>701.33</v>
      </c>
      <c r="L26" s="24" t="s">
        <v>45</v>
      </c>
      <c r="M26" s="24">
        <v>2261.3000000000002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>
        <v>0</v>
      </c>
      <c r="Y26" s="24">
        <f t="shared" si="2"/>
        <v>6734.05</v>
      </c>
      <c r="Z26" s="24">
        <f t="shared" si="3"/>
        <v>4381.22</v>
      </c>
      <c r="AA26" s="24">
        <f t="shared" si="0"/>
        <v>2352.83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5667.6</v>
      </c>
      <c r="G27" s="24">
        <v>6577.5</v>
      </c>
      <c r="H27" s="24">
        <v>443</v>
      </c>
      <c r="I27" s="24">
        <v>295</v>
      </c>
      <c r="J27" s="24">
        <v>851.49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7315.5</v>
      </c>
      <c r="Z27" s="24">
        <f t="shared" si="3"/>
        <v>1647.9</v>
      </c>
      <c r="AA27" s="24">
        <f t="shared" si="0"/>
        <v>5667.6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1719.5</v>
      </c>
      <c r="G28" s="24">
        <v>6577.5</v>
      </c>
      <c r="H28" s="24">
        <v>443</v>
      </c>
      <c r="I28" s="24">
        <v>295</v>
      </c>
      <c r="J28" s="24">
        <v>874.9</v>
      </c>
      <c r="K28" s="24">
        <v>756.41</v>
      </c>
      <c r="L28" s="24">
        <v>519</v>
      </c>
      <c r="M28" s="24">
        <v>2741.19</v>
      </c>
      <c r="N28" s="24">
        <v>113.1</v>
      </c>
      <c r="O28" s="24">
        <v>109.62</v>
      </c>
      <c r="P28" s="24">
        <v>0</v>
      </c>
      <c r="Q28" s="24"/>
      <c r="R28" s="24" t="s">
        <v>45</v>
      </c>
      <c r="S28" s="24">
        <v>0</v>
      </c>
      <c r="T28" s="24"/>
      <c r="U28" s="24">
        <v>603.02</v>
      </c>
      <c r="V28" s="24">
        <v>40</v>
      </c>
      <c r="W28" s="24">
        <v>58</v>
      </c>
      <c r="X28" s="24">
        <v>0</v>
      </c>
      <c r="Y28" s="24">
        <f t="shared" si="2"/>
        <v>7425.12</v>
      </c>
      <c r="Z28" s="24">
        <f t="shared" si="3"/>
        <v>5705.6200000000008</v>
      </c>
      <c r="AA28" s="24">
        <f t="shared" si="0"/>
        <v>1719.4999999999991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2468.9899999999998</v>
      </c>
      <c r="G29" s="24">
        <v>6577.5</v>
      </c>
      <c r="H29" s="24">
        <v>443</v>
      </c>
      <c r="I29" s="24">
        <v>295</v>
      </c>
      <c r="J29" s="24">
        <v>851.49</v>
      </c>
      <c r="K29" s="24">
        <v>756.41</v>
      </c>
      <c r="L29" s="24" t="s">
        <v>45</v>
      </c>
      <c r="M29" s="24">
        <v>2915.86</v>
      </c>
      <c r="N29" s="24">
        <v>282.75</v>
      </c>
      <c r="O29" s="24">
        <v>0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7315.5</v>
      </c>
      <c r="Z29" s="24">
        <f t="shared" si="3"/>
        <v>4846.51</v>
      </c>
      <c r="AA29" s="24">
        <f t="shared" si="0"/>
        <v>2468.9899999999998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2790.6</v>
      </c>
      <c r="G30" s="24">
        <v>6577.5</v>
      </c>
      <c r="H30" s="24">
        <v>443</v>
      </c>
      <c r="I30" s="24">
        <v>295</v>
      </c>
      <c r="J30" s="24">
        <v>851.49</v>
      </c>
      <c r="K30" s="24">
        <v>756.41</v>
      </c>
      <c r="L30" s="24">
        <v>2819</v>
      </c>
      <c r="M30" s="24" t="s">
        <v>45</v>
      </c>
      <c r="N30" s="24" t="s">
        <v>45</v>
      </c>
      <c r="O30" s="24">
        <v>0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7315.5</v>
      </c>
      <c r="Z30" s="24">
        <f t="shared" si="3"/>
        <v>4524.8999999999996</v>
      </c>
      <c r="AA30" s="24">
        <f t="shared" si="0"/>
        <v>2790.6000000000004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5037.72</v>
      </c>
      <c r="G31" s="24">
        <v>13813.5</v>
      </c>
      <c r="H31" s="24">
        <v>822</v>
      </c>
      <c r="I31" s="24">
        <v>552</v>
      </c>
      <c r="J31" s="24">
        <v>2573.36</v>
      </c>
      <c r="K31" s="24">
        <v>1588.55</v>
      </c>
      <c r="L31" s="24">
        <v>5250.47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>
        <v>0</v>
      </c>
      <c r="Y31" s="24">
        <f t="shared" si="2"/>
        <v>15187.5</v>
      </c>
      <c r="Z31" s="24">
        <f t="shared" si="3"/>
        <v>10149.780000000001</v>
      </c>
      <c r="AA31" s="24">
        <f t="shared" si="0"/>
        <v>5037.7199999999993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2987.01</v>
      </c>
      <c r="G32" s="24">
        <v>6098.55</v>
      </c>
      <c r="H32" s="24">
        <v>387.5</v>
      </c>
      <c r="I32" s="24">
        <v>248</v>
      </c>
      <c r="J32" s="24">
        <v>727.29</v>
      </c>
      <c r="K32" s="24">
        <v>701.33</v>
      </c>
      <c r="L32" s="24" t="s">
        <v>45</v>
      </c>
      <c r="M32" s="24">
        <v>1943.92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200</v>
      </c>
      <c r="V32" s="24">
        <v>40</v>
      </c>
      <c r="W32" s="24">
        <v>58</v>
      </c>
      <c r="X32" s="24">
        <v>0</v>
      </c>
      <c r="Y32" s="24">
        <f t="shared" si="2"/>
        <v>6734.05</v>
      </c>
      <c r="Z32" s="24">
        <f t="shared" si="3"/>
        <v>3747.04</v>
      </c>
      <c r="AA32" s="24">
        <f t="shared" si="0"/>
        <v>2987.01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4617.6000000000004</v>
      </c>
      <c r="G33" s="24">
        <v>6577.5</v>
      </c>
      <c r="H33" s="24">
        <v>443</v>
      </c>
      <c r="I33" s="24">
        <v>295</v>
      </c>
      <c r="J33" s="24">
        <v>851.49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>
        <v>0</v>
      </c>
      <c r="Y33" s="24">
        <f t="shared" si="2"/>
        <v>7315.5</v>
      </c>
      <c r="Z33" s="24">
        <f t="shared" si="3"/>
        <v>2697.9</v>
      </c>
      <c r="AA33" s="24">
        <f t="shared" si="0"/>
        <v>4617.6000000000004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2918.6</v>
      </c>
      <c r="G34" s="24">
        <v>6577.5</v>
      </c>
      <c r="H34" s="24">
        <v>443</v>
      </c>
      <c r="I34" s="24">
        <v>295</v>
      </c>
      <c r="J34" s="24">
        <v>851.49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>
        <v>0</v>
      </c>
      <c r="Y34" s="24">
        <f t="shared" si="2"/>
        <v>7315.5</v>
      </c>
      <c r="Z34" s="24">
        <f t="shared" si="3"/>
        <v>4396.8999999999996</v>
      </c>
      <c r="AA34" s="24">
        <f t="shared" si="0"/>
        <v>2918.6000000000004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161.28</v>
      </c>
      <c r="G35" s="24">
        <v>6577.5</v>
      </c>
      <c r="H35" s="24">
        <v>443</v>
      </c>
      <c r="I35" s="24">
        <v>295</v>
      </c>
      <c r="J35" s="24">
        <v>851.49</v>
      </c>
      <c r="K35" s="24">
        <v>756.41</v>
      </c>
      <c r="L35" s="24" t="s">
        <v>45</v>
      </c>
      <c r="M35" s="24">
        <v>2822.02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>
        <v>0</v>
      </c>
      <c r="Y35" s="24">
        <f t="shared" si="2"/>
        <v>7315.5</v>
      </c>
      <c r="Z35" s="24">
        <f t="shared" si="3"/>
        <v>7154.22</v>
      </c>
      <c r="AA35" s="24">
        <f t="shared" si="0"/>
        <v>161.27999999999975</v>
      </c>
      <c r="AB35" s="25">
        <f t="shared" si="1"/>
        <v>-2.5579538487363607E-13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1824.81</v>
      </c>
      <c r="G36" s="24">
        <v>7142.55</v>
      </c>
      <c r="H36" s="24">
        <v>458.5</v>
      </c>
      <c r="I36" s="24">
        <v>330.5</v>
      </c>
      <c r="J36" s="24">
        <v>983.08</v>
      </c>
      <c r="K36" s="24">
        <v>821.39</v>
      </c>
      <c r="L36" s="24">
        <v>1053</v>
      </c>
      <c r="M36" s="24">
        <v>2410.4699999999998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558.79999999999995</v>
      </c>
      <c r="V36" s="24">
        <v>40</v>
      </c>
      <c r="W36" s="24">
        <v>58</v>
      </c>
      <c r="X36" s="24">
        <v>0</v>
      </c>
      <c r="Y36" s="24">
        <f t="shared" si="2"/>
        <v>7931.55</v>
      </c>
      <c r="Z36" s="24">
        <f t="shared" si="3"/>
        <v>6106.7400000000007</v>
      </c>
      <c r="AA36" s="24">
        <f t="shared" si="0"/>
        <v>1824.8099999999995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2258.4299999999998</v>
      </c>
      <c r="G37" s="24">
        <v>6098.55</v>
      </c>
      <c r="H37" s="24">
        <v>387.5</v>
      </c>
      <c r="I37" s="24">
        <v>248</v>
      </c>
      <c r="J37" s="24">
        <v>727.29</v>
      </c>
      <c r="K37" s="24">
        <v>701.33</v>
      </c>
      <c r="L37" s="24">
        <v>2949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>
        <v>0</v>
      </c>
      <c r="Y37" s="24">
        <f t="shared" si="2"/>
        <v>6734.05</v>
      </c>
      <c r="Z37" s="24">
        <f t="shared" si="3"/>
        <v>4475.62</v>
      </c>
      <c r="AA37" s="24">
        <f t="shared" si="0"/>
        <v>2258.4300000000003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2542.9</v>
      </c>
      <c r="G38" s="24">
        <v>6098.55</v>
      </c>
      <c r="H38" s="24">
        <v>387.5</v>
      </c>
      <c r="I38" s="24">
        <v>248</v>
      </c>
      <c r="J38" s="24">
        <v>727.29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108.53</v>
      </c>
      <c r="V38" s="24">
        <v>40</v>
      </c>
      <c r="W38" s="24" t="s">
        <v>45</v>
      </c>
      <c r="X38" s="24">
        <v>0</v>
      </c>
      <c r="Y38" s="24">
        <f t="shared" si="2"/>
        <v>6734.05</v>
      </c>
      <c r="Z38" s="24">
        <f t="shared" si="3"/>
        <v>4191.1499999999996</v>
      </c>
      <c r="AA38" s="24">
        <f t="shared" si="0"/>
        <v>2542.9000000000005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1311.58</v>
      </c>
      <c r="G39" s="24">
        <v>6802.5</v>
      </c>
      <c r="H39" s="24">
        <v>450.5</v>
      </c>
      <c r="I39" s="24">
        <v>322.5</v>
      </c>
      <c r="J39" s="24">
        <v>907.03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732.6</v>
      </c>
      <c r="V39" s="24">
        <v>40</v>
      </c>
      <c r="W39" s="24" t="s">
        <v>45</v>
      </c>
      <c r="X39" s="24">
        <v>0</v>
      </c>
      <c r="Y39" s="24">
        <f t="shared" si="2"/>
        <v>7575.5</v>
      </c>
      <c r="Z39" s="24">
        <f t="shared" si="3"/>
        <v>6263.92</v>
      </c>
      <c r="AA39" s="24">
        <f t="shared" si="0"/>
        <v>1311.58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1909.62</v>
      </c>
      <c r="G40" s="24">
        <v>7142.55</v>
      </c>
      <c r="H40" s="24">
        <v>458.5</v>
      </c>
      <c r="I40" s="24">
        <v>330.5</v>
      </c>
      <c r="J40" s="24">
        <v>983.08</v>
      </c>
      <c r="K40" s="24">
        <v>821.39</v>
      </c>
      <c r="L40" s="24">
        <v>199</v>
      </c>
      <c r="M40" s="24">
        <v>3253.7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511.06</v>
      </c>
      <c r="V40" s="24">
        <v>40</v>
      </c>
      <c r="W40" s="24">
        <v>58</v>
      </c>
      <c r="X40" s="24">
        <v>0</v>
      </c>
      <c r="Y40" s="24">
        <f t="shared" si="2"/>
        <v>7931.55</v>
      </c>
      <c r="Z40" s="24">
        <f t="shared" si="3"/>
        <v>6021.93</v>
      </c>
      <c r="AA40" s="24">
        <f t="shared" si="0"/>
        <v>1909.62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5944.92</v>
      </c>
      <c r="G41" s="24">
        <v>6723.45</v>
      </c>
      <c r="H41" s="24">
        <v>529.5</v>
      </c>
      <c r="I41" s="24">
        <v>324.5</v>
      </c>
      <c r="J41" s="24">
        <v>931.38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112.05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7689.5</v>
      </c>
      <c r="Z41" s="24">
        <f t="shared" si="3"/>
        <v>1744.58</v>
      </c>
      <c r="AA41" s="24">
        <f t="shared" si="0"/>
        <v>5944.92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2028.6</v>
      </c>
      <c r="G42" s="24">
        <v>6577.5</v>
      </c>
      <c r="H42" s="24">
        <v>443</v>
      </c>
      <c r="I42" s="24">
        <v>295</v>
      </c>
      <c r="J42" s="24">
        <v>851.49</v>
      </c>
      <c r="K42" s="24">
        <v>756.41</v>
      </c>
      <c r="L42" s="24">
        <v>3139</v>
      </c>
      <c r="M42" s="24" t="s">
        <v>45</v>
      </c>
      <c r="N42" s="24" t="s">
        <v>45</v>
      </c>
      <c r="O42" s="24"/>
      <c r="P42" s="24">
        <v>0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>
        <v>0</v>
      </c>
      <c r="Y42" s="24">
        <f t="shared" si="2"/>
        <v>7315.5</v>
      </c>
      <c r="Z42" s="24">
        <f t="shared" si="3"/>
        <v>5286.9</v>
      </c>
      <c r="AA42" s="24">
        <f t="shared" si="0"/>
        <v>2028.6000000000004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707.43</v>
      </c>
      <c r="G43" s="24">
        <v>6098.55</v>
      </c>
      <c r="H43" s="24">
        <v>387.5</v>
      </c>
      <c r="I43" s="24">
        <v>248</v>
      </c>
      <c r="J43" s="24">
        <v>727.29</v>
      </c>
      <c r="K43" s="24">
        <v>701.33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4500</v>
      </c>
      <c r="V43" s="24">
        <v>40</v>
      </c>
      <c r="W43" s="24">
        <v>58</v>
      </c>
      <c r="X43" s="24">
        <v>0</v>
      </c>
      <c r="Y43" s="24">
        <f t="shared" si="2"/>
        <v>6734.05</v>
      </c>
      <c r="Z43" s="24">
        <f t="shared" si="3"/>
        <v>6026.62</v>
      </c>
      <c r="AA43" s="24">
        <f t="shared" si="0"/>
        <v>707.43000000000029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2479.4299999999998</v>
      </c>
      <c r="G44" s="24">
        <v>6098.55</v>
      </c>
      <c r="H44" s="24">
        <v>387.5</v>
      </c>
      <c r="I44" s="24">
        <v>248</v>
      </c>
      <c r="J44" s="24">
        <v>727.29</v>
      </c>
      <c r="K44" s="24">
        <v>701.33</v>
      </c>
      <c r="L44" s="24">
        <v>2428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300</v>
      </c>
      <c r="V44" s="24">
        <v>40</v>
      </c>
      <c r="W44" s="24">
        <v>58</v>
      </c>
      <c r="X44" s="24">
        <v>0</v>
      </c>
      <c r="Y44" s="24">
        <f t="shared" si="2"/>
        <v>6734.05</v>
      </c>
      <c r="Z44" s="24">
        <f t="shared" si="3"/>
        <v>4254.62</v>
      </c>
      <c r="AA44" s="24">
        <f t="shared" si="0"/>
        <v>2479.4300000000003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3135.6</v>
      </c>
      <c r="G45" s="24">
        <v>6577.5</v>
      </c>
      <c r="H45" s="24">
        <v>443</v>
      </c>
      <c r="I45" s="24">
        <v>295</v>
      </c>
      <c r="J45" s="24">
        <v>851.49</v>
      </c>
      <c r="K45" s="24">
        <v>756.41</v>
      </c>
      <c r="L45" s="24">
        <v>1144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1080</v>
      </c>
      <c r="V45" s="24">
        <v>40</v>
      </c>
      <c r="W45" s="24">
        <v>58</v>
      </c>
      <c r="X45" s="24">
        <v>0</v>
      </c>
      <c r="Y45" s="24">
        <f t="shared" si="2"/>
        <v>7315.5</v>
      </c>
      <c r="Z45" s="24">
        <f t="shared" si="3"/>
        <v>4179.8999999999996</v>
      </c>
      <c r="AA45" s="24">
        <f>+Y45-Z45</f>
        <v>3135.6000000000004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3719.94</v>
      </c>
      <c r="G46" s="24">
        <v>6577.5</v>
      </c>
      <c r="H46" s="24">
        <v>443</v>
      </c>
      <c r="I46" s="24">
        <v>295</v>
      </c>
      <c r="J46" s="24">
        <v>874.9</v>
      </c>
      <c r="K46" s="24">
        <v>756.41</v>
      </c>
      <c r="L46" s="24" t="s">
        <v>45</v>
      </c>
      <c r="M46" s="24">
        <v>1957.82</v>
      </c>
      <c r="N46" s="24">
        <v>76.05</v>
      </c>
      <c r="O46" s="24">
        <v>109.62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 t="shared" si="2"/>
        <v>7425.12</v>
      </c>
      <c r="Z46" s="24">
        <f t="shared" si="3"/>
        <v>3705.1800000000003</v>
      </c>
      <c r="AA46" s="24">
        <f t="shared" si="0"/>
        <v>3719.9399999999996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2264.5</v>
      </c>
      <c r="G47" s="24">
        <v>6577.5</v>
      </c>
      <c r="H47" s="24">
        <v>443</v>
      </c>
      <c r="I47" s="24">
        <v>295</v>
      </c>
      <c r="J47" s="24">
        <v>851.49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526.1</v>
      </c>
      <c r="V47" s="24">
        <v>40</v>
      </c>
      <c r="W47" s="24">
        <v>58</v>
      </c>
      <c r="X47" s="24">
        <v>0</v>
      </c>
      <c r="Y47" s="24">
        <f t="shared" si="2"/>
        <v>7315.5</v>
      </c>
      <c r="Z47" s="24">
        <f t="shared" si="3"/>
        <v>5051</v>
      </c>
      <c r="AA47" s="24">
        <f t="shared" si="0"/>
        <v>2264.5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1757.07</v>
      </c>
      <c r="G48" s="24">
        <v>6577.5</v>
      </c>
      <c r="H48" s="24">
        <v>443</v>
      </c>
      <c r="I48" s="24">
        <v>295</v>
      </c>
      <c r="J48" s="24">
        <v>851.49</v>
      </c>
      <c r="K48" s="24">
        <v>756.41</v>
      </c>
      <c r="L48" s="24">
        <v>3288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622.53</v>
      </c>
      <c r="V48" s="24">
        <v>40</v>
      </c>
      <c r="W48" s="24">
        <v>0</v>
      </c>
      <c r="X48" s="24">
        <v>0</v>
      </c>
      <c r="Y48" s="24">
        <f t="shared" si="2"/>
        <v>7315.5</v>
      </c>
      <c r="Z48" s="24">
        <f t="shared" si="3"/>
        <v>5558.4299999999994</v>
      </c>
      <c r="AA48" s="24">
        <f t="shared" si="0"/>
        <v>1757.0700000000006</v>
      </c>
      <c r="AB48" s="25">
        <f>+AA48-F48+Q48</f>
        <v>6.8212102632969618E-13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5667.6</v>
      </c>
      <c r="G49" s="24">
        <v>6577.5</v>
      </c>
      <c r="H49" s="24">
        <v>443</v>
      </c>
      <c r="I49" s="24">
        <v>295</v>
      </c>
      <c r="J49" s="24">
        <v>851.49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>
        <v>0</v>
      </c>
      <c r="Y49" s="24">
        <f>SUM(G49+H49+I49+O49+P49+Q49++X49)</f>
        <v>7315.5</v>
      </c>
      <c r="Z49" s="24">
        <f t="shared" si="3"/>
        <v>1647.9</v>
      </c>
      <c r="AA49" s="24">
        <f t="shared" si="0"/>
        <v>5667.6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3804.59</v>
      </c>
      <c r="G50" s="24">
        <v>13813.5</v>
      </c>
      <c r="H50" s="24">
        <v>822</v>
      </c>
      <c r="I50" s="24">
        <v>552</v>
      </c>
      <c r="J50" s="24">
        <v>2573.36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800</v>
      </c>
      <c r="S50" s="24">
        <v>0</v>
      </c>
      <c r="T50" s="24"/>
      <c r="U50" s="24">
        <v>500</v>
      </c>
      <c r="V50" s="24" t="s">
        <v>45</v>
      </c>
      <c r="W50" s="24" t="s">
        <v>45</v>
      </c>
      <c r="X50" s="24">
        <v>0</v>
      </c>
      <c r="Y50" s="24">
        <f t="shared" si="2"/>
        <v>15187.5</v>
      </c>
      <c r="Z50" s="24">
        <f t="shared" si="3"/>
        <v>11382.91</v>
      </c>
      <c r="AA50" s="24">
        <f t="shared" si="0"/>
        <v>3804.59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2857.49</v>
      </c>
      <c r="G51" s="24">
        <v>7712.4</v>
      </c>
      <c r="H51" s="24">
        <v>583.5</v>
      </c>
      <c r="I51" s="24">
        <v>357.5</v>
      </c>
      <c r="J51" s="24">
        <v>1137.27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465.71</v>
      </c>
      <c r="V51" s="24" t="s">
        <v>45</v>
      </c>
      <c r="W51" s="24" t="s">
        <v>45</v>
      </c>
      <c r="X51" s="24">
        <v>0</v>
      </c>
      <c r="Y51" s="24">
        <f t="shared" si="2"/>
        <v>8653.4</v>
      </c>
      <c r="Z51" s="24">
        <f t="shared" si="3"/>
        <v>5795.91</v>
      </c>
      <c r="AA51" s="24">
        <f t="shared" si="0"/>
        <v>2857.49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4765.43</v>
      </c>
      <c r="G52" s="24">
        <v>6098.55</v>
      </c>
      <c r="H52" s="24">
        <v>387.5</v>
      </c>
      <c r="I52" s="24">
        <v>248</v>
      </c>
      <c r="J52" s="24">
        <v>727.29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1968.62</v>
      </c>
      <c r="AA52" s="24">
        <f t="shared" si="0"/>
        <v>4765.43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5167.6000000000004</v>
      </c>
      <c r="G53" s="24">
        <v>6577.5</v>
      </c>
      <c r="H53" s="24">
        <v>443</v>
      </c>
      <c r="I53" s="24">
        <v>295</v>
      </c>
      <c r="J53" s="24">
        <v>851.49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2147.9</v>
      </c>
      <c r="AA53" s="24">
        <f>+Y53-Z53</f>
        <v>5167.6000000000004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1967.33</v>
      </c>
      <c r="G54" s="24">
        <v>6098.55</v>
      </c>
      <c r="H54" s="24">
        <v>387.5</v>
      </c>
      <c r="I54" s="24">
        <v>248</v>
      </c>
      <c r="J54" s="24">
        <v>727.29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626.1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4766.72</v>
      </c>
      <c r="AA54" s="24">
        <f>+Y54-Z54</f>
        <v>1967.33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3107.43</v>
      </c>
      <c r="G55" s="24">
        <v>6098.55</v>
      </c>
      <c r="H55" s="24">
        <v>387.5</v>
      </c>
      <c r="I55" s="24">
        <v>248</v>
      </c>
      <c r="J55" s="24">
        <v>727.29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3626.62</v>
      </c>
      <c r="AA55" s="24">
        <f t="shared" ref="AA55:AA58" si="5">+Y55-Z55</f>
        <v>3107.4300000000003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3470.58</v>
      </c>
      <c r="G56" s="24">
        <v>5452.95</v>
      </c>
      <c r="H56" s="24">
        <v>340.5</v>
      </c>
      <c r="I56" s="24">
        <v>223.5</v>
      </c>
      <c r="J56" s="24">
        <v>594.27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 t="s">
        <v>45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2546.37</v>
      </c>
      <c r="AA56" s="24">
        <f t="shared" si="5"/>
        <v>3470.58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5107.43</v>
      </c>
      <c r="G57" s="24">
        <v>6098.55</v>
      </c>
      <c r="H57" s="24">
        <v>387.5</v>
      </c>
      <c r="I57" s="24">
        <v>248</v>
      </c>
      <c r="J57" s="24">
        <v>727.29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1626.62</v>
      </c>
      <c r="AA57" s="24">
        <f t="shared" si="5"/>
        <v>5107.43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18967.95</v>
      </c>
      <c r="G58" s="24">
        <v>26289.9</v>
      </c>
      <c r="H58" s="24">
        <v>1028.5</v>
      </c>
      <c r="I58" s="24">
        <v>728</v>
      </c>
      <c r="J58" s="24">
        <v>6055.1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9078.4500000000007</v>
      </c>
      <c r="AA58" s="24">
        <f t="shared" si="5"/>
        <v>18967.95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01MAR21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2021-03-19T15:55:23Z</dcterms:created>
  <dcterms:modified xsi:type="dcterms:W3CDTF">2021-03-19T15:55:41Z</dcterms:modified>
</cp:coreProperties>
</file>