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IA\Desktop\Nueva carpeta\"/>
    </mc:Choice>
  </mc:AlternateContent>
  <bookViews>
    <workbookView xWindow="0" yWindow="0" windowWidth="28800" windowHeight="1095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G74" i="1" s="1"/>
  <c r="F73" i="1"/>
  <c r="G73" i="1" s="1"/>
  <c r="F72" i="1"/>
  <c r="G72" i="1" s="1"/>
  <c r="F71" i="1"/>
  <c r="G71" i="1" s="1"/>
  <c r="F70" i="1"/>
  <c r="G70" i="1" s="1"/>
  <c r="G69" i="1"/>
  <c r="G68" i="1"/>
  <c r="F67" i="1"/>
  <c r="G67" i="1" s="1"/>
  <c r="E67" i="1"/>
  <c r="F66" i="1"/>
  <c r="G66" i="1" s="1"/>
  <c r="F65" i="1"/>
  <c r="G65" i="1" s="1"/>
  <c r="F64" i="1"/>
  <c r="G64" i="1" s="1"/>
  <c r="G63" i="1"/>
  <c r="F63" i="1"/>
  <c r="F62" i="1"/>
  <c r="G62" i="1" s="1"/>
  <c r="F61" i="1"/>
  <c r="G61" i="1" s="1"/>
  <c r="F60" i="1"/>
  <c r="G60" i="1" s="1"/>
  <c r="G59" i="1"/>
  <c r="F59" i="1"/>
  <c r="F58" i="1"/>
  <c r="G58" i="1" s="1"/>
  <c r="E58" i="1"/>
  <c r="F57" i="1"/>
  <c r="G57" i="1" s="1"/>
  <c r="F56" i="1"/>
  <c r="G56" i="1" s="1"/>
  <c r="G55" i="1"/>
  <c r="E54" i="1"/>
  <c r="F53" i="1"/>
  <c r="G53" i="1" s="1"/>
  <c r="G52" i="1"/>
  <c r="G51" i="1"/>
  <c r="F51" i="1"/>
  <c r="G50" i="1"/>
  <c r="F49" i="1"/>
  <c r="G49" i="1" s="1"/>
  <c r="G48" i="1"/>
  <c r="F47" i="1"/>
  <c r="G47" i="1" s="1"/>
  <c r="G46" i="1"/>
  <c r="G45" i="1"/>
  <c r="E44" i="1"/>
  <c r="F43" i="1"/>
  <c r="G43" i="1" s="1"/>
  <c r="F42" i="1"/>
  <c r="G42" i="1" s="1"/>
  <c r="F41" i="1"/>
  <c r="G41" i="1" s="1"/>
  <c r="F40" i="1"/>
  <c r="G40" i="1" s="1"/>
  <c r="F39" i="1"/>
  <c r="G39" i="1" s="1"/>
  <c r="G38" i="1"/>
  <c r="G37" i="1"/>
  <c r="F36" i="1"/>
  <c r="G36" i="1" s="1"/>
  <c r="F35" i="1"/>
  <c r="E34" i="1"/>
  <c r="G33" i="1"/>
  <c r="G32" i="1"/>
  <c r="G31" i="1"/>
  <c r="G30" i="1"/>
  <c r="G29" i="1"/>
  <c r="G28" i="1"/>
  <c r="G27" i="1"/>
  <c r="G26" i="1"/>
  <c r="G25" i="1"/>
  <c r="F24" i="1"/>
  <c r="G24" i="1" s="1"/>
  <c r="E24" i="1"/>
  <c r="G23" i="1"/>
  <c r="G22" i="1"/>
  <c r="G21" i="1"/>
  <c r="G20" i="1"/>
  <c r="G19" i="1"/>
  <c r="G18" i="1"/>
  <c r="F17" i="1"/>
  <c r="G17" i="1" s="1"/>
  <c r="G16" i="1"/>
  <c r="G15" i="1"/>
  <c r="E14" i="1"/>
  <c r="F13" i="1"/>
  <c r="G13" i="1" s="1"/>
  <c r="G12" i="1"/>
  <c r="G11" i="1"/>
  <c r="F10" i="1"/>
  <c r="G10" i="1" s="1"/>
  <c r="G9" i="1"/>
  <c r="G8" i="1"/>
  <c r="G7" i="1"/>
  <c r="F6" i="1"/>
  <c r="E6" i="1"/>
  <c r="E75" i="1" s="1"/>
  <c r="A2" i="1"/>
  <c r="F34" i="1" l="1"/>
  <c r="G34" i="1" s="1"/>
  <c r="F14" i="1"/>
  <c r="G14" i="1" s="1"/>
  <c r="G35" i="1"/>
  <c r="F44" i="1"/>
  <c r="G44" i="1" s="1"/>
  <c r="F54" i="1"/>
  <c r="G54" i="1" s="1"/>
  <c r="G6" i="1"/>
  <c r="F75" i="1" l="1"/>
  <c r="G75" i="1" s="1"/>
</calcChain>
</file>

<file path=xl/comments1.xml><?xml version="1.0" encoding="utf-8"?>
<comments xmlns="http://schemas.openxmlformats.org/spreadsheetml/2006/main">
  <authors>
    <author>laura.uribe</author>
  </authors>
  <commentList>
    <comment ref="A3" authorId="0" shapeId="0">
      <text>
        <r>
          <rPr>
            <sz val="10"/>
            <color rgb="FF000000"/>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List>
</comments>
</file>

<file path=xl/sharedStrings.xml><?xml version="1.0" encoding="utf-8"?>
<sst xmlns="http://schemas.openxmlformats.org/spreadsheetml/2006/main" count="77" uniqueCount="77">
  <si>
    <t xml:space="preserve">Informe de Situación Hacendaria Egresos - 2017
</t>
  </si>
  <si>
    <t>CONCEPTOS</t>
  </si>
  <si>
    <t>EJERCICIO 2016</t>
  </si>
  <si>
    <t>ESTIMACIÓN  2017</t>
  </si>
  <si>
    <t>VARIACIÓN  2016 - 2017</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</si>
  <si>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</si>
  <si>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</si>
  <si>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</si>
  <si>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</si>
  <si>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</si>
  <si>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</si>
  <si>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</si>
  <si>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</si>
  <si>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</si>
  <si>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</si>
  <si>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</si>
  <si>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</si>
  <si>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</si>
  <si>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</si>
  <si>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</si>
  <si>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</si>
  <si>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</si>
  <si>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</si>
  <si>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</si>
  <si>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</si>
  <si>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</si>
  <si>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</si>
  <si>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</si>
  <si>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</si>
  <si>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</si>
  <si>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 xml:space="preserve"> </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</si>
  <si>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</si>
  <si>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</si>
  <si>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</si>
  <si>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</si>
  <si>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</si>
  <si>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</si>
  <si>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</si>
  <si>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</si>
  <si>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</si>
  <si>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</si>
  <si>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</si>
  <si>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</si>
  <si>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</si>
  <si>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</si>
  <si>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</si>
  <si>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</si>
  <si>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</si>
  <si>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</si>
  <si>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</si>
  <si>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</si>
  <si>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</si>
  <si>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</si>
  <si>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</si>
  <si>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</si>
  <si>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</si>
  <si>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</si>
  <si>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</si>
  <si>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</si>
  <si>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</si>
  <si>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</si>
  <si>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</si>
  <si>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</si>
  <si>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</si>
  <si>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</si>
  <si>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</si>
  <si>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</si>
  <si>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PARTICIPACIONES Y APORTACIONES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</si>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</sst>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64" formatCode="0_ ;\-0\ "/>
  </numFmts>
  <fonts count="10" x14ac:knownFonts="1">
    <font>
      <sz val="11"/>
      <color theme="1"/>
      <name val="Calibri"/>
      <family val="2"/>
      <scheme val="minor"/>
    </font>
    <font>
      <sz val="11"/>
      <color theme="1"/>
      <name val="Calibri"/>
      <family val="2"/>
      <scheme val="minor"/>
    </font>
    <font>
      <b/>
      <sz val="20"/>
      <color rgb="FF000000"/>
      <name val="Calibri"/>
      <family val="2"/>
    </font>
    <font>
      <b/>
      <sz val="16"/>
      <color rgb="FF000000"/>
      <name val="Calibri"/>
      <family val="2"/>
    </font>
    <font>
      <sz val="10"/>
      <name val="Arial"/>
      <family val="2"/>
    </font>
    <font>
      <b/>
      <sz val="12"/>
      <color rgb="FF000000"/>
      <name val="Calibri"/>
      <family val="2"/>
    </font>
    <font>
      <b/>
      <sz val="12"/>
      <name val="Calibri"/>
      <family val="2"/>
    </font>
    <font>
      <sz val="12"/>
      <name val="Calibri"/>
      <family val="2"/>
    </font>
    <font>
      <b/>
      <i/>
      <sz val="12"/>
      <color rgb="FF000000"/>
      <name val="Calibri"/>
      <family val="2"/>
    </font>
    <font>
      <sz val="10"/>
      <color rgb="FF000000"/>
      <name val="Tahoma"/>
      <family val="2"/>
    </font>
  </fonts>
  <fills count="6">
    <fill>
      <patternFill patternType="none"/>
    </fill>
    <fill>
      <patternFill patternType="gray125"/>
    </fill>
    <fill>
      <patternFill patternType="solid">
        <fgColor rgb="FF00C4BF"/>
        <bgColor rgb="FF000000"/>
      </patternFill>
    </fill>
    <fill>
      <patternFill patternType="solid">
        <fgColor rgb="FFFFFFFF"/>
        <bgColor rgb="FF000000"/>
      </patternFill>
    </fill>
    <fill>
      <patternFill patternType="solid">
        <fgColor rgb="FF6FEBDF"/>
        <bgColor rgb="FF000000"/>
      </patternFill>
    </fill>
    <fill>
      <patternFill patternType="solid">
        <fgColor rgb="FFFFF2D4"/>
        <bgColor rgb="FF000000"/>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rgb="FF92D050"/>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indexed="64"/>
      </left>
      <right style="thin">
        <color rgb="FF92D050"/>
      </right>
      <top style="thin">
        <color rgb="FF92D050"/>
      </top>
      <bottom style="thin">
        <color indexed="64"/>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41">
    <xf numFmtId="0" fontId="0" fillId="0" borderId="0" xfId="0"/>
    <xf numFmtId="164" fontId="5" fillId="4" borderId="3" xfId="0" applyNumberFormat="1" applyFont="1" applyFill="1" applyBorder="1" applyAlignment="1" applyProtection="1">
      <alignment horizontal="center" vertical="center"/>
    </xf>
    <xf numFmtId="42" fontId="5" fillId="4" borderId="4" xfId="2" applyNumberFormat="1" applyFont="1" applyFill="1" applyBorder="1" applyAlignment="1" applyProtection="1">
      <alignment vertical="center"/>
    </xf>
    <xf numFmtId="9" fontId="5" fillId="4" borderId="5" xfId="1" applyNumberFormat="1" applyFont="1" applyFill="1" applyBorder="1" applyAlignment="1" applyProtection="1">
      <alignment horizontal="center" vertical="center"/>
    </xf>
    <xf numFmtId="0" fontId="7" fillId="0" borderId="6" xfId="2" applyFont="1" applyFill="1" applyBorder="1" applyAlignment="1" applyProtection="1">
      <alignment horizontal="center" vertical="center"/>
    </xf>
    <xf numFmtId="42" fontId="7" fillId="3" borderId="7" xfId="2" applyNumberFormat="1" applyFont="1" applyFill="1" applyBorder="1" applyAlignment="1" applyProtection="1">
      <alignment vertical="center"/>
      <protection locked="0"/>
    </xf>
    <xf numFmtId="42" fontId="7" fillId="5" borderId="7" xfId="2" applyNumberFormat="1" applyFont="1" applyFill="1" applyBorder="1" applyAlignment="1" applyProtection="1">
      <alignment vertical="center"/>
    </xf>
    <xf numFmtId="9" fontId="7" fillId="5" borderId="8" xfId="2" applyNumberFormat="1" applyFont="1" applyFill="1" applyBorder="1" applyAlignment="1" applyProtection="1">
      <alignment horizontal="center" vertical="center"/>
    </xf>
    <xf numFmtId="42" fontId="7" fillId="0" borderId="7" xfId="2" applyNumberFormat="1" applyFont="1" applyFill="1" applyBorder="1" applyAlignment="1" applyProtection="1">
      <alignment vertical="center"/>
      <protection locked="0"/>
    </xf>
    <xf numFmtId="164" fontId="5" fillId="4" borderId="6" xfId="0" applyNumberFormat="1" applyFont="1" applyFill="1" applyBorder="1" applyAlignment="1" applyProtection="1">
      <alignment horizontal="center" vertical="center"/>
    </xf>
    <xf numFmtId="42" fontId="5" fillId="4" borderId="7" xfId="2" applyNumberFormat="1" applyFont="1" applyFill="1" applyBorder="1" applyAlignment="1" applyProtection="1">
      <alignment vertical="center"/>
    </xf>
    <xf numFmtId="9" fontId="5" fillId="4" borderId="8" xfId="1" applyNumberFormat="1" applyFont="1" applyFill="1" applyBorder="1" applyAlignment="1" applyProtection="1">
      <alignment horizontal="center" vertical="center"/>
    </xf>
    <xf numFmtId="164" fontId="7" fillId="0" borderId="6" xfId="0" applyNumberFormat="1" applyFont="1" applyFill="1" applyBorder="1" applyAlignment="1" applyProtection="1">
      <alignment horizontal="center" vertical="center"/>
    </xf>
    <xf numFmtId="164" fontId="7" fillId="0" borderId="12" xfId="0" applyNumberFormat="1" applyFont="1" applyFill="1" applyBorder="1" applyAlignment="1" applyProtection="1">
      <alignment horizontal="center" vertical="center"/>
    </xf>
    <xf numFmtId="42" fontId="7" fillId="3" borderId="13" xfId="2" applyNumberFormat="1" applyFont="1" applyFill="1" applyBorder="1" applyAlignment="1" applyProtection="1">
      <alignment vertical="center"/>
      <protection locked="0"/>
    </xf>
    <xf numFmtId="42" fontId="7" fillId="0" borderId="7" xfId="0" applyNumberFormat="1" applyFont="1" applyFill="1" applyBorder="1" applyAlignment="1" applyProtection="1">
      <alignment horizontal="center" vertical="center"/>
      <protection locked="0"/>
    </xf>
    <xf numFmtId="42" fontId="5" fillId="4" borderId="7" xfId="2" applyNumberFormat="1" applyFont="1" applyFill="1" applyBorder="1" applyAlignment="1" applyProtection="1">
      <alignment vertical="center"/>
      <protection locked="0"/>
    </xf>
    <xf numFmtId="164" fontId="7" fillId="0" borderId="14" xfId="0" applyNumberFormat="1" applyFont="1" applyFill="1" applyBorder="1" applyAlignment="1" applyProtection="1">
      <alignment horizontal="center" vertical="center"/>
    </xf>
    <xf numFmtId="42" fontId="7" fillId="0" borderId="15" xfId="2" applyNumberFormat="1" applyFont="1" applyFill="1" applyBorder="1" applyAlignment="1" applyProtection="1">
      <alignment vertical="center"/>
      <protection locked="0"/>
    </xf>
    <xf numFmtId="42" fontId="8" fillId="4" borderId="17" xfId="2" applyNumberFormat="1" applyFont="1" applyFill="1" applyBorder="1" applyProtection="1"/>
    <xf numFmtId="10" fontId="8" fillId="4" borderId="18" xfId="1" applyNumberFormat="1" applyFont="1" applyFill="1" applyBorder="1" applyAlignment="1" applyProtection="1">
      <alignment horizontal="center" vertical="center"/>
    </xf>
    <xf numFmtId="0" fontId="7" fillId="0" borderId="7" xfId="2" applyFont="1" applyFill="1" applyBorder="1" applyAlignment="1" applyProtection="1">
      <alignment horizontal="left" vertical="center"/>
    </xf>
    <xf numFmtId="0" fontId="2" fillId="0" borderId="0" xfId="0" applyFont="1" applyFill="1" applyBorder="1" applyAlignment="1" applyProtection="1">
      <alignment horizontal="left" vertical="top" wrapText="1"/>
    </xf>
    <xf numFmtId="0" fontId="3" fillId="0" borderId="1" xfId="0" applyFont="1" applyFill="1" applyBorder="1" applyAlignment="1" applyProtection="1">
      <alignment horizontal="left" vertical="center"/>
    </xf>
    <xf numFmtId="0" fontId="5" fillId="2" borderId="2" xfId="2"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wrapText="1"/>
    </xf>
    <xf numFmtId="1" fontId="5" fillId="2" borderId="2" xfId="2" applyNumberFormat="1" applyFont="1" applyFill="1" applyBorder="1" applyAlignment="1" applyProtection="1">
      <alignment horizontal="center" vertical="center" wrapText="1"/>
    </xf>
    <xf numFmtId="0" fontId="6" fillId="3" borderId="0" xfId="2" applyFont="1" applyFill="1" applyBorder="1" applyAlignment="1" applyProtection="1">
      <alignment horizontal="left" vertical="center"/>
    </xf>
    <xf numFmtId="0" fontId="5" fillId="4" borderId="4" xfId="0" applyFont="1" applyFill="1" applyBorder="1" applyAlignment="1" applyProtection="1">
      <alignment horizontal="left" vertical="center" wrapText="1"/>
    </xf>
    <xf numFmtId="0" fontId="7" fillId="0" borderId="9" xfId="2" applyFont="1" applyFill="1" applyBorder="1" applyAlignment="1" applyProtection="1">
      <alignment horizontal="left" vertical="center"/>
    </xf>
    <xf numFmtId="0" fontId="7" fillId="0" borderId="10" xfId="2" applyFont="1" applyFill="1" applyBorder="1" applyAlignment="1" applyProtection="1">
      <alignment horizontal="left" vertical="center"/>
    </xf>
    <xf numFmtId="0" fontId="7" fillId="0" borderId="11" xfId="2" applyFont="1" applyFill="1" applyBorder="1" applyAlignment="1" applyProtection="1">
      <alignment horizontal="left" vertical="center"/>
    </xf>
    <xf numFmtId="0" fontId="5" fillId="4" borderId="7"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8" fillId="4" borderId="16" xfId="2" applyFont="1" applyFill="1" applyBorder="1" applyAlignment="1" applyProtection="1">
      <alignment horizontal="right"/>
    </xf>
    <xf numFmtId="0" fontId="8" fillId="4" borderId="17" xfId="2" applyFont="1" applyFill="1" applyBorder="1" applyAlignment="1" applyProtection="1">
      <alignment horizontal="right"/>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ardo/Desktop/MUNICIPIOS/CONCEPCION%202015/2016/Copia%20de%20PRESUPUESTO%20MUNICIPIO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RAMACION"/>
      <sheetName val="S.H-INGRESOS"/>
      <sheetName val="S.H. EGRESOS"/>
      <sheetName val="ESTIMACION DE INGRESOS"/>
      <sheetName val="PRESUP.EGRESOS FUENTE FINANCIAM"/>
      <sheetName val="PLANTILLA  "/>
      <sheetName val="CLASIFIC.ADMINISTRATIVA"/>
      <sheetName val="CLASIFIC.FUNCIONAL DEL GASTO"/>
      <sheetName val="PRES. CLASIF.  PROGRAMATICA"/>
      <sheetName val=" CAT. FUNCION, SUB FUNCION"/>
      <sheetName val="CAT FF"/>
      <sheetName val="CAT. CLASIFICACIÓN PROGRAMATICA"/>
    </sheetNames>
    <sheetDataSet>
      <sheetData sheetId="0" refreshError="1">
        <row r="3">
          <cell r="B3" t="str">
            <v>Municipio:  MUNICIPIO DE CONCEPCION DE BUENOS AIRES</v>
          </cell>
        </row>
      </sheetData>
      <sheetData sheetId="1" refreshError="1"/>
      <sheetData sheetId="2" refreshError="1"/>
      <sheetData sheetId="3" refreshError="1"/>
      <sheetData sheetId="4" refreshError="1"/>
      <sheetData sheetId="5" refreshError="1"/>
      <sheetData sheetId="6" refreshError="1"/>
      <sheetData sheetId="7" refreshError="1">
        <row r="25">
          <cell r="M25">
            <v>0</v>
          </cell>
        </row>
        <row r="39">
          <cell r="M39">
            <v>0</v>
          </cell>
        </row>
        <row r="56">
          <cell r="M56">
            <v>0</v>
          </cell>
        </row>
        <row r="193">
          <cell r="M193">
            <v>0</v>
          </cell>
        </row>
        <row r="203">
          <cell r="M203">
            <v>0</v>
          </cell>
        </row>
        <row r="228">
          <cell r="M228">
            <v>0</v>
          </cell>
        </row>
        <row r="232">
          <cell r="M232">
            <v>0</v>
          </cell>
        </row>
        <row r="239">
          <cell r="M239">
            <v>0</v>
          </cell>
        </row>
        <row r="241">
          <cell r="M241">
            <v>0</v>
          </cell>
        </row>
        <row r="247">
          <cell r="M247">
            <v>0</v>
          </cell>
        </row>
        <row r="264">
          <cell r="M264">
            <v>0</v>
          </cell>
        </row>
        <row r="274">
          <cell r="M274">
            <v>0</v>
          </cell>
        </row>
        <row r="285">
          <cell r="M285">
            <v>0</v>
          </cell>
        </row>
        <row r="300">
          <cell r="M300">
            <v>0</v>
          </cell>
        </row>
        <row r="320">
          <cell r="M320">
            <v>0</v>
          </cell>
        </row>
        <row r="329">
          <cell r="M329">
            <v>0</v>
          </cell>
        </row>
        <row r="333">
          <cell r="M333">
            <v>0</v>
          </cell>
        </row>
        <row r="336">
          <cell r="M336">
            <v>0</v>
          </cell>
        </row>
        <row r="346">
          <cell r="M346">
            <v>0</v>
          </cell>
        </row>
        <row r="353">
          <cell r="M353">
            <v>0</v>
          </cell>
        </row>
        <row r="363">
          <cell r="M363">
            <v>0</v>
          </cell>
        </row>
        <row r="373">
          <cell r="M373">
            <v>0</v>
          </cell>
        </row>
        <row r="376">
          <cell r="M376">
            <v>0</v>
          </cell>
        </row>
        <row r="380">
          <cell r="M380">
            <v>0</v>
          </cell>
        </row>
        <row r="417">
          <cell r="M417">
            <v>0</v>
          </cell>
        </row>
        <row r="420">
          <cell r="M420">
            <v>0</v>
          </cell>
        </row>
        <row r="423">
          <cell r="M423">
            <v>0</v>
          </cell>
        </row>
        <row r="425">
          <cell r="M425">
            <v>0</v>
          </cell>
        </row>
        <row r="428">
          <cell r="M428">
            <v>0</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5"/>
  <sheetViews>
    <sheetView tabSelected="1" topLeftCell="A43" workbookViewId="0">
      <selection activeCell="G60" sqref="G60"/>
    </sheetView>
  </sheetViews>
  <sheetFormatPr baseColWidth="10" defaultRowHeight="15" x14ac:dyDescent="0.25"/>
  <cols>
    <col min="4" max="4" width="46" customWidth="1"/>
    <col min="5" max="5" width="20.42578125" customWidth="1"/>
    <col min="6" max="6" width="20" customWidth="1"/>
    <col min="7" max="7" width="15" customWidth="1"/>
  </cols>
  <sheetData>
    <row r="1" spans="1:7" ht="26.25" x14ac:dyDescent="0.25">
      <c r="A1" s="22" t="s">
        <v>0</v>
      </c>
      <c r="B1" s="22"/>
      <c r="C1" s="22"/>
      <c r="D1" s="22"/>
      <c r="E1" s="22"/>
      <c r="F1" s="22"/>
      <c r="G1" s="22"/>
    </row>
    <row r="2" spans="1:7" ht="21" x14ac:dyDescent="0.25">
      <c r="A2" s="23" t="str">
        <f>'[1]Objetivos PMD'!$B$3</f>
        <v>Municipio:  MUNICIPIO DE CONCEPCION DE BUENOS AIRES</v>
      </c>
      <c r="B2" s="23"/>
      <c r="C2" s="23"/>
      <c r="D2" s="23"/>
      <c r="E2" s="23"/>
      <c r="F2" s="23"/>
      <c r="G2" s="23"/>
    </row>
    <row r="3" spans="1:7" x14ac:dyDescent="0.25">
      <c r="A3" s="24" t="s">
        <v>1</v>
      </c>
      <c r="B3" s="24"/>
      <c r="C3" s="24"/>
      <c r="D3" s="24"/>
      <c r="E3" s="25" t="s">
        <v>2</v>
      </c>
      <c r="F3" s="25" t="s">
        <v>3</v>
      </c>
      <c r="G3" s="26" t="s">
        <v>4</v>
      </c>
    </row>
    <row r="4" spans="1:7" x14ac:dyDescent="0.25">
      <c r="A4" s="24"/>
      <c r="B4" s="24"/>
      <c r="C4" s="24"/>
      <c r="D4" s="24"/>
      <c r="E4" s="25"/>
      <c r="F4" s="25"/>
      <c r="G4" s="26"/>
    </row>
    <row r="5" spans="1:7" ht="15.75" x14ac:dyDescent="0.25">
      <c r="A5" s="27" t="s">
        <v>5</v>
      </c>
      <c r="B5" s="27"/>
      <c r="C5" s="27"/>
      <c r="D5" s="27"/>
      <c r="E5" s="27"/>
      <c r="F5" s="27"/>
      <c r="G5" s="27"/>
    </row>
    <row r="6" spans="1:7" ht="15.75" x14ac:dyDescent="0.25">
      <c r="A6" s="1">
        <v>1000</v>
      </c>
      <c r="B6" s="28" t="s">
        <v>6</v>
      </c>
      <c r="C6" s="28"/>
      <c r="D6" s="28"/>
      <c r="E6" s="2">
        <f>SUM(E7:E13)</f>
        <v>10511719.98630137</v>
      </c>
      <c r="F6" s="2">
        <f>SUM(F7:F13)</f>
        <v>11224108.25</v>
      </c>
      <c r="G6" s="3">
        <f>F6/E6-1</f>
        <v>6.7770856208783981E-2</v>
      </c>
    </row>
    <row r="7" spans="1:7" ht="15.75" x14ac:dyDescent="0.25">
      <c r="A7" s="4">
        <v>1100</v>
      </c>
      <c r="B7" s="21" t="s">
        <v>7</v>
      </c>
      <c r="C7" s="21"/>
      <c r="D7" s="21"/>
      <c r="E7" s="5">
        <v>7572312</v>
      </c>
      <c r="F7" s="6">
        <v>7884291.25</v>
      </c>
      <c r="G7" s="7">
        <f>F7/E7-1</f>
        <v>4.1199999418935818E-2</v>
      </c>
    </row>
    <row r="8" spans="1:7" ht="15.75" x14ac:dyDescent="0.25">
      <c r="A8" s="4">
        <v>1200</v>
      </c>
      <c r="B8" s="21" t="s">
        <v>8</v>
      </c>
      <c r="C8" s="21"/>
      <c r="D8" s="21"/>
      <c r="E8" s="5">
        <v>1045624</v>
      </c>
      <c r="F8" s="6">
        <v>1289000</v>
      </c>
      <c r="G8" s="7">
        <f t="shared" ref="G8:G13" si="0">F8/E8-1</f>
        <v>0.23275670795620607</v>
      </c>
    </row>
    <row r="9" spans="1:7" ht="15.75" x14ac:dyDescent="0.25">
      <c r="A9" s="4">
        <v>1300</v>
      </c>
      <c r="B9" s="21" t="s">
        <v>9</v>
      </c>
      <c r="C9" s="21"/>
      <c r="D9" s="21"/>
      <c r="E9" s="8">
        <v>1510786.98630137</v>
      </c>
      <c r="F9" s="6">
        <v>1623200</v>
      </c>
      <c r="G9" s="7">
        <f t="shared" si="0"/>
        <v>7.4406924813294584E-2</v>
      </c>
    </row>
    <row r="10" spans="1:7" ht="15.75" x14ac:dyDescent="0.25">
      <c r="A10" s="4">
        <v>1400</v>
      </c>
      <c r="B10" s="21" t="s">
        <v>10</v>
      </c>
      <c r="C10" s="21"/>
      <c r="D10" s="21"/>
      <c r="E10" s="8">
        <v>60000</v>
      </c>
      <c r="F10" s="6">
        <f>'[1]PRESUP.EGRESOS FUENTE FINANCIAM'!M25</f>
        <v>0</v>
      </c>
      <c r="G10" s="7">
        <f t="shared" si="0"/>
        <v>-1</v>
      </c>
    </row>
    <row r="11" spans="1:7" ht="15.75" x14ac:dyDescent="0.25">
      <c r="A11" s="4">
        <v>1500</v>
      </c>
      <c r="B11" s="21" t="s">
        <v>11</v>
      </c>
      <c r="C11" s="21"/>
      <c r="D11" s="21"/>
      <c r="E11" s="8">
        <v>317997</v>
      </c>
      <c r="F11" s="6">
        <v>412617</v>
      </c>
      <c r="G11" s="7">
        <f t="shared" si="0"/>
        <v>0.29754997688657436</v>
      </c>
    </row>
    <row r="12" spans="1:7" ht="15.75" x14ac:dyDescent="0.25">
      <c r="A12" s="4">
        <v>1600</v>
      </c>
      <c r="B12" s="21" t="s">
        <v>12</v>
      </c>
      <c r="C12" s="21"/>
      <c r="D12" s="21"/>
      <c r="E12" s="8">
        <v>0</v>
      </c>
      <c r="F12" s="6">
        <v>15000</v>
      </c>
      <c r="G12" s="7" t="e">
        <f t="shared" si="0"/>
        <v>#DIV/0!</v>
      </c>
    </row>
    <row r="13" spans="1:7" ht="15.75" x14ac:dyDescent="0.25">
      <c r="A13" s="4">
        <v>1700</v>
      </c>
      <c r="B13" s="29" t="s">
        <v>13</v>
      </c>
      <c r="C13" s="30"/>
      <c r="D13" s="31"/>
      <c r="E13" s="5">
        <v>5000</v>
      </c>
      <c r="F13" s="6">
        <f>'[1]PRESUP.EGRESOS FUENTE FINANCIAM'!M39</f>
        <v>0</v>
      </c>
      <c r="G13" s="7">
        <f t="shared" si="0"/>
        <v>-1</v>
      </c>
    </row>
    <row r="14" spans="1:7" ht="15.75" x14ac:dyDescent="0.25">
      <c r="A14" s="9">
        <v>2000</v>
      </c>
      <c r="B14" s="32" t="s">
        <v>14</v>
      </c>
      <c r="C14" s="32"/>
      <c r="D14" s="32"/>
      <c r="E14" s="10">
        <f>SUM(E15:E23)</f>
        <v>3191392.8000000003</v>
      </c>
      <c r="F14" s="10">
        <f>SUM(F15:F23)</f>
        <v>4252733</v>
      </c>
      <c r="G14" s="11">
        <f>F14/E14-1</f>
        <v>0.33256332470261873</v>
      </c>
    </row>
    <row r="15" spans="1:7" ht="15.75" x14ac:dyDescent="0.25">
      <c r="A15" s="4">
        <v>2100</v>
      </c>
      <c r="B15" s="21" t="s">
        <v>15</v>
      </c>
      <c r="C15" s="21"/>
      <c r="D15" s="21"/>
      <c r="E15" s="5">
        <v>514867.20000000001</v>
      </c>
      <c r="F15" s="6">
        <v>312978</v>
      </c>
      <c r="G15" s="7">
        <f>F15/E15-1</f>
        <v>-0.39211897747613367</v>
      </c>
    </row>
    <row r="16" spans="1:7" ht="15.75" x14ac:dyDescent="0.25">
      <c r="A16" s="4">
        <v>2200</v>
      </c>
      <c r="B16" s="21" t="s">
        <v>16</v>
      </c>
      <c r="C16" s="21"/>
      <c r="D16" s="21"/>
      <c r="E16" s="5">
        <v>235800</v>
      </c>
      <c r="F16" s="6">
        <v>345880</v>
      </c>
      <c r="G16" s="7">
        <f t="shared" ref="G16:G23" si="1">F16/E16-1</f>
        <v>0.46683630195080572</v>
      </c>
    </row>
    <row r="17" spans="1:7" ht="15.75" x14ac:dyDescent="0.25">
      <c r="A17" s="4">
        <v>2300</v>
      </c>
      <c r="B17" s="21" t="s">
        <v>17</v>
      </c>
      <c r="C17" s="21"/>
      <c r="D17" s="21"/>
      <c r="E17" s="8">
        <v>0</v>
      </c>
      <c r="F17" s="6">
        <f>'[1]PRESUP.EGRESOS FUENTE FINANCIAM'!M56</f>
        <v>0</v>
      </c>
      <c r="G17" s="7" t="e">
        <f t="shared" si="1"/>
        <v>#DIV/0!</v>
      </c>
    </row>
    <row r="18" spans="1:7" ht="15.75" x14ac:dyDescent="0.25">
      <c r="A18" s="4">
        <v>2400</v>
      </c>
      <c r="B18" s="21" t="s">
        <v>18</v>
      </c>
      <c r="C18" s="21"/>
      <c r="D18" s="21"/>
      <c r="E18" s="8">
        <v>187920</v>
      </c>
      <c r="F18" s="6">
        <v>210555</v>
      </c>
      <c r="G18" s="7">
        <f t="shared" si="1"/>
        <v>0.12045019157088133</v>
      </c>
    </row>
    <row r="19" spans="1:7" ht="15.75" x14ac:dyDescent="0.25">
      <c r="A19" s="4">
        <v>2500</v>
      </c>
      <c r="B19" s="21" t="s">
        <v>19</v>
      </c>
      <c r="C19" s="21"/>
      <c r="D19" s="21"/>
      <c r="E19" s="8">
        <v>386000</v>
      </c>
      <c r="F19" s="6">
        <v>214320</v>
      </c>
      <c r="G19" s="7">
        <f t="shared" si="1"/>
        <v>-0.44476683937823835</v>
      </c>
    </row>
    <row r="20" spans="1:7" ht="15.75" x14ac:dyDescent="0.25">
      <c r="A20" s="4">
        <v>2600</v>
      </c>
      <c r="B20" s="21" t="s">
        <v>20</v>
      </c>
      <c r="C20" s="21"/>
      <c r="D20" s="21"/>
      <c r="E20" s="8">
        <v>1000000</v>
      </c>
      <c r="F20" s="6">
        <v>2600000</v>
      </c>
      <c r="G20" s="7">
        <f t="shared" si="1"/>
        <v>1.6</v>
      </c>
    </row>
    <row r="21" spans="1:7" ht="15.75" x14ac:dyDescent="0.25">
      <c r="A21" s="4">
        <v>2700</v>
      </c>
      <c r="B21" s="29" t="s">
        <v>21</v>
      </c>
      <c r="C21" s="30"/>
      <c r="D21" s="31"/>
      <c r="E21" s="8">
        <v>140000</v>
      </c>
      <c r="F21" s="6">
        <v>110000</v>
      </c>
      <c r="G21" s="7">
        <f t="shared" si="1"/>
        <v>-0.2142857142857143</v>
      </c>
    </row>
    <row r="22" spans="1:7" ht="15.75" x14ac:dyDescent="0.25">
      <c r="A22" s="4">
        <v>2800</v>
      </c>
      <c r="B22" s="29" t="s">
        <v>22</v>
      </c>
      <c r="C22" s="30"/>
      <c r="D22" s="31"/>
      <c r="E22" s="8">
        <v>105000</v>
      </c>
      <c r="F22" s="6">
        <v>69000</v>
      </c>
      <c r="G22" s="7">
        <f t="shared" si="1"/>
        <v>-0.34285714285714286</v>
      </c>
    </row>
    <row r="23" spans="1:7" ht="15.75" x14ac:dyDescent="0.25">
      <c r="A23" s="4">
        <v>2900</v>
      </c>
      <c r="B23" s="21" t="s">
        <v>23</v>
      </c>
      <c r="C23" s="21"/>
      <c r="D23" s="21"/>
      <c r="E23" s="8">
        <v>621805.60000000009</v>
      </c>
      <c r="F23" s="6">
        <v>390000</v>
      </c>
      <c r="G23" s="7">
        <f t="shared" si="1"/>
        <v>-0.37279432671561663</v>
      </c>
    </row>
    <row r="24" spans="1:7" ht="15.75" x14ac:dyDescent="0.25">
      <c r="A24" s="9">
        <v>3000</v>
      </c>
      <c r="B24" s="32" t="s">
        <v>24</v>
      </c>
      <c r="C24" s="32"/>
      <c r="D24" s="32"/>
      <c r="E24" s="10">
        <f>SUM(E25:E33)</f>
        <v>3524008</v>
      </c>
      <c r="F24" s="10">
        <f>SUM(F25:F33)</f>
        <v>5805860</v>
      </c>
      <c r="G24" s="11">
        <f>F24/E24-1</f>
        <v>0.64751612368643885</v>
      </c>
    </row>
    <row r="25" spans="1:7" ht="15.75" x14ac:dyDescent="0.25">
      <c r="A25" s="4">
        <v>3100</v>
      </c>
      <c r="B25" s="21" t="s">
        <v>25</v>
      </c>
      <c r="C25" s="21"/>
      <c r="D25" s="21"/>
      <c r="E25" s="5">
        <v>1491360</v>
      </c>
      <c r="F25" s="6">
        <v>1523120</v>
      </c>
      <c r="G25" s="7">
        <f>F25/E25-1</f>
        <v>2.1295998283445972E-2</v>
      </c>
    </row>
    <row r="26" spans="1:7" ht="15.75" x14ac:dyDescent="0.25">
      <c r="A26" s="4">
        <v>3200</v>
      </c>
      <c r="B26" s="21" t="s">
        <v>26</v>
      </c>
      <c r="C26" s="21"/>
      <c r="D26" s="21"/>
      <c r="E26" s="5">
        <v>200000</v>
      </c>
      <c r="F26" s="6">
        <v>190000</v>
      </c>
      <c r="G26" s="7">
        <f t="shared" ref="G26:G32" si="2">F26/E26-1</f>
        <v>-5.0000000000000044E-2</v>
      </c>
    </row>
    <row r="27" spans="1:7" ht="15.75" x14ac:dyDescent="0.25">
      <c r="A27" s="4">
        <v>3300</v>
      </c>
      <c r="B27" s="21" t="s">
        <v>27</v>
      </c>
      <c r="C27" s="21"/>
      <c r="D27" s="21"/>
      <c r="E27" s="8">
        <v>410000</v>
      </c>
      <c r="F27" s="6">
        <v>440000</v>
      </c>
      <c r="G27" s="7">
        <f t="shared" si="2"/>
        <v>7.3170731707317138E-2</v>
      </c>
    </row>
    <row r="28" spans="1:7" ht="15.75" x14ac:dyDescent="0.25">
      <c r="A28" s="4">
        <v>3400</v>
      </c>
      <c r="B28" s="21" t="s">
        <v>28</v>
      </c>
      <c r="C28" s="21"/>
      <c r="D28" s="21"/>
      <c r="E28" s="8">
        <v>106000</v>
      </c>
      <c r="F28" s="6">
        <v>86300</v>
      </c>
      <c r="G28" s="7">
        <f t="shared" si="2"/>
        <v>-0.1858490566037736</v>
      </c>
    </row>
    <row r="29" spans="1:7" ht="15.75" x14ac:dyDescent="0.25">
      <c r="A29" s="4">
        <v>3500</v>
      </c>
      <c r="B29" s="21" t="s">
        <v>29</v>
      </c>
      <c r="C29" s="21"/>
      <c r="D29" s="21"/>
      <c r="E29" s="8" t="s">
        <v>30</v>
      </c>
      <c r="F29" s="6">
        <v>2130660</v>
      </c>
      <c r="G29" s="7" t="e">
        <f t="shared" si="2"/>
        <v>#VALUE!</v>
      </c>
    </row>
    <row r="30" spans="1:7" ht="15.75" x14ac:dyDescent="0.25">
      <c r="A30" s="4">
        <v>3600</v>
      </c>
      <c r="B30" s="21" t="s">
        <v>31</v>
      </c>
      <c r="C30" s="21"/>
      <c r="D30" s="21"/>
      <c r="E30" s="8">
        <v>115000</v>
      </c>
      <c r="F30" s="6">
        <v>110000</v>
      </c>
      <c r="G30" s="7">
        <f t="shared" si="2"/>
        <v>-4.3478260869565188E-2</v>
      </c>
    </row>
    <row r="31" spans="1:7" ht="15.75" x14ac:dyDescent="0.25">
      <c r="A31" s="4">
        <v>3700</v>
      </c>
      <c r="B31" s="29" t="s">
        <v>32</v>
      </c>
      <c r="C31" s="30"/>
      <c r="D31" s="31"/>
      <c r="E31" s="8">
        <v>490000.00000000023</v>
      </c>
      <c r="F31" s="6">
        <v>629000</v>
      </c>
      <c r="G31" s="7">
        <f t="shared" si="2"/>
        <v>0.28367346938775451</v>
      </c>
    </row>
    <row r="32" spans="1:7" ht="15.75" x14ac:dyDescent="0.25">
      <c r="A32" s="4">
        <v>3800</v>
      </c>
      <c r="B32" s="29" t="s">
        <v>33</v>
      </c>
      <c r="C32" s="30"/>
      <c r="D32" s="31"/>
      <c r="E32" s="8">
        <v>400000</v>
      </c>
      <c r="F32" s="6">
        <v>456780</v>
      </c>
      <c r="G32" s="7">
        <f t="shared" si="2"/>
        <v>0.14195000000000002</v>
      </c>
    </row>
    <row r="33" spans="1:7" ht="15.75" x14ac:dyDescent="0.25">
      <c r="A33" s="4">
        <v>3900</v>
      </c>
      <c r="B33" s="21" t="s">
        <v>34</v>
      </c>
      <c r="C33" s="21"/>
      <c r="D33" s="21"/>
      <c r="E33" s="8">
        <v>311648</v>
      </c>
      <c r="F33" s="6">
        <v>240000</v>
      </c>
      <c r="G33" s="7">
        <f>F33/E33-1</f>
        <v>-0.22990040045179172</v>
      </c>
    </row>
    <row r="34" spans="1:7" ht="15.75" x14ac:dyDescent="0.25">
      <c r="A34" s="9">
        <v>4000</v>
      </c>
      <c r="B34" s="32" t="s">
        <v>35</v>
      </c>
      <c r="C34" s="32"/>
      <c r="D34" s="32"/>
      <c r="E34" s="10">
        <f>SUM(E35:E43)</f>
        <v>2038238.8000000005</v>
      </c>
      <c r="F34" s="10">
        <f>SUM(F35:F43)</f>
        <v>2926990</v>
      </c>
      <c r="G34" s="11">
        <f>F34/E34-1</f>
        <v>0.43603879977164572</v>
      </c>
    </row>
    <row r="35" spans="1:7" ht="15.75" x14ac:dyDescent="0.25">
      <c r="A35" s="12">
        <v>4100</v>
      </c>
      <c r="B35" s="33" t="s">
        <v>36</v>
      </c>
      <c r="C35" s="33"/>
      <c r="D35" s="33"/>
      <c r="E35" s="5">
        <v>0</v>
      </c>
      <c r="F35" s="6">
        <f>'[1]PRESUP.EGRESOS FUENTE FINANCIAM'!M193</f>
        <v>0</v>
      </c>
      <c r="G35" s="7" t="e">
        <f t="shared" ref="G35:G74" si="3">F35/E35-1</f>
        <v>#DIV/0!</v>
      </c>
    </row>
    <row r="36" spans="1:7" ht="15.75" x14ac:dyDescent="0.25">
      <c r="A36" s="12">
        <v>4200</v>
      </c>
      <c r="B36" s="33" t="s">
        <v>37</v>
      </c>
      <c r="C36" s="33"/>
      <c r="D36" s="33"/>
      <c r="E36" s="8">
        <v>0</v>
      </c>
      <c r="F36" s="6">
        <f>'[1]PRESUP.EGRESOS FUENTE FINANCIAM'!M203</f>
        <v>0</v>
      </c>
      <c r="G36" s="7" t="e">
        <f t="shared" si="3"/>
        <v>#DIV/0!</v>
      </c>
    </row>
    <row r="37" spans="1:7" ht="15.75" x14ac:dyDescent="0.25">
      <c r="A37" s="12">
        <v>4300</v>
      </c>
      <c r="B37" s="34" t="s">
        <v>38</v>
      </c>
      <c r="C37" s="35"/>
      <c r="D37" s="36"/>
      <c r="E37" s="8">
        <v>0</v>
      </c>
      <c r="F37" s="6">
        <v>1056000</v>
      </c>
      <c r="G37" s="7" t="e">
        <f t="shared" si="3"/>
        <v>#DIV/0!</v>
      </c>
    </row>
    <row r="38" spans="1:7" ht="15.75" x14ac:dyDescent="0.25">
      <c r="A38" s="12">
        <v>4400</v>
      </c>
      <c r="B38" s="33" t="s">
        <v>39</v>
      </c>
      <c r="C38" s="33"/>
      <c r="D38" s="33"/>
      <c r="E38" s="5">
        <v>1958238.8000000005</v>
      </c>
      <c r="F38" s="6">
        <v>1870990</v>
      </c>
      <c r="G38" s="7">
        <f>F38/E38-1</f>
        <v>-4.4554729484473699E-2</v>
      </c>
    </row>
    <row r="39" spans="1:7" ht="15.75" x14ac:dyDescent="0.25">
      <c r="A39" s="12">
        <v>4500</v>
      </c>
      <c r="B39" s="21" t="s">
        <v>40</v>
      </c>
      <c r="C39" s="21"/>
      <c r="D39" s="21"/>
      <c r="E39" s="8">
        <v>80000</v>
      </c>
      <c r="F39" s="6">
        <f>'[1]PRESUP.EGRESOS FUENTE FINANCIAM'!M228</f>
        <v>0</v>
      </c>
      <c r="G39" s="7">
        <f>F39/E39-1</f>
        <v>-1</v>
      </c>
    </row>
    <row r="40" spans="1:7" ht="15.75" x14ac:dyDescent="0.25">
      <c r="A40" s="12">
        <v>4600</v>
      </c>
      <c r="B40" s="29" t="s">
        <v>41</v>
      </c>
      <c r="C40" s="30"/>
      <c r="D40" s="31"/>
      <c r="E40" s="8">
        <v>0</v>
      </c>
      <c r="F40" s="6">
        <f>'[1]PRESUP.EGRESOS FUENTE FINANCIAM'!M232</f>
        <v>0</v>
      </c>
      <c r="G40" s="7" t="e">
        <f>F40/E40-1</f>
        <v>#DIV/0!</v>
      </c>
    </row>
    <row r="41" spans="1:7" ht="15.75" x14ac:dyDescent="0.25">
      <c r="A41" s="12">
        <v>4700</v>
      </c>
      <c r="B41" s="29" t="s">
        <v>42</v>
      </c>
      <c r="C41" s="30"/>
      <c r="D41" s="31"/>
      <c r="E41" s="8">
        <v>0</v>
      </c>
      <c r="F41" s="6">
        <f>'[1]PRESUP.EGRESOS FUENTE FINANCIAM'!M239</f>
        <v>0</v>
      </c>
      <c r="G41" s="7" t="e">
        <f>F41/E41-1</f>
        <v>#DIV/0!</v>
      </c>
    </row>
    <row r="42" spans="1:7" ht="15.75" x14ac:dyDescent="0.25">
      <c r="A42" s="12">
        <v>4800</v>
      </c>
      <c r="B42" s="21" t="s">
        <v>43</v>
      </c>
      <c r="C42" s="21"/>
      <c r="D42" s="21"/>
      <c r="E42" s="8">
        <v>0</v>
      </c>
      <c r="F42" s="6">
        <f>'[1]PRESUP.EGRESOS FUENTE FINANCIAM'!M241</f>
        <v>0</v>
      </c>
      <c r="G42" s="7" t="e">
        <f>F42/E42-1</f>
        <v>#DIV/0!</v>
      </c>
    </row>
    <row r="43" spans="1:7" ht="15.75" x14ac:dyDescent="0.25">
      <c r="A43" s="12">
        <v>4900</v>
      </c>
      <c r="B43" s="33" t="s">
        <v>44</v>
      </c>
      <c r="C43" s="33"/>
      <c r="D43" s="33"/>
      <c r="E43" s="5">
        <v>0</v>
      </c>
      <c r="F43" s="6">
        <f>'[1]PRESUP.EGRESOS FUENTE FINANCIAM'!M247</f>
        <v>0</v>
      </c>
      <c r="G43" s="7" t="e">
        <f t="shared" si="3"/>
        <v>#DIV/0!</v>
      </c>
    </row>
    <row r="44" spans="1:7" ht="15.75" x14ac:dyDescent="0.25">
      <c r="A44" s="9">
        <v>5000</v>
      </c>
      <c r="B44" s="32" t="s">
        <v>45</v>
      </c>
      <c r="C44" s="32"/>
      <c r="D44" s="32"/>
      <c r="E44" s="10">
        <f>SUM(E45:E53)</f>
        <v>236979.45369864767</v>
      </c>
      <c r="F44" s="10">
        <f>SUM(F45:F53)</f>
        <v>575000</v>
      </c>
      <c r="G44" s="11">
        <f t="shared" si="3"/>
        <v>1.4263706875246345</v>
      </c>
    </row>
    <row r="45" spans="1:7" ht="15.75" x14ac:dyDescent="0.25">
      <c r="A45" s="12">
        <v>5100</v>
      </c>
      <c r="B45" s="33" t="s">
        <v>46</v>
      </c>
      <c r="C45" s="33"/>
      <c r="D45" s="33"/>
      <c r="E45" s="5">
        <v>114588.83835618198</v>
      </c>
      <c r="F45" s="6">
        <v>190000</v>
      </c>
      <c r="G45" s="7">
        <f t="shared" si="3"/>
        <v>0.65810215659411697</v>
      </c>
    </row>
    <row r="46" spans="1:7" ht="15.75" x14ac:dyDescent="0.25">
      <c r="A46" s="12">
        <v>5200</v>
      </c>
      <c r="B46" s="33" t="s">
        <v>47</v>
      </c>
      <c r="C46" s="33"/>
      <c r="D46" s="33"/>
      <c r="E46" s="5">
        <v>15000</v>
      </c>
      <c r="F46" s="6">
        <v>35000</v>
      </c>
      <c r="G46" s="7">
        <f t="shared" si="3"/>
        <v>1.3333333333333335</v>
      </c>
    </row>
    <row r="47" spans="1:7" ht="15.75" x14ac:dyDescent="0.25">
      <c r="A47" s="12">
        <v>5300</v>
      </c>
      <c r="B47" s="33" t="s">
        <v>48</v>
      </c>
      <c r="C47" s="33"/>
      <c r="D47" s="33"/>
      <c r="E47" s="5">
        <v>0</v>
      </c>
      <c r="F47" s="6">
        <f>'[1]PRESUP.EGRESOS FUENTE FINANCIAM'!M264</f>
        <v>0</v>
      </c>
      <c r="G47" s="7" t="e">
        <f t="shared" si="3"/>
        <v>#DIV/0!</v>
      </c>
    </row>
    <row r="48" spans="1:7" ht="15.75" x14ac:dyDescent="0.25">
      <c r="A48" s="12">
        <v>5400</v>
      </c>
      <c r="B48" s="33" t="s">
        <v>49</v>
      </c>
      <c r="C48" s="33"/>
      <c r="D48" s="33"/>
      <c r="E48" s="5">
        <v>0</v>
      </c>
      <c r="F48" s="6">
        <v>80000</v>
      </c>
      <c r="G48" s="7" t="e">
        <f t="shared" si="3"/>
        <v>#DIV/0!</v>
      </c>
    </row>
    <row r="49" spans="1:7" ht="15.75" x14ac:dyDescent="0.25">
      <c r="A49" s="12">
        <v>5500</v>
      </c>
      <c r="B49" s="21" t="s">
        <v>50</v>
      </c>
      <c r="C49" s="21"/>
      <c r="D49" s="21"/>
      <c r="E49" s="8">
        <v>0</v>
      </c>
      <c r="F49" s="6">
        <f>'[1]PRESUP.EGRESOS FUENTE FINANCIAM'!M274</f>
        <v>0</v>
      </c>
      <c r="G49" s="7" t="e">
        <f t="shared" si="3"/>
        <v>#DIV/0!</v>
      </c>
    </row>
    <row r="50" spans="1:7" ht="15.75" x14ac:dyDescent="0.25">
      <c r="A50" s="12">
        <v>5600</v>
      </c>
      <c r="B50" s="29" t="s">
        <v>51</v>
      </c>
      <c r="C50" s="30"/>
      <c r="D50" s="31"/>
      <c r="E50" s="8">
        <v>107390.61534246569</v>
      </c>
      <c r="F50" s="6">
        <v>70000</v>
      </c>
      <c r="G50" s="7">
        <f t="shared" si="3"/>
        <v>-0.34817395564061215</v>
      </c>
    </row>
    <row r="51" spans="1:7" ht="15.75" x14ac:dyDescent="0.25">
      <c r="A51" s="12">
        <v>5700</v>
      </c>
      <c r="B51" s="29" t="s">
        <v>52</v>
      </c>
      <c r="C51" s="30"/>
      <c r="D51" s="31"/>
      <c r="E51" s="8">
        <v>0</v>
      </c>
      <c r="F51" s="6">
        <f>'[1]PRESUP.EGRESOS FUENTE FINANCIAM'!M285</f>
        <v>0</v>
      </c>
      <c r="G51" s="7" t="e">
        <f t="shared" si="3"/>
        <v>#DIV/0!</v>
      </c>
    </row>
    <row r="52" spans="1:7" ht="15.75" x14ac:dyDescent="0.25">
      <c r="A52" s="12">
        <v>5800</v>
      </c>
      <c r="B52" s="21" t="s">
        <v>53</v>
      </c>
      <c r="C52" s="21"/>
      <c r="D52" s="21"/>
      <c r="E52" s="8">
        <v>0</v>
      </c>
      <c r="F52" s="6">
        <v>200000</v>
      </c>
      <c r="G52" s="7" t="e">
        <f t="shared" si="3"/>
        <v>#DIV/0!</v>
      </c>
    </row>
    <row r="53" spans="1:7" ht="15.75" x14ac:dyDescent="0.25">
      <c r="A53" s="12">
        <v>5900</v>
      </c>
      <c r="B53" s="33" t="s">
        <v>54</v>
      </c>
      <c r="C53" s="33"/>
      <c r="D53" s="33"/>
      <c r="E53" s="5">
        <v>0</v>
      </c>
      <c r="F53" s="6">
        <f>'[1]PRESUP.EGRESOS FUENTE FINANCIAM'!M300</f>
        <v>0</v>
      </c>
      <c r="G53" s="7" t="e">
        <f t="shared" si="3"/>
        <v>#DIV/0!</v>
      </c>
    </row>
    <row r="54" spans="1:7" ht="15.75" x14ac:dyDescent="0.25">
      <c r="A54" s="9">
        <v>6000</v>
      </c>
      <c r="B54" s="32" t="s">
        <v>55</v>
      </c>
      <c r="C54" s="32"/>
      <c r="D54" s="32"/>
      <c r="E54" s="10">
        <f>SUM(E55:E57)</f>
        <v>9210735.8000000007</v>
      </c>
      <c r="F54" s="10">
        <f>SUM(F55:F57)</f>
        <v>6671584</v>
      </c>
      <c r="G54" s="11">
        <f t="shared" si="3"/>
        <v>-0.27567306837744721</v>
      </c>
    </row>
    <row r="55" spans="1:7" ht="15.75" x14ac:dyDescent="0.25">
      <c r="A55" s="13">
        <v>6100</v>
      </c>
      <c r="B55" s="37" t="s">
        <v>56</v>
      </c>
      <c r="C55" s="37"/>
      <c r="D55" s="37"/>
      <c r="E55" s="14">
        <v>9210735.8000000007</v>
      </c>
      <c r="F55" s="6">
        <v>6671584</v>
      </c>
      <c r="G55" s="7">
        <f t="shared" si="3"/>
        <v>-0.27567306837744721</v>
      </c>
    </row>
    <row r="56" spans="1:7" ht="15.75" x14ac:dyDescent="0.25">
      <c r="A56" s="12">
        <v>6200</v>
      </c>
      <c r="B56" s="33" t="s">
        <v>57</v>
      </c>
      <c r="C56" s="33"/>
      <c r="D56" s="33"/>
      <c r="E56" s="5">
        <v>0</v>
      </c>
      <c r="F56" s="6">
        <f>'[1]PRESUP.EGRESOS FUENTE FINANCIAM'!M320</f>
        <v>0</v>
      </c>
      <c r="G56" s="7" t="e">
        <f t="shared" si="3"/>
        <v>#DIV/0!</v>
      </c>
    </row>
    <row r="57" spans="1:7" ht="15.75" x14ac:dyDescent="0.25">
      <c r="A57" s="12">
        <v>6300</v>
      </c>
      <c r="B57" s="33" t="s">
        <v>58</v>
      </c>
      <c r="C57" s="33"/>
      <c r="D57" s="33"/>
      <c r="E57" s="5">
        <v>0</v>
      </c>
      <c r="F57" s="6">
        <f>'[1]PRESUP.EGRESOS FUENTE FINANCIAM'!M329</f>
        <v>0</v>
      </c>
      <c r="G57" s="7" t="e">
        <f t="shared" si="3"/>
        <v>#DIV/0!</v>
      </c>
    </row>
    <row r="58" spans="1:7" ht="15.75" x14ac:dyDescent="0.25">
      <c r="A58" s="9">
        <v>7000</v>
      </c>
      <c r="B58" s="32" t="s">
        <v>59</v>
      </c>
      <c r="C58" s="32"/>
      <c r="D58" s="32"/>
      <c r="E58" s="10">
        <f>SUM(E59:E65)</f>
        <v>0</v>
      </c>
      <c r="F58" s="10">
        <f>SUM(F59:F65)</f>
        <v>0</v>
      </c>
      <c r="G58" s="11" t="e">
        <f t="shared" si="3"/>
        <v>#DIV/0!</v>
      </c>
    </row>
    <row r="59" spans="1:7" ht="15.75" x14ac:dyDescent="0.25">
      <c r="A59" s="12">
        <v>7100</v>
      </c>
      <c r="B59" s="33" t="s">
        <v>60</v>
      </c>
      <c r="C59" s="33"/>
      <c r="D59" s="33"/>
      <c r="E59" s="15">
        <v>0</v>
      </c>
      <c r="F59" s="6">
        <f>'[1]PRESUP.EGRESOS FUENTE FINANCIAM'!M333</f>
        <v>0</v>
      </c>
      <c r="G59" s="7" t="e">
        <f t="shared" si="3"/>
        <v>#DIV/0!</v>
      </c>
    </row>
    <row r="60" spans="1:7" ht="15.75" x14ac:dyDescent="0.25">
      <c r="A60" s="12">
        <v>7200</v>
      </c>
      <c r="B60" s="33" t="s">
        <v>61</v>
      </c>
      <c r="C60" s="33"/>
      <c r="D60" s="33"/>
      <c r="E60" s="15">
        <v>0</v>
      </c>
      <c r="F60" s="6">
        <f>'[1]PRESUP.EGRESOS FUENTE FINANCIAM'!M336</f>
        <v>0</v>
      </c>
      <c r="G60" s="7" t="e">
        <f t="shared" si="3"/>
        <v>#DIV/0!</v>
      </c>
    </row>
    <row r="61" spans="1:7" ht="15.75" x14ac:dyDescent="0.25">
      <c r="A61" s="12">
        <v>7300</v>
      </c>
      <c r="B61" s="33" t="s">
        <v>62</v>
      </c>
      <c r="C61" s="33"/>
      <c r="D61" s="33"/>
      <c r="E61" s="15">
        <v>0</v>
      </c>
      <c r="F61" s="6">
        <f>'[1]PRESUP.EGRESOS FUENTE FINANCIAM'!M346</f>
        <v>0</v>
      </c>
      <c r="G61" s="7" t="e">
        <f t="shared" si="3"/>
        <v>#DIV/0!</v>
      </c>
    </row>
    <row r="62" spans="1:7" ht="15.75" x14ac:dyDescent="0.25">
      <c r="A62" s="12">
        <v>7400</v>
      </c>
      <c r="B62" s="33" t="s">
        <v>63</v>
      </c>
      <c r="C62" s="33"/>
      <c r="D62" s="33"/>
      <c r="E62" s="15">
        <v>0</v>
      </c>
      <c r="F62" s="6">
        <f>'[1]PRESUP.EGRESOS FUENTE FINANCIAM'!M353</f>
        <v>0</v>
      </c>
      <c r="G62" s="7" t="e">
        <f t="shared" si="3"/>
        <v>#DIV/0!</v>
      </c>
    </row>
    <row r="63" spans="1:7" ht="15.75" x14ac:dyDescent="0.25">
      <c r="A63" s="12">
        <v>7500</v>
      </c>
      <c r="B63" s="33" t="s">
        <v>64</v>
      </c>
      <c r="C63" s="33"/>
      <c r="D63" s="33"/>
      <c r="E63" s="5">
        <v>0</v>
      </c>
      <c r="F63" s="6">
        <f>'[1]PRESUP.EGRESOS FUENTE FINANCIAM'!M363</f>
        <v>0</v>
      </c>
      <c r="G63" s="7" t="e">
        <f t="shared" si="3"/>
        <v>#DIV/0!</v>
      </c>
    </row>
    <row r="64" spans="1:7" ht="15.75" x14ac:dyDescent="0.25">
      <c r="A64" s="12">
        <v>7600</v>
      </c>
      <c r="B64" s="33" t="s">
        <v>65</v>
      </c>
      <c r="C64" s="33"/>
      <c r="D64" s="33"/>
      <c r="E64" s="5">
        <v>0</v>
      </c>
      <c r="F64" s="6">
        <f>'[1]PRESUP.EGRESOS FUENTE FINANCIAM'!M373</f>
        <v>0</v>
      </c>
      <c r="G64" s="7" t="e">
        <f t="shared" si="3"/>
        <v>#DIV/0!</v>
      </c>
    </row>
    <row r="65" spans="1:7" ht="15.75" x14ac:dyDescent="0.25">
      <c r="A65" s="12">
        <v>7900</v>
      </c>
      <c r="B65" s="33" t="s">
        <v>66</v>
      </c>
      <c r="C65" s="33"/>
      <c r="D65" s="33"/>
      <c r="E65" s="5">
        <v>0</v>
      </c>
      <c r="F65" s="6">
        <f>'[1]PRESUP.EGRESOS FUENTE FINANCIAM'!M376</f>
        <v>0</v>
      </c>
      <c r="G65" s="7" t="e">
        <f t="shared" si="3"/>
        <v>#DIV/0!</v>
      </c>
    </row>
    <row r="66" spans="1:7" ht="15.75" x14ac:dyDescent="0.25">
      <c r="A66" s="9">
        <v>8000</v>
      </c>
      <c r="B66" s="32" t="s">
        <v>67</v>
      </c>
      <c r="C66" s="32"/>
      <c r="D66" s="32"/>
      <c r="E66" s="16">
        <v>0</v>
      </c>
      <c r="F66" s="10">
        <f>'[1]PRESUP.EGRESOS FUENTE FINANCIAM'!M380</f>
        <v>0</v>
      </c>
      <c r="G66" s="11" t="e">
        <f t="shared" si="3"/>
        <v>#DIV/0!</v>
      </c>
    </row>
    <row r="67" spans="1:7" ht="15.75" x14ac:dyDescent="0.25">
      <c r="A67" s="9">
        <v>9000</v>
      </c>
      <c r="B67" s="32" t="s">
        <v>68</v>
      </c>
      <c r="C67" s="32"/>
      <c r="D67" s="32"/>
      <c r="E67" s="10">
        <f>SUM(E68:E74)</f>
        <v>1400000</v>
      </c>
      <c r="F67" s="10">
        <f>SUM(F68:F74)</f>
        <v>1455000</v>
      </c>
      <c r="G67" s="11">
        <f t="shared" si="3"/>
        <v>3.9285714285714368E-2</v>
      </c>
    </row>
    <row r="68" spans="1:7" ht="15.75" x14ac:dyDescent="0.25">
      <c r="A68" s="12">
        <v>9100</v>
      </c>
      <c r="B68" s="33" t="s">
        <v>69</v>
      </c>
      <c r="C68" s="33"/>
      <c r="D68" s="33"/>
      <c r="E68" s="5">
        <v>1250000</v>
      </c>
      <c r="F68" s="6">
        <v>1280000</v>
      </c>
      <c r="G68" s="7">
        <f t="shared" si="3"/>
        <v>2.4000000000000021E-2</v>
      </c>
    </row>
    <row r="69" spans="1:7" ht="15.75" x14ac:dyDescent="0.25">
      <c r="A69" s="12">
        <v>9200</v>
      </c>
      <c r="B69" s="33" t="s">
        <v>70</v>
      </c>
      <c r="C69" s="33"/>
      <c r="D69" s="33"/>
      <c r="E69" s="8">
        <v>150000</v>
      </c>
      <c r="F69" s="6">
        <v>175000</v>
      </c>
      <c r="G69" s="7">
        <f t="shared" si="3"/>
        <v>0.16666666666666674</v>
      </c>
    </row>
    <row r="70" spans="1:7" ht="15.75" x14ac:dyDescent="0.25">
      <c r="A70" s="12">
        <v>9300</v>
      </c>
      <c r="B70" s="33" t="s">
        <v>71</v>
      </c>
      <c r="C70" s="33"/>
      <c r="D70" s="33"/>
      <c r="E70" s="8">
        <v>0</v>
      </c>
      <c r="F70" s="6">
        <f>'[1]PRESUP.EGRESOS FUENTE FINANCIAM'!M417</f>
        <v>0</v>
      </c>
      <c r="G70" s="7" t="e">
        <f t="shared" si="3"/>
        <v>#DIV/0!</v>
      </c>
    </row>
    <row r="71" spans="1:7" ht="15.75" x14ac:dyDescent="0.25">
      <c r="A71" s="12">
        <v>9400</v>
      </c>
      <c r="B71" s="33" t="s">
        <v>72</v>
      </c>
      <c r="C71" s="33"/>
      <c r="D71" s="33"/>
      <c r="E71" s="8">
        <v>0</v>
      </c>
      <c r="F71" s="6">
        <f>'[1]PRESUP.EGRESOS FUENTE FINANCIAM'!M420</f>
        <v>0</v>
      </c>
      <c r="G71" s="7" t="e">
        <f t="shared" si="3"/>
        <v>#DIV/0!</v>
      </c>
    </row>
    <row r="72" spans="1:7" ht="15.75" x14ac:dyDescent="0.25">
      <c r="A72" s="12">
        <v>9500</v>
      </c>
      <c r="B72" s="33" t="s">
        <v>73</v>
      </c>
      <c r="C72" s="33"/>
      <c r="D72" s="33"/>
      <c r="E72" s="8">
        <v>0</v>
      </c>
      <c r="F72" s="6">
        <f>'[1]PRESUP.EGRESOS FUENTE FINANCIAM'!M423</f>
        <v>0</v>
      </c>
      <c r="G72" s="7" t="e">
        <f t="shared" si="3"/>
        <v>#DIV/0!</v>
      </c>
    </row>
    <row r="73" spans="1:7" ht="15.75" x14ac:dyDescent="0.25">
      <c r="A73" s="12">
        <v>9600</v>
      </c>
      <c r="B73" s="33" t="s">
        <v>74</v>
      </c>
      <c r="C73" s="33"/>
      <c r="D73" s="33"/>
      <c r="E73" s="8">
        <v>0</v>
      </c>
      <c r="F73" s="6">
        <f>'[1]PRESUP.EGRESOS FUENTE FINANCIAM'!M425</f>
        <v>0</v>
      </c>
      <c r="G73" s="7" t="e">
        <f>F73/E73-1</f>
        <v>#DIV/0!</v>
      </c>
    </row>
    <row r="74" spans="1:7" ht="15.75" x14ac:dyDescent="0.25">
      <c r="A74" s="17">
        <v>9900</v>
      </c>
      <c r="B74" s="38" t="s">
        <v>75</v>
      </c>
      <c r="C74" s="38"/>
      <c r="D74" s="38"/>
      <c r="E74" s="18">
        <v>0</v>
      </c>
      <c r="F74" s="6">
        <f>'[1]PRESUP.EGRESOS FUENTE FINANCIAM'!M428</f>
        <v>0</v>
      </c>
      <c r="G74" s="7" t="e">
        <f t="shared" si="3"/>
        <v>#DIV/0!</v>
      </c>
    </row>
    <row r="75" spans="1:7" ht="15.75" x14ac:dyDescent="0.25">
      <c r="A75" s="39" t="s">
        <v>76</v>
      </c>
      <c r="B75" s="40"/>
      <c r="C75" s="40"/>
      <c r="D75" s="40"/>
      <c r="E75" s="19">
        <f>E6+E14+E24+E34+E44+E54+E58+E66+E67</f>
        <v>30113074.840000018</v>
      </c>
      <c r="F75" s="19">
        <f>F6+F14+F24+F34+F44+F54+F58+F66+F67</f>
        <v>32911275.25</v>
      </c>
      <c r="G75" s="20">
        <f>F75/E75-1</f>
        <v>9.2923104826314606E-2</v>
      </c>
    </row>
  </sheetData>
  <mergeCells count="77">
    <mergeCell ref="B71:D71"/>
    <mergeCell ref="B72:D72"/>
    <mergeCell ref="B73:D73"/>
    <mergeCell ref="B74:D74"/>
    <mergeCell ref="A75:D75"/>
    <mergeCell ref="B70:D70"/>
    <mergeCell ref="B59:D59"/>
    <mergeCell ref="B60:D60"/>
    <mergeCell ref="B61:D61"/>
    <mergeCell ref="B62:D62"/>
    <mergeCell ref="B63:D63"/>
    <mergeCell ref="B64:D64"/>
    <mergeCell ref="B65:D65"/>
    <mergeCell ref="B66:D66"/>
    <mergeCell ref="B67:D67"/>
    <mergeCell ref="B68:D68"/>
    <mergeCell ref="B69:D69"/>
    <mergeCell ref="B58:D58"/>
    <mergeCell ref="B47:D47"/>
    <mergeCell ref="B48:D48"/>
    <mergeCell ref="B49:D49"/>
    <mergeCell ref="B50:D50"/>
    <mergeCell ref="B51:D51"/>
    <mergeCell ref="B52:D52"/>
    <mergeCell ref="B53:D53"/>
    <mergeCell ref="B54:D54"/>
    <mergeCell ref="B55:D55"/>
    <mergeCell ref="B56:D56"/>
    <mergeCell ref="B57:D57"/>
    <mergeCell ref="B46:D46"/>
    <mergeCell ref="B35:D35"/>
    <mergeCell ref="B36:D36"/>
    <mergeCell ref="B37:D37"/>
    <mergeCell ref="B38:D38"/>
    <mergeCell ref="B39:D39"/>
    <mergeCell ref="B40:D40"/>
    <mergeCell ref="B41:D41"/>
    <mergeCell ref="B42:D42"/>
    <mergeCell ref="B43:D43"/>
    <mergeCell ref="B44:D44"/>
    <mergeCell ref="B45:D45"/>
    <mergeCell ref="B34:D34"/>
    <mergeCell ref="B23:D23"/>
    <mergeCell ref="B24:D24"/>
    <mergeCell ref="B25:D25"/>
    <mergeCell ref="B26:D26"/>
    <mergeCell ref="B27:D27"/>
    <mergeCell ref="B28:D28"/>
    <mergeCell ref="B29:D29"/>
    <mergeCell ref="B30:D30"/>
    <mergeCell ref="B31:D31"/>
    <mergeCell ref="B32:D32"/>
    <mergeCell ref="B33:D33"/>
    <mergeCell ref="B22:D22"/>
    <mergeCell ref="B11:D11"/>
    <mergeCell ref="B12:D12"/>
    <mergeCell ref="B13:D13"/>
    <mergeCell ref="B14:D14"/>
    <mergeCell ref="B15:D15"/>
    <mergeCell ref="B16:D16"/>
    <mergeCell ref="B17:D17"/>
    <mergeCell ref="B18:D18"/>
    <mergeCell ref="B19:D19"/>
    <mergeCell ref="B20:D20"/>
    <mergeCell ref="B21:D21"/>
    <mergeCell ref="B10:D10"/>
    <mergeCell ref="A1:G1"/>
    <mergeCell ref="A2:G2"/>
    <mergeCell ref="A3:D4"/>
    <mergeCell ref="E3:E4"/>
    <mergeCell ref="F3:F4"/>
    <mergeCell ref="G3:G4"/>
    <mergeCell ref="A5:G5"/>
    <mergeCell ref="B6:D6"/>
    <mergeCell ref="B7:D7"/>
    <mergeCell ref="B8:D8"/>
    <mergeCell ref="B9:D9"/>
  </mergeCells>
  <dataValidations count="1">
    <dataValidation type="whole" operator="greaterThanOrEqual" allowBlank="1" showInputMessage="1" showErrorMessage="1" sqref="F71 F24 F44 F66:F67 F54 F58 F34">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 name</dc:creator>
  <cp:lastModifiedBy>Full name</cp:lastModifiedBy>
  <dcterms:created xsi:type="dcterms:W3CDTF">2019-09-05T19:27:01Z</dcterms:created>
  <dcterms:modified xsi:type="dcterms:W3CDTF">2020-03-26T16:39:50Z</dcterms:modified>
</cp:coreProperties>
</file>