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FPDF\Downloads\"/>
    </mc:Choice>
  </mc:AlternateContent>
  <bookViews>
    <workbookView xWindow="-120" yWindow="-120" windowWidth="28110" windowHeight="16440" tabRatio="500"/>
  </bookViews>
  <sheets>
    <sheet name="Hoja1" sheetId="1" r:id="rId1"/>
    <sheet name="Hoja2" sheetId="2" r:id="rId2"/>
    <sheet name="Hoja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F15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<sst xmlns="http://schemas.openxmlformats.org/spreadsheetml/2006/main" count="49" uniqueCount="42">
  <si>
    <t>FIDEICOMISO PARA LA ADMINISTRACION DEL PROGRAMA DE DESARROLLO FORESTAL DEL ESTADO DE JALISCO</t>
  </si>
  <si>
    <t>Nombre</t>
  </si>
  <si>
    <t>Sueldo Diario</t>
  </si>
  <si>
    <t>Salario Diario</t>
  </si>
  <si>
    <t>Despensa</t>
  </si>
  <si>
    <t>ISR</t>
  </si>
  <si>
    <t xml:space="preserve">Sueldo Neto </t>
  </si>
  <si>
    <t>Departamento</t>
  </si>
  <si>
    <t>Puesto</t>
  </si>
  <si>
    <t>Area</t>
  </si>
  <si>
    <t>MARTINEZ MORENO ALFREDO</t>
  </si>
  <si>
    <t>COORDINACION BOSQUES NATURALES</t>
  </si>
  <si>
    <t xml:space="preserve">COORDINADOR </t>
  </si>
  <si>
    <t>BOSQUES NATURALES</t>
  </si>
  <si>
    <t>IÑIGUEZ HERRERA GLORIA</t>
  </si>
  <si>
    <t xml:space="preserve">COORDINACION SANIDAD </t>
  </si>
  <si>
    <t>SANIDAD</t>
  </si>
  <si>
    <t>GENETICA</t>
  </si>
  <si>
    <t>NOLASCO  REYES HUGO ENRIQUE</t>
  </si>
  <si>
    <t>COORDINACION GEOMATICA</t>
  </si>
  <si>
    <t>GEOMATICA</t>
  </si>
  <si>
    <t>OBRAJERO RAMIREZ MARIA EUGENIA</t>
  </si>
  <si>
    <t xml:space="preserve">COORDINACION ADMINISTRATIVA </t>
  </si>
  <si>
    <t>INTENDENTE</t>
  </si>
  <si>
    <t>ADMINISTRACION</t>
  </si>
  <si>
    <t>CORDOVA TORRES MARGARITA ELIZABETH</t>
  </si>
  <si>
    <t>COORDINACION ADMINISTRATIVA</t>
  </si>
  <si>
    <t>VILLALVAZO  NUÑEZ JOSE</t>
  </si>
  <si>
    <t>COORDINACION GENETICA</t>
  </si>
  <si>
    <t>VELADOR</t>
  </si>
  <si>
    <t>DIRECCION GENERAL</t>
  </si>
  <si>
    <t>DIRECTOR GENERAL</t>
  </si>
  <si>
    <t xml:space="preserve">DIRECCION </t>
  </si>
  <si>
    <t>REMUNERACIONES MENSUALES 2019</t>
  </si>
  <si>
    <t>Fecha de Referencia de Sueldos : 1 de Enero al 31 de Diciembre del 2019</t>
  </si>
  <si>
    <t>No.</t>
  </si>
  <si>
    <t>VIAYRA RAMIREZ JOSE ANTONIO</t>
  </si>
  <si>
    <t>ENCARGADO DE VIVERO</t>
  </si>
  <si>
    <t>COORDINACIÓN GENETICA</t>
  </si>
  <si>
    <t>ENCARGADO</t>
  </si>
  <si>
    <t>PIZANO PORTILLO ARTURO</t>
  </si>
  <si>
    <t>GARCIA REYES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</si>
</sst>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10" x14ac:knownFonts="1"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8.25"/>
      <name val="Calibri"/>
      <family val="2"/>
      <charset val="1"/>
    </font>
    <font>
      <sz val="8.25"/>
      <name val="Calibri"/>
      <family val="2"/>
      <charset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CCFFCC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zoomScaleNormal="100" workbookViewId="0">
      <selection activeCell="L7" sqref="L7"/>
    </sheetView>
  </sheetViews>
  <sheetFormatPr baseColWidth="10" defaultColWidth="9.140625" defaultRowHeight="15" x14ac:dyDescent="0.25"/>
  <cols>
    <col min="1" max="1" width="11.28515625" customWidth="1"/>
    <col min="2" max="2" width="32.28515625" customWidth="1"/>
    <col min="3" max="7" width="13.28515625" customWidth="1"/>
    <col min="8" max="9" width="14.42578125" customWidth="1"/>
    <col min="10" max="10" width="27.140625" customWidth="1"/>
    <col min="11" max="11" width="21.7109375" customWidth="1"/>
    <col min="12" max="12" width="26.5703125" customWidth="1"/>
    <col min="13" max="1024" width="10.7109375" customWidth="1"/>
  </cols>
  <sheetData>
    <row r="1" spans="1:12" ht="15.75" x14ac:dyDescent="0.25">
      <c r="A1" s="1" t="s">
        <v>0</v>
      </c>
    </row>
    <row r="2" spans="1:12" s="2" customFormat="1" ht="15.75" x14ac:dyDescent="0.2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3" t="s">
        <v>34</v>
      </c>
    </row>
    <row r="5" spans="1:12" s="5" customFormat="1" ht="22.5" customHeight="1" x14ac:dyDescent="0.2">
      <c r="A5" s="4" t="s">
        <v>35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1:12" s="2" customFormat="1" ht="5.65" customHeight="1" x14ac:dyDescent="0.2"/>
    <row r="7" spans="1:12" x14ac:dyDescent="0.25">
      <c r="A7" s="10">
        <v>1</v>
      </c>
      <c r="B7" s="6" t="s">
        <v>10</v>
      </c>
      <c r="C7" s="7">
        <v>801.92</v>
      </c>
      <c r="D7" s="7">
        <v>940.93</v>
      </c>
      <c r="E7" s="7">
        <v>1507</v>
      </c>
      <c r="F7" s="7">
        <f>2060.49*2</f>
        <v>4120.9799999999996</v>
      </c>
      <c r="G7" s="7">
        <f>9591.06*2</f>
        <v>19182.12</v>
      </c>
      <c r="H7" s="6" t="s">
        <v>11</v>
      </c>
      <c r="I7" s="6" t="s">
        <v>12</v>
      </c>
      <c r="J7" s="6" t="s">
        <v>13</v>
      </c>
    </row>
    <row r="8" spans="1:12" x14ac:dyDescent="0.25">
      <c r="A8" s="8">
        <v>2</v>
      </c>
      <c r="B8" s="8" t="s">
        <v>14</v>
      </c>
      <c r="C8" s="9">
        <v>801.92</v>
      </c>
      <c r="D8" s="9">
        <v>940.93</v>
      </c>
      <c r="E8" s="9">
        <v>1507</v>
      </c>
      <c r="F8" s="9">
        <f>2060.49*2</f>
        <v>4120.9799999999996</v>
      </c>
      <c r="G8" s="9">
        <f>9591.06*2</f>
        <v>19182.12</v>
      </c>
      <c r="H8" s="8" t="s">
        <v>15</v>
      </c>
      <c r="I8" s="8" t="s">
        <v>12</v>
      </c>
      <c r="J8" s="8" t="s">
        <v>16</v>
      </c>
    </row>
    <row r="9" spans="1:12" x14ac:dyDescent="0.25">
      <c r="A9" s="10">
        <v>3</v>
      </c>
      <c r="B9" s="6" t="s">
        <v>36</v>
      </c>
      <c r="C9" s="7">
        <v>801.92</v>
      </c>
      <c r="D9" s="7">
        <v>940.93</v>
      </c>
      <c r="E9" s="7">
        <v>1507</v>
      </c>
      <c r="F9" s="7">
        <f>2060.49*2</f>
        <v>4120.9799999999996</v>
      </c>
      <c r="G9" s="7">
        <f>9591.06*2</f>
        <v>19182.12</v>
      </c>
      <c r="H9" s="6" t="s">
        <v>38</v>
      </c>
      <c r="I9" s="6" t="s">
        <v>12</v>
      </c>
      <c r="J9" s="6" t="s">
        <v>17</v>
      </c>
    </row>
    <row r="10" spans="1:12" x14ac:dyDescent="0.25">
      <c r="A10" s="8">
        <v>4</v>
      </c>
      <c r="B10" s="8" t="s">
        <v>18</v>
      </c>
      <c r="C10" s="9">
        <v>801.92</v>
      </c>
      <c r="D10" s="9">
        <v>940.93</v>
      </c>
      <c r="E10" s="9">
        <v>1507</v>
      </c>
      <c r="F10" s="9">
        <f>2060.49*2</f>
        <v>4120.9799999999996</v>
      </c>
      <c r="G10" s="9">
        <f>9591.06*2</f>
        <v>19182.12</v>
      </c>
      <c r="H10" s="8" t="s">
        <v>19</v>
      </c>
      <c r="I10" s="8" t="s">
        <v>12</v>
      </c>
      <c r="J10" s="8" t="s">
        <v>20</v>
      </c>
    </row>
    <row r="11" spans="1:12" x14ac:dyDescent="0.25">
      <c r="A11" s="10">
        <v>5</v>
      </c>
      <c r="B11" s="6" t="s">
        <v>21</v>
      </c>
      <c r="C11" s="7">
        <v>139.53</v>
      </c>
      <c r="D11" s="7">
        <v>160.56</v>
      </c>
      <c r="E11" s="7">
        <v>717</v>
      </c>
      <c r="F11" s="7">
        <f>57.2*2</f>
        <v>114.4</v>
      </c>
      <c r="G11" s="7">
        <f>2100.82*2</f>
        <v>4201.6400000000003</v>
      </c>
      <c r="H11" s="6" t="s">
        <v>22</v>
      </c>
      <c r="I11" s="6" t="s">
        <v>23</v>
      </c>
      <c r="J11" s="6" t="s">
        <v>24</v>
      </c>
    </row>
    <row r="12" spans="1:12" x14ac:dyDescent="0.25">
      <c r="A12" s="8">
        <v>6</v>
      </c>
      <c r="B12" s="8" t="s">
        <v>25</v>
      </c>
      <c r="C12" s="9">
        <v>619.29</v>
      </c>
      <c r="D12" s="9">
        <v>722.75</v>
      </c>
      <c r="E12" s="9">
        <v>1266.5</v>
      </c>
      <c r="F12" s="9">
        <f>1437.02*2</f>
        <v>2874.04</v>
      </c>
      <c r="G12" s="9">
        <f>7565.89*2</f>
        <v>15131.78</v>
      </c>
      <c r="H12" s="8" t="s">
        <v>26</v>
      </c>
      <c r="I12" s="8" t="s">
        <v>12</v>
      </c>
      <c r="J12" s="8" t="s">
        <v>24</v>
      </c>
    </row>
    <row r="13" spans="1:12" x14ac:dyDescent="0.25">
      <c r="A13" s="10">
        <v>7</v>
      </c>
      <c r="B13" s="6" t="s">
        <v>27</v>
      </c>
      <c r="C13" s="7">
        <v>273.25</v>
      </c>
      <c r="D13" s="7">
        <v>314.43</v>
      </c>
      <c r="E13" s="7">
        <v>717</v>
      </c>
      <c r="F13" s="7">
        <f>364.89*2</f>
        <v>729.78</v>
      </c>
      <c r="G13" s="7">
        <f>3617.39*2</f>
        <v>7234.78</v>
      </c>
      <c r="H13" s="6" t="s">
        <v>28</v>
      </c>
      <c r="I13" s="6" t="s">
        <v>29</v>
      </c>
      <c r="J13" s="6" t="s">
        <v>17</v>
      </c>
    </row>
    <row r="14" spans="1:12" x14ac:dyDescent="0.25">
      <c r="A14" s="8">
        <v>9</v>
      </c>
      <c r="B14" s="8" t="s">
        <v>41</v>
      </c>
      <c r="C14" s="11">
        <v>469</v>
      </c>
      <c r="D14" s="11">
        <v>469</v>
      </c>
      <c r="E14" s="9">
        <v>1128</v>
      </c>
      <c r="F14" s="11">
        <v>1729</v>
      </c>
      <c r="G14" s="12">
        <v>13105.1</v>
      </c>
      <c r="H14" s="8" t="s">
        <v>38</v>
      </c>
      <c r="I14" s="8" t="s">
        <v>37</v>
      </c>
      <c r="J14" s="8" t="s">
        <v>39</v>
      </c>
    </row>
    <row r="15" spans="1:12" x14ac:dyDescent="0.25">
      <c r="A15" s="10">
        <v>10</v>
      </c>
      <c r="B15" s="6" t="s">
        <v>40</v>
      </c>
      <c r="C15" s="7">
        <v>1687.15</v>
      </c>
      <c r="D15" s="7">
        <v>1972.27</v>
      </c>
      <c r="E15" s="7">
        <v>1888.5</v>
      </c>
      <c r="F15" s="7">
        <f>5776.86*2</f>
        <v>11553.72</v>
      </c>
      <c r="G15" s="7">
        <f>18723.84*2</f>
        <v>37447.68</v>
      </c>
      <c r="H15" s="6" t="s">
        <v>30</v>
      </c>
      <c r="I15" s="6" t="s">
        <v>31</v>
      </c>
      <c r="J15" s="6" t="s">
        <v>32</v>
      </c>
    </row>
  </sheetData>
  <mergeCells count="1">
    <mergeCell ref="A2:L2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Mcordova</dc:creator>
  <dc:description/>
  <cp:lastModifiedBy>Usuario de Windows</cp:lastModifiedBy>
  <cp:revision>0</cp:revision>
  <dcterms:created xsi:type="dcterms:W3CDTF">2018-05-31T23:47:12Z</dcterms:created>
  <dcterms:modified xsi:type="dcterms:W3CDTF">2019-09-20T18:53:08Z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