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1640" activeTab="0"/>
  </bookViews>
  <sheets>
    <sheet name="Hoja1" sheetId="1" r:id="rId1"/>
  </sheets>
  <externalReferences>
    <externalReference r:id="rId4"/>
  </externalReferences>
  <definedNames>
    <definedName name="DEP_ENT_EJEC">'[1]Catalogos'!$J$2:$J$11</definedName>
  </definedNames>
  <calcPr fullCalcOnLoad="1"/>
</workbook>
</file>

<file path=xl/sharedStrings.xml><?xml version="1.0" encoding="utf-8"?>
<sst xmlns="http://schemas.openxmlformats.org/spreadsheetml/2006/main" count="421" uniqueCount="157">
  <si>
    <t>Dependencia Ejecutora (1)</t>
  </si>
  <si>
    <t>Nombre del Proyecto (2)</t>
  </si>
  <si>
    <t>Localidad (3)</t>
  </si>
  <si>
    <t>Partida Presupuestal  (4)</t>
  </si>
  <si>
    <t>Origen del Recurso  (5)</t>
  </si>
  <si>
    <t>ING. ENRIQUE LÓPEZ GÓMEZ</t>
  </si>
  <si>
    <t>DIRECTOR DE OBRAS PÚBLICAS</t>
  </si>
  <si>
    <t>______________________________________</t>
  </si>
  <si>
    <t>L.C.P. JOSÉ LUIS FIGUEROA MEZA</t>
  </si>
  <si>
    <t>ENCARGADO DE LA HACIENDA PÚBLICA MPAL.</t>
  </si>
  <si>
    <t>_____________________________</t>
  </si>
  <si>
    <t>Modalidad de Ejecución (6)</t>
  </si>
  <si>
    <t>Descripción de la Obra (7)</t>
  </si>
  <si>
    <t>Nombre del Ejecutor (8)</t>
  </si>
  <si>
    <t>No. Del Contrato  (9)</t>
  </si>
  <si>
    <t>Importe de la Obra (10)</t>
  </si>
  <si>
    <t>Periodo de Ejecución de la Obra  (11)</t>
  </si>
  <si>
    <t>Monto Ejercido (12)</t>
  </si>
  <si>
    <t>Avance Físicos  (13)</t>
  </si>
  <si>
    <t>Avance Financieros (14)</t>
  </si>
  <si>
    <t>Estado de la Obra (15)</t>
  </si>
  <si>
    <t>Adecuación de área de cocina en el edificio de la Escuela Primaria Ixca Farias</t>
  </si>
  <si>
    <t>Construcción de canal de aguas pluviales en la Calle Nicolas Bravo</t>
  </si>
  <si>
    <t>Construcción de puente vehicular en la Calle Nicolás Bravo</t>
  </si>
  <si>
    <t>Rehabilitación del Jardín de Niños Sor Juana Inés de la Cruz</t>
  </si>
  <si>
    <t>Rehabilitación de Pintura y Herreria en Preescolar Colegio Independencia</t>
  </si>
  <si>
    <t>Empedrado en Calle Juan Rulfo</t>
  </si>
  <si>
    <t>Empedrado Tradicional en Calle Emiliano Zapata</t>
  </si>
  <si>
    <t>Ampliación Electrica en la Calle La Esperanza, Colonia Lázaro Cárdenas</t>
  </si>
  <si>
    <t>Construcción de canal de agua pluviales y construcción de banquetas en el Plantel Educativo Cecytej</t>
  </si>
  <si>
    <t>Rehabilitación del Edificio de la Escuela Primaria Francisco Villa</t>
  </si>
  <si>
    <t>Rehabilitación de Pintura en Esc. Prim. Cuauhtemoc</t>
  </si>
  <si>
    <t>Rehabilitación de Pintura en Esc Prim José María Morelos y Pavón</t>
  </si>
  <si>
    <t>Terminación de Aula en Escuela Secudaria Cocollan</t>
  </si>
  <si>
    <t>Empedrado Calle la Matita, Col. la Rinconada</t>
  </si>
  <si>
    <t>Red de drenaje y linea de agua Potable en Varias Calles de la localidad</t>
  </si>
  <si>
    <t>Red de drenaje en Calle el estanco</t>
  </si>
  <si>
    <t>Terminación de empedrado Zampeado en Calle Caracol</t>
  </si>
  <si>
    <t>Bacheo en diversas Calles del Municipio</t>
  </si>
  <si>
    <t>Modificación de Trazo de Camino a Santa Teresa a la altura del Paso Hongo</t>
  </si>
  <si>
    <t>Red de drenaje en la Calle la Matita, Col la Rinconada</t>
  </si>
  <si>
    <t>Rahabilitación del antiguo Camino a la Sauceda</t>
  </si>
  <si>
    <t>Terminación de empedrado Zampeado en Calle el Retiro</t>
  </si>
  <si>
    <t>Terminación de empedrado Zampeado en Calle San Salvador</t>
  </si>
  <si>
    <t xml:space="preserve">Empedrado en la Calle Parroco Juan de Zumarraga </t>
  </si>
  <si>
    <t xml:space="preserve">Red de Agua Potable en Diversas Calles de la Comunidad </t>
  </si>
  <si>
    <t>Línea de Agua Potable en diversas Calles de la Localidad</t>
  </si>
  <si>
    <t>Ampliación de Red de Drenaje en la Calle López Mateos</t>
  </si>
  <si>
    <t>Rehabilitación de Pintura en el Edificio de la Escuela Primaria "Niños Heróes"</t>
  </si>
  <si>
    <t>H. Ayuntamiento de Cocula, Jalisco.</t>
  </si>
  <si>
    <t>Cocula</t>
  </si>
  <si>
    <t>El Chivatillo</t>
  </si>
  <si>
    <t>Santa Rosa</t>
  </si>
  <si>
    <t>La Puerta del Borrego</t>
  </si>
  <si>
    <t>Tateposco</t>
  </si>
  <si>
    <t>Camichines</t>
  </si>
  <si>
    <t>Empedrado Tradicional en la Calle 10 de Mayo</t>
  </si>
  <si>
    <t>Cofradía de la Luz</t>
  </si>
  <si>
    <t>Agua Caliente</t>
  </si>
  <si>
    <t>La Sauceda</t>
  </si>
  <si>
    <t>Pavimentación Calle Nicolas Bravo</t>
  </si>
  <si>
    <t>El Saucillo</t>
  </si>
  <si>
    <t>Aportaciones Federales</t>
  </si>
  <si>
    <t>Administración Directa</t>
  </si>
  <si>
    <t>Municipio de Cocula</t>
  </si>
  <si>
    <t>No aplica</t>
  </si>
  <si>
    <t>Terminada</t>
  </si>
  <si>
    <t>Aplicación de 1600 M2 de pintura vinilica a dos manos</t>
  </si>
  <si>
    <t xml:space="preserve">Enero a Enero </t>
  </si>
  <si>
    <t>Rehabilitación de pintura en general, realizando mano de obra los Padres de Familia</t>
  </si>
  <si>
    <t>Octubre a Diciembre</t>
  </si>
  <si>
    <t>Apoyo con materiales para la construcción de un muro perimetral y la rehabilitación de pintura del edificio</t>
  </si>
  <si>
    <t>Agosto a Septiembre</t>
  </si>
  <si>
    <t>Pintura en todo el plantel escolar</t>
  </si>
  <si>
    <t>Apoyo con materiales de construcción para la reconstrucción del techo de un aula</t>
  </si>
  <si>
    <t xml:space="preserve">Julio a Octubre </t>
  </si>
  <si>
    <t>Rehabilitación de 360 Mts de pintura vinilica, colocación de 1 puerta, 1 venta y 1 ventila en el área de la cocina del plantel escolar</t>
  </si>
  <si>
    <t>Julio a Julio</t>
  </si>
  <si>
    <t>Trazo, nivelación, corte, excavación de cepa y construcción de un muro de mampostería de 63 M3</t>
  </si>
  <si>
    <t>Marzo a Marzo</t>
  </si>
  <si>
    <t>80 M2 de empedrado tradicional y el pago de algunos materiales pendientes del año proximo pasado, utilizados en la misma obra</t>
  </si>
  <si>
    <t xml:space="preserve">Enero a Febrero </t>
  </si>
  <si>
    <t xml:space="preserve">495 M2 de empedrado tradicional </t>
  </si>
  <si>
    <t xml:space="preserve">9,131 M2 de bacheo </t>
  </si>
  <si>
    <t>Enero a Noviembre</t>
  </si>
  <si>
    <t>Apoyo con materiales de construcción</t>
  </si>
  <si>
    <t xml:space="preserve">Febrero a Marzo </t>
  </si>
  <si>
    <t xml:space="preserve">Enero a Marzo </t>
  </si>
  <si>
    <t>309 metros de linea de drenaje con tuberia de concreto de 8"</t>
  </si>
  <si>
    <t>Pago de algunos materiales que fueron utilizados en esta obra el año próximo pasado para concluir la obra</t>
  </si>
  <si>
    <t xml:space="preserve">Enero a Mayo </t>
  </si>
  <si>
    <t>Construcción de puente</t>
  </si>
  <si>
    <t>Construcción de canal</t>
  </si>
  <si>
    <t xml:space="preserve">Ampliación de 2,670 Metros de linea de agua potable </t>
  </si>
  <si>
    <t xml:space="preserve">Mayo a Octubre </t>
  </si>
  <si>
    <t>4,000 M2 de empedrado zampeado</t>
  </si>
  <si>
    <t xml:space="preserve">Enero a Agosto </t>
  </si>
  <si>
    <t>Enero a Septiembre</t>
  </si>
  <si>
    <t>Amortización del prestamo</t>
  </si>
  <si>
    <t>Anticipo a adelanto de participaciones</t>
  </si>
  <si>
    <t>Ampliación de 2,496 Mts de drenaje y 902 Mts de línea de agua potable</t>
  </si>
  <si>
    <t>Enero a Abril</t>
  </si>
  <si>
    <t>Marzo a Mayo</t>
  </si>
  <si>
    <t>Diciembre a Diciembre</t>
  </si>
  <si>
    <t>Colocación de 150 Metros de linea de baja tensión y 150 metros de línea de media tensión</t>
  </si>
  <si>
    <t xml:space="preserve">Noviembre a Diciembre </t>
  </si>
  <si>
    <t>Trabajos de istalación electrica, pintura en general e instalación de herrería</t>
  </si>
  <si>
    <t xml:space="preserve">Enero a Julio </t>
  </si>
  <si>
    <t>Construcción de 117 M2 de empedrado zampeado</t>
  </si>
  <si>
    <t>2,296 M2 de empedrado tradicional con huellas de adoquín</t>
  </si>
  <si>
    <t xml:space="preserve">Marzo a Julio </t>
  </si>
  <si>
    <t>470 Metros líneales</t>
  </si>
  <si>
    <t>250 Metros de línea de drenaje</t>
  </si>
  <si>
    <t>Febrero a Octubre</t>
  </si>
  <si>
    <t>Formación de terraplen con balastre en una extensión de 3.5 Kilometros</t>
  </si>
  <si>
    <t>Pago de piedra y arena pendientes de la obra que se inicio el próximo año pasado</t>
  </si>
  <si>
    <t xml:space="preserve">Abril a Junio </t>
  </si>
  <si>
    <t xml:space="preserve">2,130 M2 de empedrado </t>
  </si>
  <si>
    <t>Mayo a Julio</t>
  </si>
  <si>
    <t xml:space="preserve">166 Metros de línea principal </t>
  </si>
  <si>
    <t xml:space="preserve">Febrero a Julio </t>
  </si>
  <si>
    <t>Construcción de 16 M2 de muro, y colocación de 2 puertas y 3 ventanas en área de cocina</t>
  </si>
  <si>
    <t xml:space="preserve">3,035 M2 de empedrado zampeado combinado con loza de concreto </t>
  </si>
  <si>
    <t>Abril a Julio</t>
  </si>
  <si>
    <t>Relación de obras ejecutadas en el Municipio de Cocula, Jalisco, ejercicio fiscal 01 de enero al 31 de diciembre del 2013.</t>
  </si>
  <si>
    <t>Terminación de empedrado Tradicional en la Calle Niños Heroes</t>
  </si>
  <si>
    <t>Equipamiento y Gimmnacio al aire libre en la Unidad Deportiva "Dumbo López"</t>
  </si>
  <si>
    <t xml:space="preserve">Aportación Estatal </t>
  </si>
  <si>
    <t>Contrato</t>
  </si>
  <si>
    <t>SR OBRAS Y SERVICIOS, S.A. DE C.V.</t>
  </si>
  <si>
    <t xml:space="preserve">Empedrado Zampeado con Huellas de Concreto en la Calle Vicente Guerrero </t>
  </si>
  <si>
    <t>Ingeniería y Tecnología Asociada, S. A. de C.V.</t>
  </si>
  <si>
    <t>MPIO/COC/OP/03/2013</t>
  </si>
  <si>
    <t>MPIO/COC/OP/001/2013</t>
  </si>
  <si>
    <t xml:space="preserve">Julio a Agosto </t>
  </si>
  <si>
    <t>Junio a Agosto</t>
  </si>
  <si>
    <t>Rehabilitación de cancha de usos múltiples, suministro e instalación de gimmnacio al aire libre y canchas de fron tenis</t>
  </si>
  <si>
    <t>Aportación Estatal y Municipal</t>
  </si>
  <si>
    <t>Empedrado zampeado en la calle camino a san diego</t>
  </si>
  <si>
    <t>Aportación Municipal</t>
  </si>
  <si>
    <t xml:space="preserve">7,230 M2 de empedrado zampeado </t>
  </si>
  <si>
    <t xml:space="preserve">Construcción de camellón  y ampliación  de camellón en Carretera Federal Guadalajara - Barra de Navidad </t>
  </si>
  <si>
    <t>Agosto a Diciembre</t>
  </si>
  <si>
    <t>Remodelación de la Plaza de la Localidad</t>
  </si>
  <si>
    <t>Construcción de ingreso carretero a Cocula, Jalisco</t>
  </si>
  <si>
    <t xml:space="preserve">Contrato </t>
  </si>
  <si>
    <t>Construcción de 791 m2 de empedrado zampeado con huellas de concreto</t>
  </si>
  <si>
    <t xml:space="preserve">Se realizaron 384 Mts2 de empedrado </t>
  </si>
  <si>
    <t>Terminación de drenaje en la Calle José Vasconcelos</t>
  </si>
  <si>
    <t>URBANIZADORA GALAXY, S.A. DE C.V.</t>
  </si>
  <si>
    <t>MPIO/COC/OP/05/2013</t>
  </si>
  <si>
    <t>Perforación de pozo profundo de agua potable</t>
  </si>
  <si>
    <t>Perforación de un pozo profundo de agua potable</t>
  </si>
  <si>
    <t>EDH INGENIERIA Y DISEÑO, S.A. DEC.V.</t>
  </si>
  <si>
    <t>Remodelación de la primera etapa de la plaza de la localidadd, consistente en construcción de pisos, jardineras y  electrifiación</t>
  </si>
  <si>
    <t>Construcción de 1 kilometro de camellón</t>
  </si>
  <si>
    <t xml:space="preserve">Construcción de 3,500 M2 de empedrado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</si>
</sst>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_ ;[Red]\-#,##0\ "/>
    <numFmt numFmtId="166" formatCode="#,##0.00_ ;[Red]\-#,##0.00\ "/>
    <numFmt numFmtId="167" formatCode="&quot;$&quot;#,##0.0;[Red]\-&quot;$&quot;#,##0.0"/>
    <numFmt numFmtId="168" formatCode="[$-80A]dddd\,\ dd&quot; de &quot;mmmm&quot; de &quot;yyyy"/>
    <numFmt numFmtId="169" formatCode="[$-80A]hh:mm:ss\ AM/PM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2"/>
    </font>
    <font>
      <sz val="2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mbria"/>
      <family val="1"/>
    </font>
    <font>
      <sz val="10"/>
      <name val="Cambria"/>
      <family val="1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justify" vertical="center" wrapText="1"/>
    </xf>
    <xf numFmtId="8" fontId="25" fillId="0" borderId="10" xfId="0" applyNumberFormat="1" applyFont="1" applyFill="1" applyBorder="1" applyAlignment="1">
      <alignment horizontal="center" vertical="center" wrapText="1"/>
    </xf>
    <xf numFmtId="9" fontId="25" fillId="0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 applyProtection="1">
      <alignment horizontal="justify" vertical="center" wrapText="1"/>
      <protection/>
    </xf>
    <xf numFmtId="44" fontId="26" fillId="0" borderId="10" xfId="50" applyFont="1" applyFill="1" applyBorder="1" applyAlignment="1" applyProtection="1">
      <alignment horizontal="right" vertical="center"/>
      <protection locked="0"/>
    </xf>
    <xf numFmtId="0" fontId="26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5" fillId="0" borderId="10" xfId="0" applyFont="1" applyFill="1" applyBorder="1" applyAlignment="1">
      <alignment horizontal="justify" vertical="justify" wrapText="1"/>
    </xf>
    <xf numFmtId="0" fontId="0" fillId="0" borderId="0" xfId="0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3" xfId="0" applyFont="1" applyFill="1" applyBorder="1" applyAlignment="1">
      <alignment horizontal="center" vertical="center" wrapText="1" shrinkToFit="1"/>
    </xf>
    <xf numFmtId="0" fontId="27" fillId="22" borderId="2" xfId="35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EM\Desktop\unidad%20D\2012\RAMO%2033\ExpExcelFEIEF_BAJA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acion-Importacion MSFU"/>
      <sheetName val="Catalogos"/>
    </sheetNames>
    <sheetDataSet>
      <sheetData sheetId="1">
        <row r="2">
          <cell r="J2" t="str">
            <v>COOPARTICIPACIÓN ESTATAL-MUNICIPAL</v>
          </cell>
        </row>
        <row r="3">
          <cell r="J3" t="str">
            <v>COOPARTICIPACIÓN FEDERAL-ESTATAL</v>
          </cell>
        </row>
        <row r="4">
          <cell r="J4" t="str">
            <v>COOPARTICIPACIÓN FEDERAL-ESTATAL-MUNICIPAL</v>
          </cell>
        </row>
        <row r="5">
          <cell r="J5" t="str">
            <v>COOPARTICIPACIÓN FEDERAL-MUNICIPAL</v>
          </cell>
        </row>
        <row r="6">
          <cell r="J6" t="str">
            <v>DEPENDENCIA ESTATAL</v>
          </cell>
        </row>
        <row r="7">
          <cell r="J7" t="str">
            <v>DEPENDENCIA FEDERAL</v>
          </cell>
        </row>
        <row r="8">
          <cell r="J8" t="str">
            <v>DEPENDENCIA MUNICIPAL</v>
          </cell>
        </row>
        <row r="9">
          <cell r="J9" t="str">
            <v>ENTIDAD ESTATAL</v>
          </cell>
        </row>
        <row r="10">
          <cell r="J10" t="str">
            <v>ENTIDAD FEDERAL</v>
          </cell>
        </row>
        <row r="11">
          <cell r="J11" t="str">
            <v>ENTIDAD MUNICIPAL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16">
      <selection activeCell="A5" sqref="A5"/>
    </sheetView>
  </sheetViews>
  <sheetFormatPr defaultColWidth="11.421875" defaultRowHeight="12.75"/>
  <cols>
    <col min="1" max="1" width="18.140625" style="0" customWidth="1"/>
    <col min="2" max="2" width="27.28125" style="0" customWidth="1"/>
    <col min="3" max="3" width="18.00390625" style="0" customWidth="1"/>
    <col min="4" max="4" width="14.57421875" style="0" customWidth="1"/>
    <col min="5" max="5" width="18.00390625" style="0" customWidth="1"/>
    <col min="6" max="6" width="18.7109375" style="0" customWidth="1"/>
    <col min="7" max="7" width="22.8515625" style="0" customWidth="1"/>
    <col min="8" max="8" width="13.8515625" style="0" customWidth="1"/>
    <col min="9" max="9" width="20.8515625" style="0" customWidth="1"/>
    <col min="10" max="10" width="14.421875" style="0" bestFit="1" customWidth="1"/>
    <col min="11" max="11" width="13.140625" style="0" customWidth="1"/>
    <col min="12" max="12" width="16.00390625" style="0" customWidth="1"/>
    <col min="13" max="13" width="9.7109375" style="0" customWidth="1"/>
    <col min="14" max="14" width="12.140625" style="0" customWidth="1"/>
    <col min="15" max="15" width="13.00390625" style="0" customWidth="1"/>
    <col min="16" max="16" width="12.28125" style="0" bestFit="1" customWidth="1"/>
  </cols>
  <sheetData>
    <row r="1" spans="1:15" ht="24" customHeight="1" thickBot="1" thickTop="1">
      <c r="A1" s="27" t="s">
        <v>124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5:15" ht="17.25" customHeight="1" thickTop="1"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7.25" customHeight="1">
      <c r="A3" s="24" t="s">
        <v>0</v>
      </c>
      <c r="B3" s="25" t="s">
        <v>1</v>
      </c>
      <c r="C3" s="24" t="s">
        <v>2</v>
      </c>
      <c r="D3" s="24" t="s">
        <v>3</v>
      </c>
      <c r="E3" s="24" t="s">
        <v>4</v>
      </c>
      <c r="F3" s="24" t="s">
        <v>11</v>
      </c>
      <c r="G3" s="24" t="s">
        <v>12</v>
      </c>
      <c r="H3" s="24" t="s">
        <v>13</v>
      </c>
      <c r="I3" s="24" t="s">
        <v>14</v>
      </c>
      <c r="J3" s="24" t="s">
        <v>15</v>
      </c>
      <c r="K3" s="24" t="s">
        <v>16</v>
      </c>
      <c r="L3" s="24" t="s">
        <v>17</v>
      </c>
      <c r="M3" s="24" t="s">
        <v>18</v>
      </c>
      <c r="N3" s="24" t="s">
        <v>19</v>
      </c>
      <c r="O3" s="24" t="s">
        <v>20</v>
      </c>
    </row>
    <row r="4" spans="1:15" ht="22.5" customHeight="1">
      <c r="A4" s="24"/>
      <c r="B4" s="26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7" ht="38.25">
      <c r="A5" s="3" t="s">
        <v>49</v>
      </c>
      <c r="B5" s="11" t="s">
        <v>22</v>
      </c>
      <c r="C5" s="3" t="s">
        <v>50</v>
      </c>
      <c r="D5" s="4">
        <v>231</v>
      </c>
      <c r="E5" s="3" t="s">
        <v>62</v>
      </c>
      <c r="F5" s="4" t="s">
        <v>63</v>
      </c>
      <c r="G5" s="5" t="s">
        <v>92</v>
      </c>
      <c r="H5" s="4" t="s">
        <v>64</v>
      </c>
      <c r="I5" s="3" t="s">
        <v>65</v>
      </c>
      <c r="J5" s="12">
        <v>150590</v>
      </c>
      <c r="K5" s="6" t="s">
        <v>90</v>
      </c>
      <c r="L5" s="12">
        <v>134742.57</v>
      </c>
      <c r="M5" s="7">
        <v>1</v>
      </c>
      <c r="N5" s="8">
        <f>L5*100%/J5</f>
        <v>0.8947643933860151</v>
      </c>
      <c r="O5" s="3" t="s">
        <v>66</v>
      </c>
      <c r="P5" s="15"/>
      <c r="Q5" s="15"/>
    </row>
    <row r="6" spans="1:17" ht="38.25">
      <c r="A6" s="3" t="s">
        <v>49</v>
      </c>
      <c r="B6" s="11" t="s">
        <v>23</v>
      </c>
      <c r="C6" s="3" t="s">
        <v>50</v>
      </c>
      <c r="D6" s="4">
        <v>231</v>
      </c>
      <c r="E6" s="3" t="s">
        <v>62</v>
      </c>
      <c r="F6" s="4" t="s">
        <v>63</v>
      </c>
      <c r="G6" s="5" t="s">
        <v>91</v>
      </c>
      <c r="H6" s="4" t="s">
        <v>64</v>
      </c>
      <c r="I6" s="3" t="s">
        <v>65</v>
      </c>
      <c r="J6" s="12">
        <v>316860</v>
      </c>
      <c r="K6" s="6" t="s">
        <v>102</v>
      </c>
      <c r="L6" s="12">
        <v>74684</v>
      </c>
      <c r="M6" s="7">
        <v>1</v>
      </c>
      <c r="N6" s="8">
        <f>L6*100%/J6</f>
        <v>0.23570030928485766</v>
      </c>
      <c r="O6" s="3" t="s">
        <v>66</v>
      </c>
      <c r="P6" s="15"/>
      <c r="Q6" s="15"/>
    </row>
    <row r="7" spans="1:17" ht="48">
      <c r="A7" s="3" t="s">
        <v>49</v>
      </c>
      <c r="B7" s="11" t="s">
        <v>24</v>
      </c>
      <c r="C7" s="3" t="s">
        <v>51</v>
      </c>
      <c r="D7" s="4">
        <v>231</v>
      </c>
      <c r="E7" s="3" t="s">
        <v>62</v>
      </c>
      <c r="F7" s="4" t="s">
        <v>63</v>
      </c>
      <c r="G7" s="5" t="s">
        <v>71</v>
      </c>
      <c r="H7" s="4" t="s">
        <v>64</v>
      </c>
      <c r="I7" s="3" t="s">
        <v>65</v>
      </c>
      <c r="J7" s="12">
        <v>12927</v>
      </c>
      <c r="K7" s="6" t="s">
        <v>72</v>
      </c>
      <c r="L7" s="12">
        <v>9622.74</v>
      </c>
      <c r="M7" s="7">
        <v>1</v>
      </c>
      <c r="N7" s="8">
        <f aca="true" t="shared" si="0" ref="N7:N36">L7*100%/J7</f>
        <v>0.744390809932699</v>
      </c>
      <c r="O7" s="3" t="s">
        <v>66</v>
      </c>
      <c r="P7" s="15"/>
      <c r="Q7" s="15"/>
    </row>
    <row r="8" spans="1:17" ht="60">
      <c r="A8" s="3" t="s">
        <v>49</v>
      </c>
      <c r="B8" s="11" t="s">
        <v>25</v>
      </c>
      <c r="C8" s="3" t="s">
        <v>50</v>
      </c>
      <c r="D8" s="4">
        <v>231</v>
      </c>
      <c r="E8" s="3" t="s">
        <v>62</v>
      </c>
      <c r="F8" s="4" t="s">
        <v>63</v>
      </c>
      <c r="G8" s="5" t="s">
        <v>76</v>
      </c>
      <c r="H8" s="4" t="s">
        <v>64</v>
      </c>
      <c r="I8" s="3" t="s">
        <v>65</v>
      </c>
      <c r="J8" s="12">
        <v>24340.9</v>
      </c>
      <c r="K8" s="6" t="s">
        <v>77</v>
      </c>
      <c r="L8" s="12">
        <v>19060</v>
      </c>
      <c r="M8" s="7">
        <v>1</v>
      </c>
      <c r="N8" s="8">
        <f t="shared" si="0"/>
        <v>0.7830441766738288</v>
      </c>
      <c r="O8" s="3" t="s">
        <v>66</v>
      </c>
      <c r="P8" s="15"/>
      <c r="Q8" s="15"/>
    </row>
    <row r="9" spans="1:17" ht="24">
      <c r="A9" s="3" t="s">
        <v>49</v>
      </c>
      <c r="B9" s="11" t="s">
        <v>26</v>
      </c>
      <c r="C9" s="3" t="s">
        <v>50</v>
      </c>
      <c r="D9" s="4">
        <v>231</v>
      </c>
      <c r="E9" s="3" t="s">
        <v>62</v>
      </c>
      <c r="F9" s="4" t="s">
        <v>63</v>
      </c>
      <c r="G9" s="5" t="s">
        <v>147</v>
      </c>
      <c r="H9" s="4" t="s">
        <v>64</v>
      </c>
      <c r="I9" s="3" t="s">
        <v>65</v>
      </c>
      <c r="J9" s="12">
        <v>59049.2</v>
      </c>
      <c r="K9" s="6" t="s">
        <v>103</v>
      </c>
      <c r="L9" s="12">
        <v>38449</v>
      </c>
      <c r="M9" s="7">
        <v>1</v>
      </c>
      <c r="N9" s="8">
        <f t="shared" si="0"/>
        <v>0.6511349857407044</v>
      </c>
      <c r="O9" s="3" t="s">
        <v>66</v>
      </c>
      <c r="P9" s="15"/>
      <c r="Q9" s="15"/>
    </row>
    <row r="10" spans="1:17" ht="24">
      <c r="A10" s="3" t="s">
        <v>49</v>
      </c>
      <c r="B10" s="11" t="s">
        <v>98</v>
      </c>
      <c r="C10" s="3" t="s">
        <v>50</v>
      </c>
      <c r="D10" s="4">
        <v>231</v>
      </c>
      <c r="E10" s="3" t="s">
        <v>62</v>
      </c>
      <c r="F10" s="4" t="s">
        <v>63</v>
      </c>
      <c r="G10" s="5" t="s">
        <v>99</v>
      </c>
      <c r="H10" s="4" t="s">
        <v>64</v>
      </c>
      <c r="I10" s="3" t="s">
        <v>65</v>
      </c>
      <c r="J10" s="12">
        <v>3296999.6</v>
      </c>
      <c r="K10" s="6" t="s">
        <v>97</v>
      </c>
      <c r="L10" s="12">
        <v>1286929.7</v>
      </c>
      <c r="M10" s="7">
        <v>1</v>
      </c>
      <c r="N10" s="8">
        <f t="shared" si="0"/>
        <v>0.39033359300377224</v>
      </c>
      <c r="O10" s="3" t="s">
        <v>66</v>
      </c>
      <c r="P10" s="15"/>
      <c r="Q10" s="15"/>
    </row>
    <row r="11" spans="1:17" ht="25.5">
      <c r="A11" s="3" t="s">
        <v>49</v>
      </c>
      <c r="B11" s="11" t="s">
        <v>27</v>
      </c>
      <c r="C11" s="3" t="s">
        <v>52</v>
      </c>
      <c r="D11" s="4">
        <v>231</v>
      </c>
      <c r="E11" s="3" t="s">
        <v>62</v>
      </c>
      <c r="F11" s="4" t="s">
        <v>63</v>
      </c>
      <c r="G11" s="5" t="s">
        <v>82</v>
      </c>
      <c r="H11" s="4" t="s">
        <v>64</v>
      </c>
      <c r="I11" s="3" t="s">
        <v>65</v>
      </c>
      <c r="J11" s="12">
        <v>49525.86</v>
      </c>
      <c r="K11" s="6" t="s">
        <v>70</v>
      </c>
      <c r="L11" s="12">
        <v>44540.15</v>
      </c>
      <c r="M11" s="7">
        <v>1</v>
      </c>
      <c r="N11" s="8">
        <f t="shared" si="0"/>
        <v>0.8993311776918159</v>
      </c>
      <c r="O11" s="3" t="s">
        <v>66</v>
      </c>
      <c r="P11" s="15"/>
      <c r="Q11" s="15"/>
    </row>
    <row r="12" spans="1:17" ht="48">
      <c r="A12" s="3" t="s">
        <v>49</v>
      </c>
      <c r="B12" s="11" t="s">
        <v>28</v>
      </c>
      <c r="C12" s="3" t="s">
        <v>50</v>
      </c>
      <c r="D12" s="4">
        <v>231</v>
      </c>
      <c r="E12" s="3" t="s">
        <v>62</v>
      </c>
      <c r="F12" s="4" t="s">
        <v>63</v>
      </c>
      <c r="G12" s="5" t="s">
        <v>104</v>
      </c>
      <c r="H12" s="4" t="s">
        <v>64</v>
      </c>
      <c r="I12" s="3" t="s">
        <v>65</v>
      </c>
      <c r="J12" s="12">
        <v>62470.45</v>
      </c>
      <c r="K12" s="6" t="s">
        <v>105</v>
      </c>
      <c r="L12" s="12">
        <v>62470.45</v>
      </c>
      <c r="M12" s="7">
        <v>1</v>
      </c>
      <c r="N12" s="8">
        <f t="shared" si="0"/>
        <v>1</v>
      </c>
      <c r="O12" s="3" t="s">
        <v>66</v>
      </c>
      <c r="P12" s="15"/>
      <c r="Q12" s="15"/>
    </row>
    <row r="13" spans="1:17" ht="51">
      <c r="A13" s="3" t="s">
        <v>49</v>
      </c>
      <c r="B13" s="11" t="s">
        <v>29</v>
      </c>
      <c r="C13" s="3" t="s">
        <v>50</v>
      </c>
      <c r="D13" s="4">
        <v>231</v>
      </c>
      <c r="E13" s="3" t="s">
        <v>62</v>
      </c>
      <c r="F13" s="4" t="s">
        <v>63</v>
      </c>
      <c r="G13" s="5" t="s">
        <v>85</v>
      </c>
      <c r="H13" s="4" t="s">
        <v>64</v>
      </c>
      <c r="I13" s="3" t="s">
        <v>65</v>
      </c>
      <c r="J13" s="12">
        <v>97766.04</v>
      </c>
      <c r="K13" s="6" t="s">
        <v>86</v>
      </c>
      <c r="L13" s="12">
        <v>14460.1</v>
      </c>
      <c r="M13" s="7">
        <v>1</v>
      </c>
      <c r="N13" s="8">
        <f t="shared" si="0"/>
        <v>0.1479051417036018</v>
      </c>
      <c r="O13" s="3" t="s">
        <v>66</v>
      </c>
      <c r="P13" s="15"/>
      <c r="Q13" s="15"/>
    </row>
    <row r="14" spans="1:17" ht="48">
      <c r="A14" s="3" t="s">
        <v>49</v>
      </c>
      <c r="B14" s="11" t="s">
        <v>30</v>
      </c>
      <c r="C14" s="3" t="s">
        <v>53</v>
      </c>
      <c r="D14" s="4">
        <v>231</v>
      </c>
      <c r="E14" s="3" t="s">
        <v>62</v>
      </c>
      <c r="F14" s="4" t="s">
        <v>63</v>
      </c>
      <c r="G14" s="5" t="s">
        <v>74</v>
      </c>
      <c r="H14" s="4" t="s">
        <v>64</v>
      </c>
      <c r="I14" s="3" t="s">
        <v>65</v>
      </c>
      <c r="J14" s="12">
        <v>93869.02</v>
      </c>
      <c r="K14" s="6" t="s">
        <v>75</v>
      </c>
      <c r="L14" s="12">
        <v>7206.94</v>
      </c>
      <c r="M14" s="7">
        <v>1</v>
      </c>
      <c r="N14" s="8">
        <f t="shared" si="0"/>
        <v>0.07677655524687484</v>
      </c>
      <c r="O14" s="3" t="s">
        <v>66</v>
      </c>
      <c r="P14" s="15"/>
      <c r="Q14" s="15"/>
    </row>
    <row r="15" spans="1:17" ht="36">
      <c r="A15" s="3" t="s">
        <v>49</v>
      </c>
      <c r="B15" s="11" t="s">
        <v>31</v>
      </c>
      <c r="C15" s="3" t="s">
        <v>50</v>
      </c>
      <c r="D15" s="4">
        <v>231</v>
      </c>
      <c r="E15" s="3" t="s">
        <v>62</v>
      </c>
      <c r="F15" s="4" t="s">
        <v>63</v>
      </c>
      <c r="G15" s="5" t="s">
        <v>69</v>
      </c>
      <c r="H15" s="4" t="s">
        <v>64</v>
      </c>
      <c r="I15" s="3" t="s">
        <v>65</v>
      </c>
      <c r="J15" s="12">
        <v>41389</v>
      </c>
      <c r="K15" s="6" t="s">
        <v>70</v>
      </c>
      <c r="L15" s="12">
        <v>21815.4</v>
      </c>
      <c r="M15" s="7">
        <v>1</v>
      </c>
      <c r="N15" s="8">
        <f t="shared" si="0"/>
        <v>0.5270820749474499</v>
      </c>
      <c r="O15" s="3" t="s">
        <v>66</v>
      </c>
      <c r="P15" s="15"/>
      <c r="Q15" s="15"/>
    </row>
    <row r="16" spans="1:17" ht="38.25">
      <c r="A16" s="3" t="s">
        <v>49</v>
      </c>
      <c r="B16" s="11" t="s">
        <v>32</v>
      </c>
      <c r="C16" s="3" t="s">
        <v>54</v>
      </c>
      <c r="D16" s="4">
        <v>231</v>
      </c>
      <c r="E16" s="3" t="s">
        <v>62</v>
      </c>
      <c r="F16" s="4" t="s">
        <v>63</v>
      </c>
      <c r="G16" s="5" t="s">
        <v>73</v>
      </c>
      <c r="H16" s="4" t="s">
        <v>64</v>
      </c>
      <c r="I16" s="3" t="s">
        <v>65</v>
      </c>
      <c r="J16" s="12">
        <v>32742.56</v>
      </c>
      <c r="K16" s="6" t="s">
        <v>70</v>
      </c>
      <c r="L16" s="12">
        <v>18519.96</v>
      </c>
      <c r="M16" s="7">
        <v>1</v>
      </c>
      <c r="N16" s="8">
        <f t="shared" si="0"/>
        <v>0.5656234576648863</v>
      </c>
      <c r="O16" s="3" t="s">
        <v>66</v>
      </c>
      <c r="P16" s="15"/>
      <c r="Q16" s="15"/>
    </row>
    <row r="17" spans="1:17" ht="51">
      <c r="A17" s="3" t="s">
        <v>49</v>
      </c>
      <c r="B17" s="11" t="s">
        <v>33</v>
      </c>
      <c r="C17" s="9" t="s">
        <v>50</v>
      </c>
      <c r="D17" s="4">
        <v>231</v>
      </c>
      <c r="E17" s="3" t="s">
        <v>62</v>
      </c>
      <c r="F17" s="4" t="s">
        <v>63</v>
      </c>
      <c r="G17" s="13" t="s">
        <v>106</v>
      </c>
      <c r="H17" s="4" t="s">
        <v>64</v>
      </c>
      <c r="I17" s="3" t="s">
        <v>65</v>
      </c>
      <c r="J17" s="12">
        <v>182500</v>
      </c>
      <c r="K17" s="14" t="s">
        <v>107</v>
      </c>
      <c r="L17" s="12">
        <v>175609.54</v>
      </c>
      <c r="M17" s="7">
        <v>1</v>
      </c>
      <c r="N17" s="8">
        <f t="shared" si="0"/>
        <v>0.9622440547945206</v>
      </c>
      <c r="O17" s="3" t="s">
        <v>66</v>
      </c>
      <c r="P17" s="15"/>
      <c r="Q17" s="15"/>
    </row>
    <row r="18" spans="1:17" ht="25.5">
      <c r="A18" s="3" t="s">
        <v>49</v>
      </c>
      <c r="B18" s="11" t="s">
        <v>34</v>
      </c>
      <c r="C18" s="3" t="s">
        <v>50</v>
      </c>
      <c r="D18" s="4">
        <v>231</v>
      </c>
      <c r="E18" s="3" t="s">
        <v>62</v>
      </c>
      <c r="F18" s="4" t="s">
        <v>63</v>
      </c>
      <c r="G18" s="5" t="s">
        <v>95</v>
      </c>
      <c r="H18" s="4" t="s">
        <v>64</v>
      </c>
      <c r="I18" s="3" t="s">
        <v>65</v>
      </c>
      <c r="J18" s="12">
        <v>1835089.58</v>
      </c>
      <c r="K18" s="6" t="s">
        <v>96</v>
      </c>
      <c r="L18" s="12">
        <v>1733140</v>
      </c>
      <c r="M18" s="7">
        <v>1</v>
      </c>
      <c r="N18" s="8">
        <f t="shared" si="0"/>
        <v>0.9444443578607209</v>
      </c>
      <c r="O18" s="3" t="s">
        <v>66</v>
      </c>
      <c r="P18" s="15"/>
      <c r="Q18" s="15"/>
    </row>
    <row r="19" spans="1:17" ht="25.5">
      <c r="A19" s="3" t="s">
        <v>49</v>
      </c>
      <c r="B19" s="11" t="s">
        <v>40</v>
      </c>
      <c r="C19" s="10" t="s">
        <v>50</v>
      </c>
      <c r="D19" s="4">
        <v>231</v>
      </c>
      <c r="E19" s="3" t="s">
        <v>62</v>
      </c>
      <c r="F19" s="4" t="s">
        <v>63</v>
      </c>
      <c r="G19" s="5" t="s">
        <v>111</v>
      </c>
      <c r="H19" s="4" t="s">
        <v>64</v>
      </c>
      <c r="I19" s="3" t="s">
        <v>65</v>
      </c>
      <c r="J19" s="12">
        <v>558356.48</v>
      </c>
      <c r="K19" s="6" t="s">
        <v>81</v>
      </c>
      <c r="L19" s="12">
        <v>356345.69</v>
      </c>
      <c r="M19" s="7">
        <v>1</v>
      </c>
      <c r="N19" s="8">
        <f>L19*100%/J19</f>
        <v>0.6382046286988556</v>
      </c>
      <c r="O19" s="3" t="s">
        <v>66</v>
      </c>
      <c r="P19" s="15"/>
      <c r="Q19" s="15"/>
    </row>
    <row r="20" spans="1:17" ht="38.25">
      <c r="A20" s="3" t="s">
        <v>49</v>
      </c>
      <c r="B20" s="11" t="s">
        <v>35</v>
      </c>
      <c r="C20" s="10" t="s">
        <v>53</v>
      </c>
      <c r="D20" s="4">
        <v>231</v>
      </c>
      <c r="E20" s="3" t="s">
        <v>62</v>
      </c>
      <c r="F20" s="4" t="s">
        <v>63</v>
      </c>
      <c r="G20" s="19" t="s">
        <v>100</v>
      </c>
      <c r="H20" s="4" t="s">
        <v>64</v>
      </c>
      <c r="I20" s="3" t="s">
        <v>65</v>
      </c>
      <c r="J20" s="12">
        <v>1114350</v>
      </c>
      <c r="K20" s="6" t="s">
        <v>101</v>
      </c>
      <c r="L20" s="12">
        <v>649281.88</v>
      </c>
      <c r="M20" s="7">
        <v>1</v>
      </c>
      <c r="N20" s="8">
        <f t="shared" si="0"/>
        <v>0.5826552519405932</v>
      </c>
      <c r="O20" s="3" t="s">
        <v>66</v>
      </c>
      <c r="P20" s="15"/>
      <c r="Q20" s="15"/>
    </row>
    <row r="21" spans="1:17" ht="36">
      <c r="A21" s="3" t="s">
        <v>49</v>
      </c>
      <c r="B21" s="11" t="s">
        <v>36</v>
      </c>
      <c r="C21" s="10" t="s">
        <v>55</v>
      </c>
      <c r="D21" s="4">
        <v>231</v>
      </c>
      <c r="E21" s="3" t="s">
        <v>62</v>
      </c>
      <c r="F21" s="4" t="s">
        <v>63</v>
      </c>
      <c r="G21" s="5" t="s">
        <v>88</v>
      </c>
      <c r="H21" s="4" t="s">
        <v>64</v>
      </c>
      <c r="I21" s="3" t="s">
        <v>65</v>
      </c>
      <c r="J21" s="12">
        <v>206045</v>
      </c>
      <c r="K21" s="6" t="s">
        <v>97</v>
      </c>
      <c r="L21" s="12">
        <v>126008.84</v>
      </c>
      <c r="M21" s="7">
        <v>1</v>
      </c>
      <c r="N21" s="8">
        <f t="shared" si="0"/>
        <v>0.6115598048969885</v>
      </c>
      <c r="O21" s="3" t="s">
        <v>66</v>
      </c>
      <c r="P21" s="15"/>
      <c r="Q21" s="15"/>
    </row>
    <row r="22" spans="1:17" ht="25.5">
      <c r="A22" s="3" t="s">
        <v>49</v>
      </c>
      <c r="B22" s="11" t="s">
        <v>37</v>
      </c>
      <c r="C22" s="10" t="s">
        <v>50</v>
      </c>
      <c r="D22" s="4">
        <v>231</v>
      </c>
      <c r="E22" s="3" t="s">
        <v>62</v>
      </c>
      <c r="F22" s="4" t="s">
        <v>63</v>
      </c>
      <c r="G22" s="5" t="s">
        <v>108</v>
      </c>
      <c r="H22" s="4" t="s">
        <v>64</v>
      </c>
      <c r="I22" s="3" t="s">
        <v>65</v>
      </c>
      <c r="J22" s="12">
        <v>147663.2</v>
      </c>
      <c r="K22" s="6" t="s">
        <v>68</v>
      </c>
      <c r="L22" s="12">
        <v>11450</v>
      </c>
      <c r="M22" s="7">
        <v>1</v>
      </c>
      <c r="N22" s="8">
        <f t="shared" si="0"/>
        <v>0.07754132376922618</v>
      </c>
      <c r="O22" s="3" t="s">
        <v>66</v>
      </c>
      <c r="P22" s="15"/>
      <c r="Q22" s="15"/>
    </row>
    <row r="23" spans="1:17" ht="72">
      <c r="A23" s="3" t="s">
        <v>49</v>
      </c>
      <c r="B23" s="11" t="s">
        <v>125</v>
      </c>
      <c r="C23" s="10" t="s">
        <v>50</v>
      </c>
      <c r="D23" s="4">
        <v>231</v>
      </c>
      <c r="E23" s="3" t="s">
        <v>62</v>
      </c>
      <c r="F23" s="4" t="s">
        <v>63</v>
      </c>
      <c r="G23" s="5" t="s">
        <v>80</v>
      </c>
      <c r="H23" s="4" t="s">
        <v>64</v>
      </c>
      <c r="I23" s="3" t="s">
        <v>65</v>
      </c>
      <c r="J23" s="12">
        <v>133016.5</v>
      </c>
      <c r="K23" s="6" t="s">
        <v>81</v>
      </c>
      <c r="L23" s="12">
        <v>100138.2</v>
      </c>
      <c r="M23" s="7">
        <v>1</v>
      </c>
      <c r="N23" s="8">
        <f t="shared" si="0"/>
        <v>0.7528254013599817</v>
      </c>
      <c r="O23" s="3" t="s">
        <v>66</v>
      </c>
      <c r="P23" s="15"/>
      <c r="Q23" s="15"/>
    </row>
    <row r="24" spans="1:17" ht="25.5">
      <c r="A24" s="3" t="s">
        <v>49</v>
      </c>
      <c r="B24" s="11" t="s">
        <v>38</v>
      </c>
      <c r="C24" s="10" t="s">
        <v>50</v>
      </c>
      <c r="D24" s="4">
        <v>231</v>
      </c>
      <c r="E24" s="3" t="s">
        <v>62</v>
      </c>
      <c r="F24" s="4" t="s">
        <v>63</v>
      </c>
      <c r="G24" s="5" t="s">
        <v>83</v>
      </c>
      <c r="H24" s="4" t="s">
        <v>64</v>
      </c>
      <c r="I24" s="3" t="s">
        <v>65</v>
      </c>
      <c r="J24" s="12">
        <v>818800</v>
      </c>
      <c r="K24" s="6" t="s">
        <v>84</v>
      </c>
      <c r="L24" s="12">
        <v>537099.24</v>
      </c>
      <c r="M24" s="7">
        <v>1</v>
      </c>
      <c r="N24" s="8">
        <f t="shared" si="0"/>
        <v>0.6559590131900341</v>
      </c>
      <c r="O24" s="3" t="s">
        <v>66</v>
      </c>
      <c r="P24" s="15"/>
      <c r="Q24" s="15"/>
    </row>
    <row r="25" spans="1:17" ht="48">
      <c r="A25" s="3" t="s">
        <v>49</v>
      </c>
      <c r="B25" s="11" t="s">
        <v>39</v>
      </c>
      <c r="C25" s="10" t="s">
        <v>50</v>
      </c>
      <c r="D25" s="4">
        <v>231</v>
      </c>
      <c r="E25" s="3" t="s">
        <v>62</v>
      </c>
      <c r="F25" s="4" t="s">
        <v>63</v>
      </c>
      <c r="G25" s="5" t="s">
        <v>78</v>
      </c>
      <c r="H25" s="4" t="s">
        <v>64</v>
      </c>
      <c r="I25" s="3" t="s">
        <v>65</v>
      </c>
      <c r="J25" s="12">
        <v>125950</v>
      </c>
      <c r="K25" s="6" t="s">
        <v>79</v>
      </c>
      <c r="L25" s="12">
        <v>28960.5</v>
      </c>
      <c r="M25" s="7">
        <v>1</v>
      </c>
      <c r="N25" s="8">
        <f t="shared" si="0"/>
        <v>0.22993648273124256</v>
      </c>
      <c r="O25" s="3" t="s">
        <v>66</v>
      </c>
      <c r="P25" s="15"/>
      <c r="Q25" s="15"/>
    </row>
    <row r="26" spans="1:17" ht="36">
      <c r="A26" s="3" t="s">
        <v>49</v>
      </c>
      <c r="B26" s="11" t="s">
        <v>56</v>
      </c>
      <c r="C26" s="10" t="s">
        <v>57</v>
      </c>
      <c r="D26" s="4">
        <v>231</v>
      </c>
      <c r="E26" s="3" t="s">
        <v>62</v>
      </c>
      <c r="F26" s="4" t="s">
        <v>63</v>
      </c>
      <c r="G26" s="5" t="s">
        <v>109</v>
      </c>
      <c r="H26" s="4" t="s">
        <v>64</v>
      </c>
      <c r="I26" s="3" t="s">
        <v>65</v>
      </c>
      <c r="J26" s="12">
        <v>537278.8</v>
      </c>
      <c r="K26" s="6" t="s">
        <v>110</v>
      </c>
      <c r="L26" s="12">
        <v>515109.62</v>
      </c>
      <c r="M26" s="7">
        <v>1</v>
      </c>
      <c r="N26" s="8">
        <f t="shared" si="0"/>
        <v>0.9587380332147852</v>
      </c>
      <c r="O26" s="3" t="s">
        <v>66</v>
      </c>
      <c r="P26" s="15"/>
      <c r="Q26" s="15"/>
    </row>
    <row r="27" spans="1:17" ht="25.5">
      <c r="A27" s="3" t="s">
        <v>49</v>
      </c>
      <c r="B27" s="11" t="s">
        <v>148</v>
      </c>
      <c r="C27" s="10" t="s">
        <v>58</v>
      </c>
      <c r="D27" s="4">
        <v>231</v>
      </c>
      <c r="E27" s="3" t="s">
        <v>62</v>
      </c>
      <c r="F27" s="4" t="s">
        <v>63</v>
      </c>
      <c r="G27" s="5" t="s">
        <v>112</v>
      </c>
      <c r="H27" s="4" t="s">
        <v>64</v>
      </c>
      <c r="I27" s="3" t="s">
        <v>65</v>
      </c>
      <c r="J27" s="12">
        <v>112449.87</v>
      </c>
      <c r="K27" s="6" t="s">
        <v>87</v>
      </c>
      <c r="L27" s="12">
        <v>103030.9</v>
      </c>
      <c r="M27" s="7">
        <v>1</v>
      </c>
      <c r="N27" s="8">
        <f t="shared" si="0"/>
        <v>0.9162384980969742</v>
      </c>
      <c r="O27" s="3" t="s">
        <v>66</v>
      </c>
      <c r="P27" s="15"/>
      <c r="Q27" s="15"/>
    </row>
    <row r="28" spans="1:17" ht="36">
      <c r="A28" s="3" t="s">
        <v>49</v>
      </c>
      <c r="B28" s="11" t="s">
        <v>41</v>
      </c>
      <c r="C28" s="10" t="s">
        <v>59</v>
      </c>
      <c r="D28" s="4">
        <v>231</v>
      </c>
      <c r="E28" s="3" t="s">
        <v>62</v>
      </c>
      <c r="F28" s="4" t="s">
        <v>63</v>
      </c>
      <c r="G28" s="5" t="s">
        <v>114</v>
      </c>
      <c r="H28" s="4" t="s">
        <v>64</v>
      </c>
      <c r="I28" s="3" t="s">
        <v>65</v>
      </c>
      <c r="J28" s="12">
        <v>880770</v>
      </c>
      <c r="K28" s="6" t="s">
        <v>113</v>
      </c>
      <c r="L28" s="12">
        <v>210149.7</v>
      </c>
      <c r="M28" s="7">
        <v>1</v>
      </c>
      <c r="N28" s="8">
        <f t="shared" si="0"/>
        <v>0.238597704281481</v>
      </c>
      <c r="O28" s="3" t="s">
        <v>66</v>
      </c>
      <c r="P28" s="15"/>
      <c r="Q28" s="15"/>
    </row>
    <row r="29" spans="1:17" ht="36">
      <c r="A29" s="3" t="s">
        <v>49</v>
      </c>
      <c r="B29" s="11" t="s">
        <v>42</v>
      </c>
      <c r="C29" s="10" t="s">
        <v>50</v>
      </c>
      <c r="D29" s="4">
        <v>231</v>
      </c>
      <c r="E29" s="3" t="s">
        <v>62</v>
      </c>
      <c r="F29" s="4" t="s">
        <v>63</v>
      </c>
      <c r="G29" s="5" t="s">
        <v>115</v>
      </c>
      <c r="H29" s="4" t="s">
        <v>64</v>
      </c>
      <c r="I29" s="3" t="s">
        <v>65</v>
      </c>
      <c r="J29" s="12">
        <v>38672.2</v>
      </c>
      <c r="K29" s="6" t="s">
        <v>68</v>
      </c>
      <c r="L29" s="12">
        <v>11414.4</v>
      </c>
      <c r="M29" s="7">
        <v>1</v>
      </c>
      <c r="N29" s="8">
        <f t="shared" si="0"/>
        <v>0.2951577619064858</v>
      </c>
      <c r="O29" s="3" t="s">
        <v>66</v>
      </c>
      <c r="P29" s="15"/>
      <c r="Q29" s="15"/>
    </row>
    <row r="30" spans="1:17" ht="48">
      <c r="A30" s="3" t="s">
        <v>49</v>
      </c>
      <c r="B30" s="11" t="s">
        <v>43</v>
      </c>
      <c r="C30" s="10" t="s">
        <v>50</v>
      </c>
      <c r="D30" s="4">
        <v>231</v>
      </c>
      <c r="E30" s="3" t="s">
        <v>62</v>
      </c>
      <c r="F30" s="4" t="s">
        <v>63</v>
      </c>
      <c r="G30" s="5" t="s">
        <v>89</v>
      </c>
      <c r="H30" s="4" t="s">
        <v>64</v>
      </c>
      <c r="I30" s="3" t="s">
        <v>65</v>
      </c>
      <c r="J30" s="12">
        <v>63816.8</v>
      </c>
      <c r="K30" s="6" t="s">
        <v>68</v>
      </c>
      <c r="L30" s="12">
        <v>40270.16</v>
      </c>
      <c r="M30" s="7">
        <v>1</v>
      </c>
      <c r="N30" s="8">
        <f t="shared" si="0"/>
        <v>0.6310275664088454</v>
      </c>
      <c r="O30" s="3" t="s">
        <v>66</v>
      </c>
      <c r="P30" s="15"/>
      <c r="Q30" s="15"/>
    </row>
    <row r="31" spans="1:17" ht="36">
      <c r="A31" s="3" t="s">
        <v>49</v>
      </c>
      <c r="B31" s="11" t="s">
        <v>60</v>
      </c>
      <c r="C31" s="10" t="s">
        <v>50</v>
      </c>
      <c r="D31" s="4">
        <v>231</v>
      </c>
      <c r="E31" s="3" t="s">
        <v>62</v>
      </c>
      <c r="F31" s="4" t="s">
        <v>63</v>
      </c>
      <c r="G31" s="5" t="s">
        <v>122</v>
      </c>
      <c r="H31" s="4" t="s">
        <v>64</v>
      </c>
      <c r="I31" s="3" t="s">
        <v>65</v>
      </c>
      <c r="J31" s="12">
        <v>2191528.61</v>
      </c>
      <c r="K31" s="6" t="s">
        <v>96</v>
      </c>
      <c r="L31" s="12">
        <v>1787993.73</v>
      </c>
      <c r="M31" s="7">
        <v>1</v>
      </c>
      <c r="N31" s="8">
        <f t="shared" si="0"/>
        <v>0.8158660223924706</v>
      </c>
      <c r="O31" s="3" t="s">
        <v>66</v>
      </c>
      <c r="P31" s="15"/>
      <c r="Q31" s="15"/>
    </row>
    <row r="32" spans="1:17" ht="25.5">
      <c r="A32" s="3" t="s">
        <v>49</v>
      </c>
      <c r="B32" s="11" t="s">
        <v>44</v>
      </c>
      <c r="C32" s="10" t="s">
        <v>57</v>
      </c>
      <c r="D32" s="4">
        <v>231</v>
      </c>
      <c r="E32" s="3" t="s">
        <v>62</v>
      </c>
      <c r="F32" s="4" t="s">
        <v>63</v>
      </c>
      <c r="G32" s="5" t="s">
        <v>117</v>
      </c>
      <c r="H32" s="4" t="s">
        <v>64</v>
      </c>
      <c r="I32" s="3" t="s">
        <v>65</v>
      </c>
      <c r="J32" s="12">
        <v>435662</v>
      </c>
      <c r="K32" s="6" t="s">
        <v>123</v>
      </c>
      <c r="L32" s="12">
        <v>246795.92</v>
      </c>
      <c r="M32" s="7">
        <v>1</v>
      </c>
      <c r="N32" s="8">
        <f t="shared" si="0"/>
        <v>0.5664848437550212</v>
      </c>
      <c r="O32" s="3" t="s">
        <v>66</v>
      </c>
      <c r="P32" s="15"/>
      <c r="Q32" s="15"/>
    </row>
    <row r="33" spans="1:17" ht="25.5">
      <c r="A33" s="3" t="s">
        <v>49</v>
      </c>
      <c r="B33" s="11" t="s">
        <v>45</v>
      </c>
      <c r="C33" s="10" t="s">
        <v>57</v>
      </c>
      <c r="D33" s="4">
        <v>231</v>
      </c>
      <c r="E33" s="3" t="s">
        <v>62</v>
      </c>
      <c r="F33" s="4" t="s">
        <v>63</v>
      </c>
      <c r="G33" s="5" t="s">
        <v>93</v>
      </c>
      <c r="H33" s="4" t="s">
        <v>64</v>
      </c>
      <c r="I33" s="3" t="s">
        <v>65</v>
      </c>
      <c r="J33" s="12">
        <v>809674.42</v>
      </c>
      <c r="K33" s="6" t="s">
        <v>94</v>
      </c>
      <c r="L33" s="12">
        <v>378700.2</v>
      </c>
      <c r="M33" s="7">
        <v>1</v>
      </c>
      <c r="N33" s="8">
        <f t="shared" si="0"/>
        <v>0.46771911109653186</v>
      </c>
      <c r="O33" s="3" t="s">
        <v>66</v>
      </c>
      <c r="P33" s="15"/>
      <c r="Q33" s="15"/>
    </row>
    <row r="34" spans="1:17" ht="25.5">
      <c r="A34" s="3" t="s">
        <v>49</v>
      </c>
      <c r="B34" s="11" t="s">
        <v>46</v>
      </c>
      <c r="C34" s="10" t="s">
        <v>61</v>
      </c>
      <c r="D34" s="4">
        <v>231</v>
      </c>
      <c r="E34" s="3" t="s">
        <v>62</v>
      </c>
      <c r="F34" s="4" t="s">
        <v>63</v>
      </c>
      <c r="G34" s="5" t="s">
        <v>117</v>
      </c>
      <c r="H34" s="4" t="s">
        <v>64</v>
      </c>
      <c r="I34" s="3" t="s">
        <v>65</v>
      </c>
      <c r="J34" s="12">
        <v>418241.64</v>
      </c>
      <c r="K34" s="6" t="s">
        <v>116</v>
      </c>
      <c r="L34" s="12">
        <v>142113.48</v>
      </c>
      <c r="M34" s="7">
        <v>1</v>
      </c>
      <c r="N34" s="8">
        <f t="shared" si="0"/>
        <v>0.3397879752001738</v>
      </c>
      <c r="O34" s="3" t="s">
        <v>66</v>
      </c>
      <c r="P34" s="15"/>
      <c r="Q34" s="15"/>
    </row>
    <row r="35" spans="1:17" ht="25.5">
      <c r="A35" s="3" t="s">
        <v>49</v>
      </c>
      <c r="B35" s="11" t="s">
        <v>47</v>
      </c>
      <c r="C35" s="10" t="s">
        <v>59</v>
      </c>
      <c r="D35" s="4">
        <v>231</v>
      </c>
      <c r="E35" s="3" t="s">
        <v>62</v>
      </c>
      <c r="F35" s="4" t="s">
        <v>63</v>
      </c>
      <c r="G35" s="5" t="s">
        <v>119</v>
      </c>
      <c r="H35" s="4" t="s">
        <v>64</v>
      </c>
      <c r="I35" s="3" t="s">
        <v>65</v>
      </c>
      <c r="J35" s="12">
        <v>109451.67</v>
      </c>
      <c r="K35" s="6" t="s">
        <v>118</v>
      </c>
      <c r="L35" s="12">
        <v>79253.8</v>
      </c>
      <c r="M35" s="7">
        <v>1</v>
      </c>
      <c r="N35" s="8">
        <f t="shared" si="0"/>
        <v>0.7240985907295887</v>
      </c>
      <c r="O35" s="3" t="s">
        <v>66</v>
      </c>
      <c r="P35" s="15"/>
      <c r="Q35" s="15"/>
    </row>
    <row r="36" spans="1:17" ht="38.25">
      <c r="A36" s="3" t="s">
        <v>49</v>
      </c>
      <c r="B36" s="11" t="s">
        <v>48</v>
      </c>
      <c r="C36" s="10" t="s">
        <v>58</v>
      </c>
      <c r="D36" s="4">
        <v>231</v>
      </c>
      <c r="E36" s="3" t="s">
        <v>62</v>
      </c>
      <c r="F36" s="4" t="s">
        <v>63</v>
      </c>
      <c r="G36" s="5" t="s">
        <v>67</v>
      </c>
      <c r="H36" s="4" t="s">
        <v>64</v>
      </c>
      <c r="I36" s="3" t="s">
        <v>65</v>
      </c>
      <c r="J36" s="12">
        <v>70690</v>
      </c>
      <c r="K36" s="6" t="s">
        <v>68</v>
      </c>
      <c r="L36" s="12">
        <v>60778.89</v>
      </c>
      <c r="M36" s="7">
        <v>1</v>
      </c>
      <c r="N36" s="8">
        <f t="shared" si="0"/>
        <v>0.8597947375866459</v>
      </c>
      <c r="O36" s="3" t="s">
        <v>66</v>
      </c>
      <c r="P36" s="15"/>
      <c r="Q36" s="15"/>
    </row>
    <row r="37" spans="1:17" ht="48">
      <c r="A37" s="3" t="s">
        <v>49</v>
      </c>
      <c r="B37" s="11" t="s">
        <v>21</v>
      </c>
      <c r="C37" s="10" t="s">
        <v>50</v>
      </c>
      <c r="D37" s="4">
        <v>231</v>
      </c>
      <c r="E37" s="3" t="s">
        <v>62</v>
      </c>
      <c r="F37" s="4" t="s">
        <v>63</v>
      </c>
      <c r="G37" s="5" t="s">
        <v>121</v>
      </c>
      <c r="H37" s="4" t="s">
        <v>64</v>
      </c>
      <c r="I37" s="3" t="s">
        <v>65</v>
      </c>
      <c r="J37" s="12">
        <v>37331.81</v>
      </c>
      <c r="K37" s="6" t="s">
        <v>120</v>
      </c>
      <c r="L37" s="12">
        <v>36864</v>
      </c>
      <c r="M37" s="7">
        <v>1</v>
      </c>
      <c r="N37" s="8">
        <f aca="true" t="shared" si="1" ref="N37:N43">L37*100%/J37</f>
        <v>0.9874688636848844</v>
      </c>
      <c r="O37" s="3" t="s">
        <v>66</v>
      </c>
      <c r="P37" s="15"/>
      <c r="Q37" s="15"/>
    </row>
    <row r="38" spans="1:17" ht="56.25" customHeight="1">
      <c r="A38" s="3" t="s">
        <v>49</v>
      </c>
      <c r="B38" s="11" t="s">
        <v>130</v>
      </c>
      <c r="C38" s="10" t="s">
        <v>50</v>
      </c>
      <c r="D38" s="4">
        <v>499</v>
      </c>
      <c r="E38" s="3" t="s">
        <v>127</v>
      </c>
      <c r="F38" s="4" t="s">
        <v>128</v>
      </c>
      <c r="G38" s="5" t="s">
        <v>146</v>
      </c>
      <c r="H38" s="4" t="s">
        <v>131</v>
      </c>
      <c r="I38" s="3" t="s">
        <v>132</v>
      </c>
      <c r="J38" s="12">
        <f>519417.48+15582.52</f>
        <v>535000</v>
      </c>
      <c r="K38" s="6" t="s">
        <v>135</v>
      </c>
      <c r="L38" s="12">
        <v>534999.98</v>
      </c>
      <c r="M38" s="7">
        <v>1</v>
      </c>
      <c r="N38" s="8">
        <f t="shared" si="1"/>
        <v>0.9999999626168224</v>
      </c>
      <c r="O38" s="3" t="s">
        <v>66</v>
      </c>
      <c r="P38" s="15"/>
      <c r="Q38" s="15"/>
    </row>
    <row r="39" spans="1:17" ht="63" customHeight="1">
      <c r="A39" s="3" t="s">
        <v>49</v>
      </c>
      <c r="B39" s="11" t="s">
        <v>126</v>
      </c>
      <c r="C39" s="10" t="s">
        <v>50</v>
      </c>
      <c r="D39" s="4">
        <v>499</v>
      </c>
      <c r="E39" s="3" t="s">
        <v>127</v>
      </c>
      <c r="F39" s="4" t="s">
        <v>128</v>
      </c>
      <c r="G39" s="5" t="s">
        <v>136</v>
      </c>
      <c r="H39" s="4" t="s">
        <v>129</v>
      </c>
      <c r="I39" s="3" t="s">
        <v>133</v>
      </c>
      <c r="J39" s="12">
        <f>970873.79+29126.21</f>
        <v>1000000</v>
      </c>
      <c r="K39" s="6" t="s">
        <v>134</v>
      </c>
      <c r="L39" s="12">
        <v>999999.9</v>
      </c>
      <c r="M39" s="7">
        <v>1</v>
      </c>
      <c r="N39" s="8">
        <f t="shared" si="1"/>
        <v>0.9999999</v>
      </c>
      <c r="O39" s="3" t="s">
        <v>66</v>
      </c>
      <c r="P39" s="15"/>
      <c r="Q39" s="15"/>
    </row>
    <row r="40" spans="1:17" ht="25.5">
      <c r="A40" s="3" t="s">
        <v>49</v>
      </c>
      <c r="B40" s="11" t="s">
        <v>138</v>
      </c>
      <c r="C40" s="10" t="s">
        <v>50</v>
      </c>
      <c r="D40" s="4">
        <v>101</v>
      </c>
      <c r="E40" s="3" t="s">
        <v>139</v>
      </c>
      <c r="F40" s="4" t="s">
        <v>63</v>
      </c>
      <c r="G40" s="5" t="s">
        <v>140</v>
      </c>
      <c r="H40" s="4" t="s">
        <v>64</v>
      </c>
      <c r="I40" s="3" t="s">
        <v>65</v>
      </c>
      <c r="J40" s="12">
        <v>3688545.82</v>
      </c>
      <c r="K40" s="6" t="s">
        <v>87</v>
      </c>
      <c r="L40" s="12">
        <v>3771792.55</v>
      </c>
      <c r="M40" s="7">
        <v>1</v>
      </c>
      <c r="N40" s="8">
        <f t="shared" si="1"/>
        <v>1.0225689835676217</v>
      </c>
      <c r="O40" s="3" t="s">
        <v>66</v>
      </c>
      <c r="P40" s="15"/>
      <c r="Q40" s="15"/>
    </row>
    <row r="41" spans="1:17" ht="51">
      <c r="A41" s="3" t="s">
        <v>49</v>
      </c>
      <c r="B41" s="11" t="s">
        <v>141</v>
      </c>
      <c r="C41" s="10" t="s">
        <v>50</v>
      </c>
      <c r="D41" s="4">
        <v>4241</v>
      </c>
      <c r="E41" s="3" t="s">
        <v>137</v>
      </c>
      <c r="F41" s="4" t="s">
        <v>128</v>
      </c>
      <c r="G41" s="5" t="s">
        <v>155</v>
      </c>
      <c r="H41" s="4" t="s">
        <v>149</v>
      </c>
      <c r="I41" s="3" t="s">
        <v>150</v>
      </c>
      <c r="J41" s="12">
        <v>2525000</v>
      </c>
      <c r="K41" s="6" t="s">
        <v>142</v>
      </c>
      <c r="L41" s="12">
        <v>2524868.18</v>
      </c>
      <c r="M41" s="7">
        <v>1</v>
      </c>
      <c r="N41" s="8">
        <f t="shared" si="1"/>
        <v>0.999947794059406</v>
      </c>
      <c r="O41" s="3" t="s">
        <v>66</v>
      </c>
      <c r="P41" s="15"/>
      <c r="Q41" s="15"/>
    </row>
    <row r="42" spans="1:18" ht="60">
      <c r="A42" s="3" t="s">
        <v>49</v>
      </c>
      <c r="B42" s="17" t="s">
        <v>143</v>
      </c>
      <c r="C42" s="3" t="s">
        <v>59</v>
      </c>
      <c r="D42" s="4">
        <v>101</v>
      </c>
      <c r="E42" s="3" t="s">
        <v>139</v>
      </c>
      <c r="F42" s="4" t="s">
        <v>63</v>
      </c>
      <c r="G42" s="3" t="s">
        <v>154</v>
      </c>
      <c r="H42" s="4" t="s">
        <v>64</v>
      </c>
      <c r="I42" s="3" t="s">
        <v>65</v>
      </c>
      <c r="J42" s="12">
        <v>2394675.81</v>
      </c>
      <c r="K42" s="6" t="s">
        <v>101</v>
      </c>
      <c r="L42" s="12">
        <v>2553943.76</v>
      </c>
      <c r="M42" s="7">
        <v>1</v>
      </c>
      <c r="N42" s="8">
        <f t="shared" si="1"/>
        <v>1.0665091906532433</v>
      </c>
      <c r="O42" s="16" t="s">
        <v>66</v>
      </c>
      <c r="P42" s="15"/>
      <c r="Q42" s="15"/>
      <c r="R42" s="15"/>
    </row>
    <row r="43" spans="1:18" ht="36">
      <c r="A43" s="3" t="s">
        <v>49</v>
      </c>
      <c r="B43" s="17" t="s">
        <v>151</v>
      </c>
      <c r="C43" s="3" t="s">
        <v>61</v>
      </c>
      <c r="D43" s="4"/>
      <c r="E43" s="3" t="s">
        <v>127</v>
      </c>
      <c r="F43" s="4" t="s">
        <v>145</v>
      </c>
      <c r="G43" s="3" t="s">
        <v>152</v>
      </c>
      <c r="H43" s="4" t="s">
        <v>153</v>
      </c>
      <c r="I43" s="6"/>
      <c r="J43" s="12">
        <v>1200000</v>
      </c>
      <c r="K43" s="7" t="s">
        <v>103</v>
      </c>
      <c r="L43" s="12">
        <v>1200000</v>
      </c>
      <c r="M43" s="7">
        <v>1</v>
      </c>
      <c r="N43" s="8">
        <f t="shared" si="1"/>
        <v>1</v>
      </c>
      <c r="O43" s="20" t="s">
        <v>66</v>
      </c>
      <c r="P43" s="15"/>
      <c r="Q43" s="15"/>
      <c r="R43" s="15"/>
    </row>
    <row r="44" spans="1:18" ht="24">
      <c r="A44" s="3" t="s">
        <v>49</v>
      </c>
      <c r="B44" s="17" t="s">
        <v>144</v>
      </c>
      <c r="C44" s="3" t="s">
        <v>50</v>
      </c>
      <c r="D44" s="4">
        <v>4242</v>
      </c>
      <c r="E44" s="3" t="s">
        <v>127</v>
      </c>
      <c r="F44" s="4" t="s">
        <v>63</v>
      </c>
      <c r="G44" s="3" t="s">
        <v>156</v>
      </c>
      <c r="H44" s="4" t="s">
        <v>64</v>
      </c>
      <c r="I44" s="3" t="s">
        <v>65</v>
      </c>
      <c r="J44" s="12">
        <v>4000000</v>
      </c>
      <c r="K44" s="7" t="s">
        <v>70</v>
      </c>
      <c r="L44" s="12">
        <v>4033313.2</v>
      </c>
      <c r="M44" s="3">
        <v>100</v>
      </c>
      <c r="N44" s="8">
        <f>L44*100%/J44</f>
        <v>1.0083283</v>
      </c>
      <c r="O44" s="3" t="s">
        <v>66</v>
      </c>
      <c r="P44" s="15"/>
      <c r="Q44" s="15"/>
      <c r="R44" s="15"/>
    </row>
    <row r="45" spans="1:17" ht="15">
      <c r="A45" s="21"/>
      <c r="B45" s="18"/>
      <c r="C45" s="21"/>
      <c r="D45" s="21"/>
      <c r="E45" s="21"/>
      <c r="F45" s="21"/>
      <c r="G45" s="22"/>
      <c r="H45" s="22"/>
      <c r="I45" s="22"/>
      <c r="J45" s="22"/>
      <c r="K45" s="23"/>
      <c r="L45" s="23"/>
      <c r="M45" s="15"/>
      <c r="N45" s="15"/>
      <c r="O45" s="15"/>
      <c r="P45" s="15"/>
      <c r="Q45" s="15"/>
    </row>
    <row r="46" spans="1:15" ht="32.25" customHeight="1">
      <c r="A46" s="1" t="s">
        <v>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 t="s">
        <v>10</v>
      </c>
      <c r="N46" s="1"/>
      <c r="O46" s="1"/>
    </row>
    <row r="47" spans="1:15" ht="32.25" customHeight="1">
      <c r="A47" s="1" t="s">
        <v>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 t="s">
        <v>8</v>
      </c>
      <c r="N47" s="1"/>
      <c r="O47" s="1"/>
    </row>
    <row r="48" spans="1:15" ht="32.25" customHeight="1">
      <c r="A48" s="1" t="s">
        <v>6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 t="s">
        <v>9</v>
      </c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60" spans="1:2" ht="30">
      <c r="A60" s="2"/>
      <c r="B60" s="2"/>
    </row>
    <row r="61" ht="30">
      <c r="A61" s="2"/>
    </row>
  </sheetData>
  <sheetProtection/>
  <mergeCells count="17">
    <mergeCell ref="A1:O1"/>
    <mergeCell ref="E2:O2"/>
    <mergeCell ref="E3:E4"/>
    <mergeCell ref="G3:G4"/>
    <mergeCell ref="H3:H4"/>
    <mergeCell ref="I3:I4"/>
    <mergeCell ref="F3:F4"/>
    <mergeCell ref="L3:L4"/>
    <mergeCell ref="O3:O4"/>
    <mergeCell ref="M3:M4"/>
    <mergeCell ref="J3:J4"/>
    <mergeCell ref="A3:A4"/>
    <mergeCell ref="B3:B4"/>
    <mergeCell ref="C3:C4"/>
    <mergeCell ref="K3:K4"/>
    <mergeCell ref="N3:N4"/>
    <mergeCell ref="D3:D4"/>
  </mergeCells>
  <printOptions horizontalCentered="1" verticalCentered="1"/>
  <pageMargins left="0.5511811023622047" right="0" top="0.3937007874015748" bottom="0.3937007874015748" header="0" footer="0"/>
  <pageSetup horizontalDpi="300" verticalDpi="300" orientation="landscape" paperSize="3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hector_rodriguez</dc:creator>
  <cp:keywords/>
  <dc:description/>
  <cp:lastModifiedBy>Luffi</cp:lastModifiedBy>
  <cp:lastPrinted>2014-03-12T19:22:13Z</cp:lastPrinted>
  <dcterms:created xsi:type="dcterms:W3CDTF">2007-10-20T01:48:21Z</dcterms:created>
  <dcterms:modified xsi:type="dcterms:W3CDTF">2015-10-15T17:03:02Z</dcterms:modified>
  <cp:category/>
  <cp:version/>
  <cp:contentType/>
  <cp:contentStatus/>
</cp:coreProperties>
</file>