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OS 2018\TRANSPARENCIA OLI 2018\INFORMACION TRANSPARENCIA 2018\TRANSPARENCIA 2018\ULTIMA ENTREGA SEP 2018\"/>
    </mc:Choice>
  </mc:AlternateContent>
  <bookViews>
    <workbookView xWindow="0" yWindow="0" windowWidth="20490" windowHeight="7455" activeTab="1"/>
  </bookViews>
  <sheets>
    <sheet name="Hoja1" sheetId="1" r:id="rId1"/>
    <sheet name="Hoja2" sheetId="2" r:id="rId2"/>
  </sheets>
  <externalReferences>
    <externalReference r:id="rId3"/>
  </externalReferences>
  <definedNames>
    <definedName name="Hidden_13">[1]Hidden_1!$A$1:$A$4</definedName>
    <definedName name="Hidden_29">[1]Hidden_2!$A$1:$A$6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E18" i="1"/>
  <c r="C18" i="1"/>
  <c r="H17" i="1"/>
  <c r="H16" i="1"/>
  <c r="H15" i="1"/>
  <c r="G8" i="1"/>
  <c r="F8" i="1"/>
  <c r="E8" i="1"/>
  <c r="H8" i="1" s="1"/>
  <c r="C8" i="1"/>
  <c r="H5" i="1"/>
  <c r="E36" i="1"/>
  <c r="E35" i="1"/>
  <c r="E34" i="1"/>
  <c r="E29" i="1"/>
  <c r="E28" i="1"/>
  <c r="H18" i="1" l="1"/>
  <c r="E37" i="1"/>
  <c r="E30" i="1"/>
</calcChain>
</file>

<file path=xl/sharedStrings.xml><?xml version="1.0" encoding="utf-8"?>
<sst xmlns="http://schemas.openxmlformats.org/spreadsheetml/2006/main" count="60" uniqueCount="41">
  <si>
    <t>AMORTIZACIONES</t>
  </si>
  <si>
    <t>1ER TRIMESTRE</t>
  </si>
  <si>
    <t>2DO TRIMESTRE</t>
  </si>
  <si>
    <t>3ER TRIMESTRE</t>
  </si>
  <si>
    <t>AMORTIZACION ANUAL</t>
  </si>
  <si>
    <t>AMORTIZACIONES PAGADAS HASTA DICIEMBRE 2016</t>
  </si>
  <si>
    <t>INTERESES</t>
  </si>
  <si>
    <t>INTERES ANUALANUAL</t>
  </si>
  <si>
    <t>INTERESES PAGADOS HASTA DICIEMBRE 2016</t>
  </si>
  <si>
    <t>INFORMATIVA DE DEUDA PUBLICA ENERO A SEPTIEMBRE 2018</t>
  </si>
  <si>
    <r>
      <t xml:space="preserve">AMORTIZACION DE LA DEUDA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9" tint="-0.499984740745262"/>
        <rFont val="Calibri"/>
        <family val="2"/>
        <scheme val="minor"/>
      </rPr>
      <t xml:space="preserve">SAN JUANITO DE ESCOBEDO, JALISCO </t>
    </r>
  </si>
  <si>
    <t>NO. CREDITO</t>
  </si>
  <si>
    <t>CAPITAL</t>
  </si>
  <si>
    <t>FECHA AL</t>
  </si>
  <si>
    <t>SALDO CAPITAL</t>
  </si>
  <si>
    <t>AMORTIZACION</t>
  </si>
  <si>
    <t>INTERES</t>
  </si>
  <si>
    <t>SALDO FINAL</t>
  </si>
  <si>
    <t>SUBTOTAL</t>
  </si>
  <si>
    <t>NOTA:  LOS SALDOS ESTAN HASTA EL AÑO 2015</t>
  </si>
  <si>
    <r>
      <t xml:space="preserve">AMORTIZACION DE LA DEUDA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9" tint="-0.499984740745262"/>
        <rFont val="Calibri"/>
        <family val="2"/>
        <scheme val="minor"/>
      </rPr>
      <t xml:space="preserve">SAN JUANITO DE ESCOBEDO, JALISCO </t>
    </r>
  </si>
  <si>
    <t>FECHA</t>
  </si>
  <si>
    <t>NOTA: LOS SALDOS ESTAN HASTA JULIO 2016</t>
  </si>
  <si>
    <t>Ejercicio</t>
  </si>
  <si>
    <t>Fecha de inicio del periodo que se informa</t>
  </si>
  <si>
    <t>Fecha de término del periodo que se informa</t>
  </si>
  <si>
    <t>Estatus (catálogo)</t>
  </si>
  <si>
    <t>Nombre(s)</t>
  </si>
  <si>
    <t>Primer apellido</t>
  </si>
  <si>
    <t>Segundo apellido</t>
  </si>
  <si>
    <t>Área(s) responsable(s) que genera(n), posee(n), publica(n) y actualizan la información</t>
  </si>
  <si>
    <t>Jubilado(a)</t>
  </si>
  <si>
    <t>Jinoveva</t>
  </si>
  <si>
    <t>Nuño</t>
  </si>
  <si>
    <t>Santiago</t>
  </si>
  <si>
    <t>HACIENDA PUBLICA MUNICIPAL</t>
  </si>
  <si>
    <t>Pedro</t>
  </si>
  <si>
    <t>Ruiz</t>
  </si>
  <si>
    <t>Montes</t>
  </si>
  <si>
    <t>Sara</t>
  </si>
  <si>
    <t>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</si>
</sst>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Berlin Sans FB"/>
      <family val="2"/>
    </font>
    <font>
      <sz val="10"/>
      <name val="Berlin Sans FB"/>
      <family val="2"/>
    </font>
    <font>
      <b/>
      <sz val="10"/>
      <color theme="1"/>
      <name val="Calibri"/>
      <family val="2"/>
      <scheme val="minor"/>
    </font>
    <font>
      <sz val="10"/>
      <color rgb="FFC00000"/>
      <name val="Berlin Sans FB"/>
      <family val="2"/>
    </font>
    <font>
      <b/>
      <sz val="10"/>
      <color rgb="FFFF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4" fontId="0" fillId="0" borderId="4" xfId="0" applyNumberFormat="1" applyBorder="1"/>
    <xf numFmtId="44" fontId="0" fillId="0" borderId="5" xfId="0" applyNumberFormat="1" applyBorder="1"/>
    <xf numFmtId="44" fontId="0" fillId="0" borderId="6" xfId="0" applyNumberFormat="1" applyBorder="1"/>
    <xf numFmtId="44" fontId="0" fillId="0" borderId="7" xfId="0" applyNumberFormat="1" applyBorder="1"/>
    <xf numFmtId="44" fontId="0" fillId="0" borderId="8" xfId="0" applyNumberFormat="1" applyBorder="1"/>
    <xf numFmtId="44" fontId="0" fillId="0" borderId="9" xfId="0" applyNumberFormat="1" applyBorder="1"/>
    <xf numFmtId="44" fontId="0" fillId="0" borderId="10" xfId="0" applyNumberFormat="1" applyBorder="1"/>
    <xf numFmtId="44" fontId="0" fillId="0" borderId="11" xfId="0" applyNumberFormat="1" applyBorder="1"/>
    <xf numFmtId="44" fontId="0" fillId="0" borderId="12" xfId="0" applyNumberFormat="1" applyBorder="1"/>
    <xf numFmtId="44" fontId="0" fillId="0" borderId="13" xfId="0" applyNumberFormat="1" applyBorder="1"/>
    <xf numFmtId="44" fontId="0" fillId="0" borderId="14" xfId="0" applyNumberFormat="1" applyBorder="1"/>
    <xf numFmtId="0" fontId="1" fillId="0" borderId="15" xfId="0" applyFont="1" applyBorder="1" applyAlignment="1">
      <alignment horizontal="center"/>
    </xf>
    <xf numFmtId="44" fontId="1" fillId="0" borderId="0" xfId="0" applyNumberFormat="1" applyFont="1"/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/>
    <xf numFmtId="0" fontId="5" fillId="3" borderId="19" xfId="0" applyFont="1" applyFill="1" applyBorder="1" applyAlignment="1">
      <alignment horizontal="center" vertical="center"/>
    </xf>
    <xf numFmtId="8" fontId="5" fillId="3" borderId="19" xfId="0" applyNumberFormat="1" applyFont="1" applyFill="1" applyBorder="1" applyAlignment="1">
      <alignment horizontal="center" vertical="center"/>
    </xf>
    <xf numFmtId="8" fontId="5" fillId="3" borderId="20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top"/>
    </xf>
    <xf numFmtId="44" fontId="6" fillId="0" borderId="9" xfId="0" applyNumberFormat="1" applyFont="1" applyBorder="1" applyAlignment="1">
      <alignment horizontal="center" vertical="center"/>
    </xf>
    <xf numFmtId="15" fontId="6" fillId="2" borderId="9" xfId="0" applyNumberFormat="1" applyFont="1" applyFill="1" applyBorder="1" applyAlignment="1">
      <alignment horizontal="center" vertical="center"/>
    </xf>
    <xf numFmtId="44" fontId="5" fillId="0" borderId="9" xfId="0" applyNumberFormat="1" applyFont="1" applyFill="1" applyBorder="1" applyAlignment="1">
      <alignment vertical="top"/>
    </xf>
    <xf numFmtId="44" fontId="5" fillId="2" borderId="9" xfId="0" applyNumberFormat="1" applyFont="1" applyFill="1" applyBorder="1" applyAlignment="1">
      <alignment vertical="top"/>
    </xf>
    <xf numFmtId="44" fontId="7" fillId="0" borderId="9" xfId="0" applyNumberFormat="1" applyFont="1" applyBorder="1"/>
    <xf numFmtId="0" fontId="5" fillId="2" borderId="9" xfId="0" applyFont="1" applyFill="1" applyBorder="1" applyAlignment="1"/>
    <xf numFmtId="44" fontId="5" fillId="0" borderId="9" xfId="0" applyNumberFormat="1" applyFont="1" applyFill="1" applyBorder="1" applyAlignment="1"/>
    <xf numFmtId="44" fontId="5" fillId="2" borderId="9" xfId="0" applyNumberFormat="1" applyFont="1" applyFill="1" applyBorder="1" applyAlignment="1"/>
    <xf numFmtId="44" fontId="4" fillId="0" borderId="9" xfId="0" applyNumberFormat="1" applyFont="1" applyBorder="1"/>
    <xf numFmtId="44" fontId="6" fillId="2" borderId="9" xfId="0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/>
    <xf numFmtId="44" fontId="5" fillId="4" borderId="9" xfId="0" applyNumberFormat="1" applyFont="1" applyFill="1" applyBorder="1" applyAlignment="1"/>
    <xf numFmtId="44" fontId="8" fillId="4" borderId="9" xfId="0" applyNumberFormat="1" applyFont="1" applyFill="1" applyBorder="1" applyAlignment="1"/>
    <xf numFmtId="0" fontId="9" fillId="0" borderId="0" xfId="0" applyFont="1"/>
    <xf numFmtId="0" fontId="7" fillId="0" borderId="0" xfId="0" applyFont="1" applyAlignment="1">
      <alignment horizontal="center" wrapText="1"/>
    </xf>
    <xf numFmtId="0" fontId="5" fillId="2" borderId="5" xfId="0" applyFont="1" applyFill="1" applyBorder="1" applyAlignment="1"/>
    <xf numFmtId="8" fontId="6" fillId="0" borderId="5" xfId="0" applyNumberFormat="1" applyFont="1" applyBorder="1" applyAlignment="1">
      <alignment horizontal="right" vertical="center"/>
    </xf>
    <xf numFmtId="14" fontId="6" fillId="2" borderId="5" xfId="0" applyNumberFormat="1" applyFont="1" applyFill="1" applyBorder="1" applyAlignment="1">
      <alignment horizontal="right" vertical="center"/>
    </xf>
    <xf numFmtId="44" fontId="5" fillId="0" borderId="5" xfId="0" applyNumberFormat="1" applyFont="1" applyFill="1" applyBorder="1" applyAlignment="1">
      <alignment horizontal="right"/>
    </xf>
    <xf numFmtId="44" fontId="5" fillId="2" borderId="5" xfId="0" applyNumberFormat="1" applyFont="1" applyFill="1" applyBorder="1" applyAlignment="1">
      <alignment horizontal="right"/>
    </xf>
    <xf numFmtId="44" fontId="4" fillId="0" borderId="5" xfId="0" applyNumberFormat="1" applyFont="1" applyBorder="1" applyAlignment="1">
      <alignment horizontal="right"/>
    </xf>
    <xf numFmtId="44" fontId="4" fillId="2" borderId="5" xfId="0" applyNumberFormat="1" applyFont="1" applyFill="1" applyBorder="1" applyAlignment="1">
      <alignment horizontal="right"/>
    </xf>
    <xf numFmtId="8" fontId="6" fillId="0" borderId="9" xfId="0" applyNumberFormat="1" applyFont="1" applyBorder="1" applyAlignment="1">
      <alignment horizontal="right" vertical="center"/>
    </xf>
    <xf numFmtId="14" fontId="6" fillId="2" borderId="9" xfId="0" applyNumberFormat="1" applyFont="1" applyFill="1" applyBorder="1" applyAlignment="1">
      <alignment horizontal="right" vertical="center"/>
    </xf>
    <xf numFmtId="44" fontId="5" fillId="0" borderId="9" xfId="0" applyNumberFormat="1" applyFont="1" applyFill="1" applyBorder="1" applyAlignment="1">
      <alignment horizontal="right" vertical="top"/>
    </xf>
    <xf numFmtId="44" fontId="5" fillId="2" borderId="9" xfId="0" applyNumberFormat="1" applyFont="1" applyFill="1" applyBorder="1" applyAlignment="1">
      <alignment horizontal="right" vertical="top"/>
    </xf>
    <xf numFmtId="44" fontId="5" fillId="0" borderId="9" xfId="0" applyNumberFormat="1" applyFont="1" applyBorder="1" applyAlignment="1">
      <alignment horizontal="right" vertical="top"/>
    </xf>
    <xf numFmtId="44" fontId="5" fillId="2" borderId="9" xfId="0" applyNumberFormat="1" applyFont="1" applyFill="1" applyBorder="1" applyAlignment="1">
      <alignment horizontal="right"/>
    </xf>
    <xf numFmtId="44" fontId="5" fillId="0" borderId="9" xfId="0" applyNumberFormat="1" applyFont="1" applyBorder="1" applyAlignment="1">
      <alignment horizontal="right"/>
    </xf>
    <xf numFmtId="8" fontId="5" fillId="2" borderId="9" xfId="0" applyNumberFormat="1" applyFont="1" applyFill="1" applyBorder="1" applyAlignment="1">
      <alignment horizontal="right"/>
    </xf>
    <xf numFmtId="0" fontId="5" fillId="0" borderId="9" xfId="0" applyFont="1" applyBorder="1" applyAlignment="1"/>
    <xf numFmtId="8" fontId="5" fillId="4" borderId="9" xfId="0" applyNumberFormat="1" applyFont="1" applyFill="1" applyBorder="1" applyAlignment="1">
      <alignment horizontal="right"/>
    </xf>
    <xf numFmtId="14" fontId="5" fillId="4" borderId="9" xfId="0" applyNumberFormat="1" applyFont="1" applyFill="1" applyBorder="1" applyAlignment="1">
      <alignment horizontal="right"/>
    </xf>
    <xf numFmtId="44" fontId="5" fillId="4" borderId="9" xfId="0" applyNumberFormat="1" applyFont="1" applyFill="1" applyBorder="1" applyAlignment="1">
      <alignment horizontal="right"/>
    </xf>
    <xf numFmtId="44" fontId="8" fillId="4" borderId="9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/>
    <xf numFmtId="4" fontId="0" fillId="5" borderId="9" xfId="0" applyNumberFormat="1" applyFill="1" applyBorder="1"/>
    <xf numFmtId="4" fontId="0" fillId="0" borderId="9" xfId="0" applyNumberFormat="1" applyBorder="1"/>
    <xf numFmtId="0" fontId="11" fillId="6" borderId="21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 vertical="center" wrapText="1"/>
    </xf>
    <xf numFmtId="0" fontId="0" fillId="0" borderId="9" xfId="0" applyBorder="1"/>
    <xf numFmtId="14" fontId="0" fillId="0" borderId="9" xfId="0" applyNumberFormat="1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14" fontId="0" fillId="0" borderId="12" xfId="0" applyNumberFormat="1" applyBorder="1"/>
    <xf numFmtId="0" fontId="0" fillId="0" borderId="12" xfId="0" applyBorder="1"/>
    <xf numFmtId="0" fontId="0" fillId="0" borderId="1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ly\Documents\PLATAFORMA%20NACIONAL%20DE%20TRANSPARENCIA.%20(FORMATOS%20NUEVOS)\2018\ART%208%20FRACCION%20V\h2\LTAIPEJM8FV-H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  <row r="4">
          <cell r="A4" t="str">
            <v>Otro</v>
          </cell>
        </row>
      </sheetData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7" workbookViewId="0">
      <selection activeCell="C27" sqref="C27"/>
    </sheetView>
  </sheetViews>
  <sheetFormatPr baseColWidth="10" defaultRowHeight="15" x14ac:dyDescent="0.25"/>
  <cols>
    <col min="2" max="5" width="16.28515625" customWidth="1"/>
    <col min="8" max="8" width="14.7109375" customWidth="1"/>
  </cols>
  <sheetData>
    <row r="1" spans="2:8" x14ac:dyDescent="0.25">
      <c r="B1" s="22" t="s">
        <v>10</v>
      </c>
      <c r="C1" s="22"/>
      <c r="D1" s="22"/>
      <c r="E1" s="22"/>
      <c r="F1" s="22"/>
      <c r="G1" s="22"/>
      <c r="H1" s="22"/>
    </row>
    <row r="2" spans="2:8" x14ac:dyDescent="0.25">
      <c r="B2" s="22"/>
      <c r="C2" s="22"/>
      <c r="D2" s="22"/>
      <c r="E2" s="22"/>
      <c r="F2" s="22"/>
      <c r="G2" s="22"/>
      <c r="H2" s="22"/>
    </row>
    <row r="3" spans="2:8" x14ac:dyDescent="0.25">
      <c r="B3" s="23"/>
      <c r="C3" s="23"/>
      <c r="D3" s="23"/>
      <c r="E3" s="23"/>
      <c r="F3" s="23"/>
      <c r="G3" s="23"/>
      <c r="H3" s="23"/>
    </row>
    <row r="4" spans="2:8" ht="15.75" thickBot="1" x14ac:dyDescent="0.3">
      <c r="B4" s="24" t="s">
        <v>11</v>
      </c>
      <c r="C4" s="24" t="s">
        <v>12</v>
      </c>
      <c r="D4" s="24" t="s">
        <v>13</v>
      </c>
      <c r="E4" s="25" t="s">
        <v>14</v>
      </c>
      <c r="F4" s="25" t="s">
        <v>15</v>
      </c>
      <c r="G4" s="26" t="s">
        <v>16</v>
      </c>
      <c r="H4" s="26" t="s">
        <v>17</v>
      </c>
    </row>
    <row r="5" spans="2:8" ht="15.75" thickTop="1" x14ac:dyDescent="0.25">
      <c r="B5" s="27">
        <v>11428</v>
      </c>
      <c r="C5" s="28">
        <v>19400000</v>
      </c>
      <c r="D5" s="29">
        <v>42366</v>
      </c>
      <c r="E5" s="30">
        <v>17154305.359999999</v>
      </c>
      <c r="F5" s="31">
        <v>107888.72</v>
      </c>
      <c r="G5" s="32">
        <v>96207.96</v>
      </c>
      <c r="H5" s="32">
        <f>E5-F5</f>
        <v>17046416.640000001</v>
      </c>
    </row>
    <row r="6" spans="2:8" x14ac:dyDescent="0.25">
      <c r="B6" s="33">
        <v>12487</v>
      </c>
      <c r="C6" s="28">
        <v>1522384.62</v>
      </c>
      <c r="D6" s="29">
        <v>42303</v>
      </c>
      <c r="E6" s="34">
        <v>1522348.62</v>
      </c>
      <c r="F6" s="35">
        <v>25372.48</v>
      </c>
      <c r="G6" s="36"/>
      <c r="H6" s="36"/>
    </row>
    <row r="7" spans="2:8" x14ac:dyDescent="0.25">
      <c r="B7" s="33">
        <v>12764</v>
      </c>
      <c r="C7" s="28">
        <v>1496999.03</v>
      </c>
      <c r="D7" s="37"/>
      <c r="E7" s="34"/>
      <c r="F7" s="35"/>
      <c r="G7" s="36"/>
      <c r="H7" s="36"/>
    </row>
    <row r="8" spans="2:8" x14ac:dyDescent="0.25">
      <c r="B8" s="38" t="s">
        <v>18</v>
      </c>
      <c r="C8" s="39">
        <f>SUM(C5:C6)</f>
        <v>20922384.620000001</v>
      </c>
      <c r="D8" s="39"/>
      <c r="E8" s="39">
        <f>SUM(E5:E6)</f>
        <v>18676653.98</v>
      </c>
      <c r="F8" s="39">
        <f>SUM(F5:F6)</f>
        <v>133261.20000000001</v>
      </c>
      <c r="G8" s="39">
        <f>SUM(G5:G6)</f>
        <v>96207.96</v>
      </c>
      <c r="H8" s="40">
        <f>SUM(E8-F8)</f>
        <v>18543392.780000001</v>
      </c>
    </row>
    <row r="9" spans="2:8" x14ac:dyDescent="0.25">
      <c r="B9" s="23"/>
      <c r="C9" s="23"/>
      <c r="D9" s="23"/>
      <c r="E9" s="23"/>
      <c r="F9" s="23"/>
      <c r="G9" s="23"/>
      <c r="H9" s="23"/>
    </row>
    <row r="10" spans="2:8" x14ac:dyDescent="0.25">
      <c r="B10" s="41" t="s">
        <v>19</v>
      </c>
      <c r="C10" s="23"/>
      <c r="D10" s="23"/>
      <c r="E10" s="23"/>
      <c r="F10" s="23"/>
      <c r="G10" s="23"/>
      <c r="H10" s="23"/>
    </row>
    <row r="11" spans="2:8" x14ac:dyDescent="0.25">
      <c r="B11" s="42" t="s">
        <v>20</v>
      </c>
      <c r="C11" s="42"/>
      <c r="D11" s="42"/>
      <c r="E11" s="42"/>
      <c r="F11" s="42"/>
      <c r="G11" s="42"/>
      <c r="H11" s="42"/>
    </row>
    <row r="12" spans="2:8" x14ac:dyDescent="0.25">
      <c r="B12" s="42"/>
      <c r="C12" s="42"/>
      <c r="D12" s="42"/>
      <c r="E12" s="42"/>
      <c r="F12" s="42"/>
      <c r="G12" s="42"/>
      <c r="H12" s="42"/>
    </row>
    <row r="13" spans="2:8" x14ac:dyDescent="0.25">
      <c r="B13" s="23"/>
      <c r="C13" s="23"/>
      <c r="D13" s="23"/>
      <c r="E13" s="23"/>
      <c r="F13" s="23"/>
      <c r="G13" s="23"/>
      <c r="H13" s="23"/>
    </row>
    <row r="14" spans="2:8" ht="15.75" thickBot="1" x14ac:dyDescent="0.3">
      <c r="B14" s="24" t="s">
        <v>11</v>
      </c>
      <c r="C14" s="24" t="s">
        <v>12</v>
      </c>
      <c r="D14" s="24" t="s">
        <v>21</v>
      </c>
      <c r="E14" s="25" t="s">
        <v>14</v>
      </c>
      <c r="F14" s="25" t="s">
        <v>15</v>
      </c>
      <c r="G14" s="25" t="s">
        <v>16</v>
      </c>
      <c r="H14" s="25" t="s">
        <v>17</v>
      </c>
    </row>
    <row r="15" spans="2:8" ht="15.75" thickTop="1" x14ac:dyDescent="0.25">
      <c r="B15" s="43">
        <v>10850</v>
      </c>
      <c r="C15" s="44">
        <v>1063999.6499999999</v>
      </c>
      <c r="D15" s="45">
        <v>42248</v>
      </c>
      <c r="E15" s="46">
        <v>41306.21</v>
      </c>
      <c r="F15" s="47">
        <v>41306.21</v>
      </c>
      <c r="G15" s="48">
        <v>225.27</v>
      </c>
      <c r="H15" s="49">
        <f>E15-F15</f>
        <v>0</v>
      </c>
    </row>
    <row r="16" spans="2:8" x14ac:dyDescent="0.25">
      <c r="B16" s="27">
        <v>11428</v>
      </c>
      <c r="C16" s="50">
        <v>19400000</v>
      </c>
      <c r="D16" s="51">
        <v>42576</v>
      </c>
      <c r="E16" s="52">
        <v>16614862.039999999</v>
      </c>
      <c r="F16" s="53">
        <v>107888.72</v>
      </c>
      <c r="G16" s="54">
        <v>78059.64</v>
      </c>
      <c r="H16" s="53">
        <f>E16-F16</f>
        <v>16506973.319999998</v>
      </c>
    </row>
    <row r="17" spans="1:8" x14ac:dyDescent="0.25">
      <c r="B17" s="33">
        <v>12487</v>
      </c>
      <c r="C17" s="50">
        <v>1522384.62</v>
      </c>
      <c r="D17" s="51">
        <v>42577</v>
      </c>
      <c r="E17" s="50">
        <v>1395486.22</v>
      </c>
      <c r="F17" s="55">
        <v>25372.48</v>
      </c>
      <c r="G17" s="56">
        <v>8024.62</v>
      </c>
      <c r="H17" s="57">
        <f>E17-F17</f>
        <v>1370113.74</v>
      </c>
    </row>
    <row r="18" spans="1:8" x14ac:dyDescent="0.25">
      <c r="B18" s="58" t="s">
        <v>18</v>
      </c>
      <c r="C18" s="59">
        <f>SUM(C15:C17)</f>
        <v>21986384.27</v>
      </c>
      <c r="D18" s="60"/>
      <c r="E18" s="61">
        <f>SUM(E15:E17)</f>
        <v>18051654.469999999</v>
      </c>
      <c r="F18" s="61">
        <f t="shared" ref="F18:H18" si="0">SUM(F15:F17)</f>
        <v>174567.41</v>
      </c>
      <c r="G18" s="61">
        <f t="shared" si="0"/>
        <v>86309.53</v>
      </c>
      <c r="H18" s="62">
        <f t="shared" si="0"/>
        <v>17877087.059999999</v>
      </c>
    </row>
    <row r="19" spans="1:8" x14ac:dyDescent="0.25">
      <c r="C19" s="63"/>
      <c r="D19" s="63"/>
      <c r="E19" s="63"/>
      <c r="F19" s="63"/>
      <c r="G19" s="63"/>
      <c r="H19" s="63"/>
    </row>
    <row r="20" spans="1:8" ht="15.75" x14ac:dyDescent="0.25">
      <c r="B20" s="64" t="s">
        <v>22</v>
      </c>
    </row>
    <row r="24" spans="1:8" x14ac:dyDescent="0.25">
      <c r="B24" s="1" t="s">
        <v>9</v>
      </c>
      <c r="C24" s="1"/>
      <c r="D24" s="1"/>
      <c r="E24" s="1"/>
    </row>
    <row r="25" spans="1:8" ht="15.75" thickBot="1" x14ac:dyDescent="0.3">
      <c r="B25" s="1" t="s">
        <v>0</v>
      </c>
      <c r="C25" s="1"/>
      <c r="D25" s="1"/>
      <c r="E25" s="2"/>
    </row>
    <row r="26" spans="1:8" ht="30.75" thickBot="1" x14ac:dyDescent="0.3">
      <c r="A26" s="24" t="s">
        <v>11</v>
      </c>
      <c r="B26" s="3" t="s">
        <v>1</v>
      </c>
      <c r="C26" s="4" t="s">
        <v>2</v>
      </c>
      <c r="D26" s="5" t="s">
        <v>3</v>
      </c>
      <c r="E26" s="4" t="s">
        <v>4</v>
      </c>
    </row>
    <row r="27" spans="1:8" ht="15.75" thickTop="1" x14ac:dyDescent="0.25">
      <c r="A27" s="43">
        <v>11428</v>
      </c>
      <c r="B27" s="65">
        <v>323666.16000000003</v>
      </c>
      <c r="C27" s="7">
        <v>323666.15999999997</v>
      </c>
      <c r="D27" s="7">
        <v>323666.15999999997</v>
      </c>
      <c r="E27" s="9">
        <v>1294665.6399999999</v>
      </c>
    </row>
    <row r="28" spans="1:8" x14ac:dyDescent="0.25">
      <c r="A28" s="27">
        <v>12847</v>
      </c>
      <c r="B28" s="10">
        <v>38548.44</v>
      </c>
      <c r="C28" s="11">
        <v>76117.440000000002</v>
      </c>
      <c r="D28" s="11">
        <v>76117.440000000002</v>
      </c>
      <c r="E28" s="12">
        <f>SUM(B28:D28)</f>
        <v>190783.32</v>
      </c>
    </row>
    <row r="29" spans="1:8" ht="15.75" thickBot="1" x14ac:dyDescent="0.3">
      <c r="A29" s="33">
        <v>12764</v>
      </c>
      <c r="B29" s="66">
        <v>224456.91999999998</v>
      </c>
      <c r="C29" s="14"/>
      <c r="D29" s="14">
        <v>76517.929999999993</v>
      </c>
      <c r="E29" s="16">
        <f>SUM(D29:D29)</f>
        <v>76517.929999999993</v>
      </c>
    </row>
    <row r="30" spans="1:8" x14ac:dyDescent="0.25">
      <c r="A30" s="58" t="s">
        <v>18</v>
      </c>
      <c r="B30" s="17" t="s">
        <v>5</v>
      </c>
      <c r="C30" s="17"/>
      <c r="D30" s="17"/>
      <c r="E30" s="18">
        <f>SUM(E27:E29)</f>
        <v>1561966.89</v>
      </c>
    </row>
    <row r="32" spans="1:8" ht="15.75" thickBot="1" x14ac:dyDescent="0.3">
      <c r="B32" s="1" t="s">
        <v>6</v>
      </c>
      <c r="C32" s="1"/>
      <c r="D32" s="1"/>
      <c r="E32" s="2"/>
    </row>
    <row r="33" spans="1:5" ht="30.75" thickBot="1" x14ac:dyDescent="0.3">
      <c r="A33" s="24" t="s">
        <v>11</v>
      </c>
      <c r="B33" s="19" t="s">
        <v>1</v>
      </c>
      <c r="C33" s="20" t="s">
        <v>2</v>
      </c>
      <c r="D33" s="20" t="s">
        <v>3</v>
      </c>
      <c r="E33" s="21" t="s">
        <v>7</v>
      </c>
    </row>
    <row r="34" spans="1:5" ht="15.75" thickTop="1" x14ac:dyDescent="0.25">
      <c r="A34" s="43">
        <v>11428</v>
      </c>
      <c r="B34" s="6">
        <v>378611.57</v>
      </c>
      <c r="C34" s="7">
        <v>289680.75</v>
      </c>
      <c r="D34" s="7">
        <v>299132.07</v>
      </c>
      <c r="E34" s="8">
        <f>SUM(B34:D34)</f>
        <v>967424.39000000013</v>
      </c>
    </row>
    <row r="35" spans="1:5" x14ac:dyDescent="0.25">
      <c r="A35" s="27">
        <v>12847</v>
      </c>
      <c r="B35" s="10">
        <v>12591.8</v>
      </c>
      <c r="C35" s="11">
        <v>27180.5</v>
      </c>
      <c r="D35" s="11">
        <v>26954.62</v>
      </c>
      <c r="E35" s="12">
        <f>SUM(B35:D35)</f>
        <v>66726.92</v>
      </c>
    </row>
    <row r="36" spans="1:5" ht="15.75" thickBot="1" x14ac:dyDescent="0.3">
      <c r="A36" s="33">
        <v>12764</v>
      </c>
      <c r="B36" s="13">
        <v>17968.580000000002</v>
      </c>
      <c r="C36" s="14"/>
      <c r="D36" s="14">
        <v>4290.57</v>
      </c>
      <c r="E36" s="15">
        <f>SUM(D36:D36)</f>
        <v>4290.57</v>
      </c>
    </row>
    <row r="37" spans="1:5" x14ac:dyDescent="0.25">
      <c r="A37" s="58" t="s">
        <v>18</v>
      </c>
      <c r="B37" s="17" t="s">
        <v>8</v>
      </c>
      <c r="C37" s="17"/>
      <c r="D37" s="17"/>
      <c r="E37" s="18">
        <f>SUM(E34:E36)</f>
        <v>1038441.8800000001</v>
      </c>
    </row>
  </sheetData>
  <mergeCells count="7">
    <mergeCell ref="B25:D25"/>
    <mergeCell ref="B30:D30"/>
    <mergeCell ref="B32:D32"/>
    <mergeCell ref="B37:D37"/>
    <mergeCell ref="B24:E24"/>
    <mergeCell ref="B1:H2"/>
    <mergeCell ref="B11:H1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selection activeCell="A3" sqref="A3:A5"/>
    </sheetView>
  </sheetViews>
  <sheetFormatPr baseColWidth="10" defaultRowHeight="15" x14ac:dyDescent="0.25"/>
  <cols>
    <col min="2" max="2" width="12" customWidth="1"/>
    <col min="3" max="3" width="12.7109375" customWidth="1"/>
    <col min="8" max="8" width="31.85546875" customWidth="1"/>
  </cols>
  <sheetData>
    <row r="1" spans="1:8" ht="15.75" thickBot="1" x14ac:dyDescent="0.3"/>
    <row r="2" spans="1:8" ht="83.25" customHeight="1" x14ac:dyDescent="0.25">
      <c r="A2" s="67" t="s">
        <v>23</v>
      </c>
      <c r="B2" s="68" t="s">
        <v>24</v>
      </c>
      <c r="C2" s="68" t="s">
        <v>25</v>
      </c>
      <c r="D2" s="68" t="s">
        <v>26</v>
      </c>
      <c r="E2" s="68" t="s">
        <v>27</v>
      </c>
      <c r="F2" s="68" t="s">
        <v>28</v>
      </c>
      <c r="G2" s="68" t="s">
        <v>29</v>
      </c>
      <c r="H2" s="69" t="s">
        <v>30</v>
      </c>
    </row>
    <row r="3" spans="1:8" x14ac:dyDescent="0.25">
      <c r="A3" s="72">
        <v>2018</v>
      </c>
      <c r="B3" s="71">
        <v>43101</v>
      </c>
      <c r="C3" s="71">
        <v>43373</v>
      </c>
      <c r="D3" s="70" t="s">
        <v>31</v>
      </c>
      <c r="E3" s="70" t="s">
        <v>32</v>
      </c>
      <c r="F3" s="70" t="s">
        <v>33</v>
      </c>
      <c r="G3" s="70" t="s">
        <v>34</v>
      </c>
      <c r="H3" s="73" t="s">
        <v>35</v>
      </c>
    </row>
    <row r="4" spans="1:8" x14ac:dyDescent="0.25">
      <c r="A4" s="72">
        <v>208</v>
      </c>
      <c r="B4" s="71">
        <v>43101</v>
      </c>
      <c r="C4" s="71">
        <v>43373</v>
      </c>
      <c r="D4" s="70" t="s">
        <v>31</v>
      </c>
      <c r="E4" s="70" t="s">
        <v>36</v>
      </c>
      <c r="F4" s="70" t="s">
        <v>37</v>
      </c>
      <c r="G4" s="70" t="s">
        <v>38</v>
      </c>
      <c r="H4" s="73" t="s">
        <v>35</v>
      </c>
    </row>
    <row r="5" spans="1:8" ht="15.75" thickBot="1" x14ac:dyDescent="0.3">
      <c r="A5" s="74">
        <v>2018</v>
      </c>
      <c r="B5" s="75">
        <v>43101</v>
      </c>
      <c r="C5" s="75">
        <v>43373</v>
      </c>
      <c r="D5" s="76" t="s">
        <v>31</v>
      </c>
      <c r="E5" s="76" t="s">
        <v>39</v>
      </c>
      <c r="F5" s="76" t="s">
        <v>40</v>
      </c>
      <c r="G5" s="76" t="s">
        <v>38</v>
      </c>
      <c r="H5" s="77" t="s">
        <v>35</v>
      </c>
    </row>
  </sheetData>
  <dataValidations count="1">
    <dataValidation type="list" allowBlank="1" showErrorMessage="1" sqref="D3:D5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2018-09-30T02:25:39Z</dcterms:created>
  <dcterms:modified xsi:type="dcterms:W3CDTF">2018-09-30T02:41:04Z</dcterms:modified>
</cp:coreProperties>
</file>