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5" windowWidth="18795" windowHeight="12015"/>
  </bookViews>
  <sheets>
    <sheet name="Hoja1" sheetId="1" r:id="rId1"/>
    <sheet name="Hoja2" sheetId="2" r:id="rId2"/>
    <sheet name="Hoja3" sheetId="3" r:id="rId3"/>
  </sheets>
  <externalReferences>
    <externalReference r:id="rId4"/>
  </externalReferences>
  <calcPr calcId="125725"/>
</workbook>
</file>

<file path=xl/calcChain.xml><?xml version="1.0" encoding="utf-8"?>
<calcChain xmlns="http://schemas.openxmlformats.org/spreadsheetml/2006/main">
  <c r="M440" i="1"/>
  <c r="N439"/>
  <c r="L439"/>
  <c r="K439"/>
  <c r="J439"/>
  <c r="I439"/>
  <c r="H439"/>
  <c r="G439"/>
  <c r="F439"/>
  <c r="E439"/>
  <c r="D439"/>
  <c r="C439"/>
  <c r="M439" s="1"/>
  <c r="M438"/>
  <c r="M437"/>
  <c r="N436"/>
  <c r="L436"/>
  <c r="K436"/>
  <c r="J436"/>
  <c r="I436"/>
  <c r="H436"/>
  <c r="G436"/>
  <c r="F436"/>
  <c r="E436"/>
  <c r="D436"/>
  <c r="C436"/>
  <c r="M436" s="1"/>
  <c r="M435"/>
  <c r="L434"/>
  <c r="K434"/>
  <c r="J434"/>
  <c r="I434"/>
  <c r="H434"/>
  <c r="G434"/>
  <c r="F434"/>
  <c r="E434"/>
  <c r="D434"/>
  <c r="C434"/>
  <c r="M434" s="1"/>
  <c r="M433"/>
  <c r="M432"/>
  <c r="N431"/>
  <c r="L431"/>
  <c r="K431"/>
  <c r="J431"/>
  <c r="I431"/>
  <c r="H431"/>
  <c r="G431"/>
  <c r="F431"/>
  <c r="E431"/>
  <c r="D431"/>
  <c r="C431"/>
  <c r="M431" s="1"/>
  <c r="M430"/>
  <c r="M429"/>
  <c r="N428"/>
  <c r="L428"/>
  <c r="K428"/>
  <c r="J428"/>
  <c r="I428"/>
  <c r="H428"/>
  <c r="G428"/>
  <c r="F428"/>
  <c r="E428"/>
  <c r="D428"/>
  <c r="C428"/>
  <c r="M428" s="1"/>
  <c r="M427"/>
  <c r="M426"/>
  <c r="M425"/>
  <c r="M424"/>
  <c r="M423"/>
  <c r="M422"/>
  <c r="M421"/>
  <c r="M420"/>
  <c r="N419"/>
  <c r="L419"/>
  <c r="K419"/>
  <c r="J419"/>
  <c r="I419"/>
  <c r="H419"/>
  <c r="G419"/>
  <c r="F419"/>
  <c r="E419"/>
  <c r="D419"/>
  <c r="C419"/>
  <c r="M419" s="1"/>
  <c r="M418"/>
  <c r="M417"/>
  <c r="M416"/>
  <c r="M415"/>
  <c r="M414"/>
  <c r="M413"/>
  <c r="M412"/>
  <c r="M411"/>
  <c r="N410"/>
  <c r="L410"/>
  <c r="K410"/>
  <c r="J410"/>
  <c r="I410"/>
  <c r="H410"/>
  <c r="G410"/>
  <c r="F410"/>
  <c r="E410"/>
  <c r="D410"/>
  <c r="C410"/>
  <c r="M410" s="1"/>
  <c r="N409"/>
  <c r="L409"/>
  <c r="K409"/>
  <c r="J409"/>
  <c r="I409"/>
  <c r="H409"/>
  <c r="G409"/>
  <c r="F409"/>
  <c r="E409"/>
  <c r="D409"/>
  <c r="C409"/>
  <c r="M409" s="1"/>
  <c r="M408"/>
  <c r="M407"/>
  <c r="M406"/>
  <c r="N405"/>
  <c r="L405"/>
  <c r="K405"/>
  <c r="J405"/>
  <c r="I405"/>
  <c r="H405"/>
  <c r="G405"/>
  <c r="F405"/>
  <c r="E405"/>
  <c r="D405"/>
  <c r="C405"/>
  <c r="M405" s="1"/>
  <c r="M404"/>
  <c r="M403"/>
  <c r="M402"/>
  <c r="M401"/>
  <c r="M400"/>
  <c r="N399"/>
  <c r="L399"/>
  <c r="K399"/>
  <c r="J399"/>
  <c r="I399"/>
  <c r="H399"/>
  <c r="G399"/>
  <c r="F399"/>
  <c r="E399"/>
  <c r="D399"/>
  <c r="C399"/>
  <c r="M399" s="1"/>
  <c r="M398"/>
  <c r="M397"/>
  <c r="M396"/>
  <c r="M395"/>
  <c r="M394"/>
  <c r="M393"/>
  <c r="N392"/>
  <c r="L392"/>
  <c r="K392"/>
  <c r="J392"/>
  <c r="I392"/>
  <c r="H392"/>
  <c r="G392"/>
  <c r="F392"/>
  <c r="E392"/>
  <c r="D392"/>
  <c r="C392"/>
  <c r="M392" s="1"/>
  <c r="N391"/>
  <c r="L391"/>
  <c r="K391"/>
  <c r="J391"/>
  <c r="I391"/>
  <c r="H391"/>
  <c r="G391"/>
  <c r="F391"/>
  <c r="E391"/>
  <c r="D391"/>
  <c r="C391"/>
  <c r="M391" s="1"/>
  <c r="M390"/>
  <c r="M389"/>
  <c r="M388"/>
  <c r="N387"/>
  <c r="L387"/>
  <c r="K387"/>
  <c r="J387"/>
  <c r="I387"/>
  <c r="H387"/>
  <c r="G387"/>
  <c r="F387"/>
  <c r="E387"/>
  <c r="D387"/>
  <c r="C387"/>
  <c r="M387" s="1"/>
  <c r="M386"/>
  <c r="M385"/>
  <c r="N384"/>
  <c r="L384"/>
  <c r="K384"/>
  <c r="J384"/>
  <c r="I384"/>
  <c r="H384"/>
  <c r="G384"/>
  <c r="F384"/>
  <c r="E384"/>
  <c r="D384"/>
  <c r="C384"/>
  <c r="M384" s="1"/>
  <c r="M383"/>
  <c r="M382"/>
  <c r="M381"/>
  <c r="M380"/>
  <c r="M379"/>
  <c r="M378"/>
  <c r="M377"/>
  <c r="M376"/>
  <c r="M375"/>
  <c r="N374"/>
  <c r="L374"/>
  <c r="K374"/>
  <c r="J374"/>
  <c r="I374"/>
  <c r="H374"/>
  <c r="G374"/>
  <c r="F374"/>
  <c r="E374"/>
  <c r="D374"/>
  <c r="C374"/>
  <c r="M374" s="1"/>
  <c r="M373"/>
  <c r="M372"/>
  <c r="M371"/>
  <c r="M370"/>
  <c r="M369"/>
  <c r="M368"/>
  <c r="M367"/>
  <c r="M366"/>
  <c r="M365"/>
  <c r="N364"/>
  <c r="L364"/>
  <c r="K364"/>
  <c r="J364"/>
  <c r="I364"/>
  <c r="H364"/>
  <c r="G364"/>
  <c r="F364"/>
  <c r="E364"/>
  <c r="D364"/>
  <c r="C364"/>
  <c r="M364" s="1"/>
  <c r="M363"/>
  <c r="M362"/>
  <c r="M361"/>
  <c r="M360"/>
  <c r="M359"/>
  <c r="M358"/>
  <c r="N357"/>
  <c r="L357"/>
  <c r="K357"/>
  <c r="J357"/>
  <c r="I357"/>
  <c r="H357"/>
  <c r="G357"/>
  <c r="F357"/>
  <c r="E357"/>
  <c r="D357"/>
  <c r="C357"/>
  <c r="M357" s="1"/>
  <c r="M356"/>
  <c r="M355"/>
  <c r="M354"/>
  <c r="M353"/>
  <c r="M352"/>
  <c r="M351"/>
  <c r="M350"/>
  <c r="M349"/>
  <c r="M348"/>
  <c r="N347"/>
  <c r="L347"/>
  <c r="K347"/>
  <c r="J347"/>
  <c r="I347"/>
  <c r="H347"/>
  <c r="G347"/>
  <c r="F347"/>
  <c r="E347"/>
  <c r="D347"/>
  <c r="C347"/>
  <c r="M347" s="1"/>
  <c r="M346"/>
  <c r="M345"/>
  <c r="N344"/>
  <c r="L344"/>
  <c r="K344"/>
  <c r="J344"/>
  <c r="I344"/>
  <c r="H344"/>
  <c r="G344"/>
  <c r="F344"/>
  <c r="E344"/>
  <c r="D344"/>
  <c r="C344"/>
  <c r="M344" s="1"/>
  <c r="N343"/>
  <c r="L343"/>
  <c r="K343"/>
  <c r="J343"/>
  <c r="I343"/>
  <c r="H343"/>
  <c r="G343"/>
  <c r="F343"/>
  <c r="E343"/>
  <c r="D343"/>
  <c r="C343"/>
  <c r="M343" s="1"/>
  <c r="M342"/>
  <c r="M341"/>
  <c r="N340"/>
  <c r="L340"/>
  <c r="K340"/>
  <c r="J340"/>
  <c r="I340"/>
  <c r="H340"/>
  <c r="G340"/>
  <c r="F340"/>
  <c r="E340"/>
  <c r="D340"/>
  <c r="C340"/>
  <c r="M340" s="1"/>
  <c r="M339"/>
  <c r="M338"/>
  <c r="M337"/>
  <c r="M336"/>
  <c r="M335"/>
  <c r="M334"/>
  <c r="M333"/>
  <c r="M332"/>
  <c r="N331"/>
  <c r="L331"/>
  <c r="K331"/>
  <c r="J331"/>
  <c r="I331"/>
  <c r="H331"/>
  <c r="G331"/>
  <c r="F331"/>
  <c r="E331"/>
  <c r="D331"/>
  <c r="C331"/>
  <c r="M331" s="1"/>
  <c r="M330"/>
  <c r="M329"/>
  <c r="M328"/>
  <c r="M327"/>
  <c r="M326"/>
  <c r="M325"/>
  <c r="M324"/>
  <c r="M323"/>
  <c r="N322"/>
  <c r="L322"/>
  <c r="K322"/>
  <c r="J322"/>
  <c r="I322"/>
  <c r="H322"/>
  <c r="G322"/>
  <c r="F322"/>
  <c r="E322"/>
  <c r="D322"/>
  <c r="C322"/>
  <c r="M322" s="1"/>
  <c r="N321"/>
  <c r="L321"/>
  <c r="K321"/>
  <c r="J321"/>
  <c r="I321"/>
  <c r="H321"/>
  <c r="G321"/>
  <c r="F321"/>
  <c r="E321"/>
  <c r="D321"/>
  <c r="C321"/>
  <c r="M321" s="1"/>
  <c r="M320"/>
  <c r="M319"/>
  <c r="M318"/>
  <c r="M317"/>
  <c r="M316"/>
  <c r="M315"/>
  <c r="M314"/>
  <c r="M313"/>
  <c r="M312"/>
  <c r="N311"/>
  <c r="L311"/>
  <c r="K311"/>
  <c r="J311"/>
  <c r="I311"/>
  <c r="H311"/>
  <c r="G311"/>
  <c r="F311"/>
  <c r="E311"/>
  <c r="D311"/>
  <c r="C311"/>
  <c r="M311" s="1"/>
  <c r="M310"/>
  <c r="M309"/>
  <c r="M308"/>
  <c r="M307"/>
  <c r="N306"/>
  <c r="L306"/>
  <c r="K306"/>
  <c r="J306"/>
  <c r="I306"/>
  <c r="H306"/>
  <c r="G306"/>
  <c r="F306"/>
  <c r="E306"/>
  <c r="D306"/>
  <c r="C306"/>
  <c r="M306" s="1"/>
  <c r="M305"/>
  <c r="M304"/>
  <c r="M303"/>
  <c r="M302"/>
  <c r="M301"/>
  <c r="M300"/>
  <c r="M299"/>
  <c r="M298"/>
  <c r="M297"/>
  <c r="N296"/>
  <c r="L296"/>
  <c r="K296"/>
  <c r="J296"/>
  <c r="I296"/>
  <c r="H296"/>
  <c r="G296"/>
  <c r="F296"/>
  <c r="E296"/>
  <c r="D296"/>
  <c r="C296"/>
  <c r="M296" s="1"/>
  <c r="M295"/>
  <c r="M294"/>
  <c r="M293"/>
  <c r="M292"/>
  <c r="M291"/>
  <c r="M290"/>
  <c r="M289"/>
  <c r="M288"/>
  <c r="N287"/>
  <c r="L287"/>
  <c r="K287"/>
  <c r="J287"/>
  <c r="I287"/>
  <c r="H287"/>
  <c r="G287"/>
  <c r="F287"/>
  <c r="E287"/>
  <c r="D287"/>
  <c r="C287"/>
  <c r="M287" s="1"/>
  <c r="M286"/>
  <c r="N285"/>
  <c r="L285"/>
  <c r="K285"/>
  <c r="J285"/>
  <c r="I285"/>
  <c r="H285"/>
  <c r="G285"/>
  <c r="F285"/>
  <c r="E285"/>
  <c r="D285"/>
  <c r="C285"/>
  <c r="M285" s="1"/>
  <c r="M284"/>
  <c r="M283"/>
  <c r="M282"/>
  <c r="M281"/>
  <c r="M280"/>
  <c r="M279"/>
  <c r="N278"/>
  <c r="L278"/>
  <c r="K278"/>
  <c r="J278"/>
  <c r="I278"/>
  <c r="H278"/>
  <c r="G278"/>
  <c r="F278"/>
  <c r="E278"/>
  <c r="D278"/>
  <c r="C278"/>
  <c r="M278" s="1"/>
  <c r="M277"/>
  <c r="M276"/>
  <c r="L275"/>
  <c r="K275"/>
  <c r="J275"/>
  <c r="I275"/>
  <c r="H275"/>
  <c r="G275"/>
  <c r="F275"/>
  <c r="E275"/>
  <c r="D275"/>
  <c r="C275"/>
  <c r="M275" s="1"/>
  <c r="M274"/>
  <c r="M273"/>
  <c r="M272"/>
  <c r="M271"/>
  <c r="N270"/>
  <c r="L270"/>
  <c r="K270"/>
  <c r="J270"/>
  <c r="I270"/>
  <c r="H270"/>
  <c r="G270"/>
  <c r="F270"/>
  <c r="E270"/>
  <c r="D270"/>
  <c r="C270"/>
  <c r="M270" s="1"/>
  <c r="M269"/>
  <c r="M268"/>
  <c r="M267"/>
  <c r="M266"/>
  <c r="M265"/>
  <c r="M264"/>
  <c r="N263"/>
  <c r="L263"/>
  <c r="K263"/>
  <c r="J263"/>
  <c r="I263"/>
  <c r="H263"/>
  <c r="G263"/>
  <c r="F263"/>
  <c r="E263"/>
  <c r="D263"/>
  <c r="C263"/>
  <c r="M263" s="1"/>
  <c r="N262"/>
  <c r="L262"/>
  <c r="K262"/>
  <c r="J262"/>
  <c r="I262"/>
  <c r="H262"/>
  <c r="G262"/>
  <c r="F262"/>
  <c r="E262"/>
  <c r="D262"/>
  <c r="C262"/>
  <c r="M262" s="1"/>
  <c r="M261"/>
  <c r="M260"/>
  <c r="M259"/>
  <c r="L258"/>
  <c r="K258"/>
  <c r="J258"/>
  <c r="I258"/>
  <c r="H258"/>
  <c r="G258"/>
  <c r="F258"/>
  <c r="E258"/>
  <c r="D258"/>
  <c r="C258"/>
  <c r="M258" s="1"/>
  <c r="M257"/>
  <c r="M256"/>
  <c r="M255"/>
  <c r="M254"/>
  <c r="M253"/>
  <c r="N252"/>
  <c r="L252"/>
  <c r="K252"/>
  <c r="J252"/>
  <c r="I252"/>
  <c r="H252"/>
  <c r="G252"/>
  <c r="F252"/>
  <c r="E252"/>
  <c r="D252"/>
  <c r="C252"/>
  <c r="M252" s="1"/>
  <c r="M251"/>
  <c r="N250"/>
  <c r="L250"/>
  <c r="K250"/>
  <c r="J250"/>
  <c r="I250"/>
  <c r="H250"/>
  <c r="G250"/>
  <c r="F250"/>
  <c r="E250"/>
  <c r="D250"/>
  <c r="C250"/>
  <c r="M250" s="1"/>
  <c r="M249"/>
  <c r="M248"/>
  <c r="M247"/>
  <c r="M246"/>
  <c r="M245"/>
  <c r="M244"/>
  <c r="N243"/>
  <c r="L243"/>
  <c r="K243"/>
  <c r="J243"/>
  <c r="I243"/>
  <c r="H243"/>
  <c r="G243"/>
  <c r="F243"/>
  <c r="E243"/>
  <c r="D243"/>
  <c r="C243"/>
  <c r="M243" s="1"/>
  <c r="M242"/>
  <c r="M241"/>
  <c r="M240"/>
  <c r="N239"/>
  <c r="L239"/>
  <c r="K239"/>
  <c r="J239"/>
  <c r="I239"/>
  <c r="H239"/>
  <c r="G239"/>
  <c r="F239"/>
  <c r="E239"/>
  <c r="D239"/>
  <c r="C239"/>
  <c r="M239" s="1"/>
  <c r="M238"/>
  <c r="M237"/>
  <c r="M236"/>
  <c r="M235"/>
  <c r="M234"/>
  <c r="M233"/>
  <c r="M232"/>
  <c r="M231"/>
  <c r="N230"/>
  <c r="L230"/>
  <c r="K230"/>
  <c r="J230"/>
  <c r="I230"/>
  <c r="H230"/>
  <c r="G230"/>
  <c r="F230"/>
  <c r="E230"/>
  <c r="D230"/>
  <c r="C230"/>
  <c r="M230" s="1"/>
  <c r="M229"/>
  <c r="M228"/>
  <c r="M227"/>
  <c r="M226"/>
  <c r="M225"/>
  <c r="M224"/>
  <c r="M223"/>
  <c r="M222"/>
  <c r="M221"/>
  <c r="N220"/>
  <c r="L220"/>
  <c r="K220"/>
  <c r="J220"/>
  <c r="I220"/>
  <c r="H220"/>
  <c r="G220"/>
  <c r="F220"/>
  <c r="E220"/>
  <c r="D220"/>
  <c r="C220"/>
  <c r="M220" s="1"/>
  <c r="M219"/>
  <c r="M218"/>
  <c r="M217"/>
  <c r="M216"/>
  <c r="M215"/>
  <c r="L214"/>
  <c r="K214"/>
  <c r="J214"/>
  <c r="I214"/>
  <c r="H214"/>
  <c r="G214"/>
  <c r="F214"/>
  <c r="E214"/>
  <c r="D214"/>
  <c r="C214"/>
  <c r="M214" s="1"/>
  <c r="M213"/>
  <c r="M212"/>
  <c r="M211"/>
  <c r="M210"/>
  <c r="M209"/>
  <c r="M208"/>
  <c r="M207"/>
  <c r="M206"/>
  <c r="M205"/>
  <c r="N204"/>
  <c r="L204"/>
  <c r="K204"/>
  <c r="J204"/>
  <c r="I204"/>
  <c r="H204"/>
  <c r="G204"/>
  <c r="F204"/>
  <c r="E204"/>
  <c r="D204"/>
  <c r="C204"/>
  <c r="M204" s="1"/>
  <c r="N203"/>
  <c r="L203"/>
  <c r="K203"/>
  <c r="J203"/>
  <c r="I203"/>
  <c r="H203"/>
  <c r="G203"/>
  <c r="F203"/>
  <c r="E203"/>
  <c r="D203"/>
  <c r="C203"/>
  <c r="M203" s="1"/>
  <c r="M202"/>
  <c r="M201"/>
  <c r="M200"/>
  <c r="M199"/>
  <c r="M198"/>
  <c r="M197"/>
  <c r="M196"/>
  <c r="M195"/>
  <c r="M194"/>
  <c r="N193"/>
  <c r="L193"/>
  <c r="K193"/>
  <c r="J193"/>
  <c r="I193"/>
  <c r="H193"/>
  <c r="G193"/>
  <c r="F193"/>
  <c r="E193"/>
  <c r="D193"/>
  <c r="C193"/>
  <c r="M193" s="1"/>
  <c r="M192"/>
  <c r="M191"/>
  <c r="M190"/>
  <c r="M189"/>
  <c r="M188"/>
  <c r="N187"/>
  <c r="L187"/>
  <c r="K187"/>
  <c r="J187"/>
  <c r="I187"/>
  <c r="H187"/>
  <c r="G187"/>
  <c r="F187"/>
  <c r="E187"/>
  <c r="D187"/>
  <c r="C187"/>
  <c r="M187" s="1"/>
  <c r="M186"/>
  <c r="M185"/>
  <c r="M184"/>
  <c r="M183"/>
  <c r="M182"/>
  <c r="M181"/>
  <c r="M180"/>
  <c r="M179"/>
  <c r="M178"/>
  <c r="N177"/>
  <c r="L177"/>
  <c r="K177"/>
  <c r="J177"/>
  <c r="I177"/>
  <c r="H177"/>
  <c r="G177"/>
  <c r="F177"/>
  <c r="E177"/>
  <c r="D177"/>
  <c r="C177"/>
  <c r="M177" s="1"/>
  <c r="M176"/>
  <c r="M175"/>
  <c r="M174"/>
  <c r="M173"/>
  <c r="M172"/>
  <c r="M171"/>
  <c r="M170"/>
  <c r="N169"/>
  <c r="L169"/>
  <c r="K169"/>
  <c r="J169"/>
  <c r="I169"/>
  <c r="H169"/>
  <c r="G169"/>
  <c r="F169"/>
  <c r="E169"/>
  <c r="D169"/>
  <c r="C169"/>
  <c r="M169" s="1"/>
  <c r="M168"/>
  <c r="M167"/>
  <c r="M166"/>
  <c r="M165"/>
  <c r="M164"/>
  <c r="M163"/>
  <c r="M162"/>
  <c r="M161"/>
  <c r="M160"/>
  <c r="N159"/>
  <c r="L159"/>
  <c r="K159"/>
  <c r="J159"/>
  <c r="I159"/>
  <c r="H159"/>
  <c r="G159"/>
  <c r="F159"/>
  <c r="E159"/>
  <c r="D159"/>
  <c r="C159"/>
  <c r="M159" s="1"/>
  <c r="M158"/>
  <c r="M157"/>
  <c r="M156"/>
  <c r="M155"/>
  <c r="M154"/>
  <c r="M153"/>
  <c r="M152"/>
  <c r="M151"/>
  <c r="M150"/>
  <c r="N149"/>
  <c r="L149"/>
  <c r="K149"/>
  <c r="J149"/>
  <c r="I149"/>
  <c r="H149"/>
  <c r="G149"/>
  <c r="F149"/>
  <c r="E149"/>
  <c r="D149"/>
  <c r="C149"/>
  <c r="M149" s="1"/>
  <c r="M148"/>
  <c r="M147"/>
  <c r="M146"/>
  <c r="M145"/>
  <c r="M144"/>
  <c r="M143"/>
  <c r="M142"/>
  <c r="M141"/>
  <c r="M140"/>
  <c r="N139"/>
  <c r="L139"/>
  <c r="K139"/>
  <c r="J139"/>
  <c r="I139"/>
  <c r="H139"/>
  <c r="G139"/>
  <c r="F139"/>
  <c r="E139"/>
  <c r="D139"/>
  <c r="C139"/>
  <c r="M139" s="1"/>
  <c r="M138"/>
  <c r="M137"/>
  <c r="M136"/>
  <c r="M135"/>
  <c r="M134"/>
  <c r="M133"/>
  <c r="M132"/>
  <c r="M131"/>
  <c r="M130"/>
  <c r="N129"/>
  <c r="L129"/>
  <c r="K129"/>
  <c r="J129"/>
  <c r="I129"/>
  <c r="H129"/>
  <c r="G129"/>
  <c r="F129"/>
  <c r="E129"/>
  <c r="D129"/>
  <c r="C129"/>
  <c r="M129" s="1"/>
  <c r="M128"/>
  <c r="M127"/>
  <c r="M126"/>
  <c r="M125"/>
  <c r="M124"/>
  <c r="M123"/>
  <c r="M122"/>
  <c r="M121"/>
  <c r="M120"/>
  <c r="N119"/>
  <c r="L119"/>
  <c r="K119"/>
  <c r="J119"/>
  <c r="I119"/>
  <c r="H119"/>
  <c r="G119"/>
  <c r="F119"/>
  <c r="E119"/>
  <c r="D119"/>
  <c r="C119"/>
  <c r="M119" s="1"/>
  <c r="N118"/>
  <c r="L118"/>
  <c r="K118"/>
  <c r="J118"/>
  <c r="I118"/>
  <c r="H118"/>
  <c r="G118"/>
  <c r="F118"/>
  <c r="E118"/>
  <c r="D118"/>
  <c r="C118"/>
  <c r="M118" s="1"/>
  <c r="M117"/>
  <c r="M116"/>
  <c r="M115"/>
  <c r="M114"/>
  <c r="M113"/>
  <c r="M112"/>
  <c r="M111"/>
  <c r="M110"/>
  <c r="M109"/>
  <c r="N108"/>
  <c r="L108"/>
  <c r="K108"/>
  <c r="J108"/>
  <c r="I108"/>
  <c r="H108"/>
  <c r="G108"/>
  <c r="F108"/>
  <c r="E108"/>
  <c r="D108"/>
  <c r="C108"/>
  <c r="M108" s="1"/>
  <c r="M107"/>
  <c r="M106"/>
  <c r="M105"/>
  <c r="N104"/>
  <c r="L104"/>
  <c r="K104"/>
  <c r="J104"/>
  <c r="I104"/>
  <c r="H104"/>
  <c r="G104"/>
  <c r="F104"/>
  <c r="E104"/>
  <c r="D104"/>
  <c r="C104"/>
  <c r="M104" s="1"/>
  <c r="M103"/>
  <c r="M102"/>
  <c r="M101"/>
  <c r="M100"/>
  <c r="M99"/>
  <c r="N98"/>
  <c r="L98"/>
  <c r="K98"/>
  <c r="J98"/>
  <c r="I98"/>
  <c r="H98"/>
  <c r="G98"/>
  <c r="F98"/>
  <c r="E98"/>
  <c r="D98"/>
  <c r="C98"/>
  <c r="M98" s="1"/>
  <c r="M97"/>
  <c r="M96"/>
  <c r="N95"/>
  <c r="L95"/>
  <c r="K95"/>
  <c r="J95"/>
  <c r="I95"/>
  <c r="H95"/>
  <c r="G95"/>
  <c r="F95"/>
  <c r="E95"/>
  <c r="D95"/>
  <c r="C95"/>
  <c r="M95" s="1"/>
  <c r="M94"/>
  <c r="M93"/>
  <c r="M92"/>
  <c r="M91"/>
  <c r="M90"/>
  <c r="M89"/>
  <c r="M88"/>
  <c r="N87"/>
  <c r="L87"/>
  <c r="K87"/>
  <c r="J87"/>
  <c r="I87"/>
  <c r="H87"/>
  <c r="G87"/>
  <c r="F87"/>
  <c r="E87"/>
  <c r="D87"/>
  <c r="C87"/>
  <c r="M87" s="1"/>
  <c r="M86"/>
  <c r="M85"/>
  <c r="M84"/>
  <c r="M83"/>
  <c r="M82"/>
  <c r="M81"/>
  <c r="M80"/>
  <c r="M79"/>
  <c r="M78"/>
  <c r="N77"/>
  <c r="L77"/>
  <c r="K77"/>
  <c r="J77"/>
  <c r="I77"/>
  <c r="H77"/>
  <c r="G77"/>
  <c r="F77"/>
  <c r="E77"/>
  <c r="D77"/>
  <c r="C77"/>
  <c r="M77" s="1"/>
  <c r="M76"/>
  <c r="M75"/>
  <c r="M74"/>
  <c r="M73"/>
  <c r="M72"/>
  <c r="M71"/>
  <c r="M70"/>
  <c r="M69"/>
  <c r="M68"/>
  <c r="N67"/>
  <c r="L67"/>
  <c r="K67"/>
  <c r="J67"/>
  <c r="I67"/>
  <c r="H67"/>
  <c r="G67"/>
  <c r="F67"/>
  <c r="E67"/>
  <c r="D67"/>
  <c r="C67"/>
  <c r="M67" s="1"/>
  <c r="M66"/>
  <c r="M65"/>
  <c r="M64"/>
  <c r="N63"/>
  <c r="L63"/>
  <c r="K63"/>
  <c r="J63"/>
  <c r="I63"/>
  <c r="H63"/>
  <c r="G63"/>
  <c r="F63"/>
  <c r="E63"/>
  <c r="D63"/>
  <c r="C63"/>
  <c r="M63" s="1"/>
  <c r="M62"/>
  <c r="M61"/>
  <c r="M60"/>
  <c r="M59"/>
  <c r="M58"/>
  <c r="M57"/>
  <c r="M56"/>
  <c r="M55"/>
  <c r="N54"/>
  <c r="L54"/>
  <c r="K54"/>
  <c r="J54"/>
  <c r="I54"/>
  <c r="H54"/>
  <c r="G54"/>
  <c r="F54"/>
  <c r="E54"/>
  <c r="D54"/>
  <c r="C54"/>
  <c r="M54" s="1"/>
  <c r="N53"/>
  <c r="L53"/>
  <c r="L441" s="1"/>
  <c r="K53"/>
  <c r="J53"/>
  <c r="I53"/>
  <c r="H53"/>
  <c r="G53"/>
  <c r="F53"/>
  <c r="E53"/>
  <c r="D53"/>
  <c r="C53"/>
  <c r="M53" s="1"/>
  <c r="M52"/>
  <c r="M51"/>
  <c r="N50"/>
  <c r="L50"/>
  <c r="K50"/>
  <c r="J50"/>
  <c r="I50"/>
  <c r="H50"/>
  <c r="G50"/>
  <c r="F50"/>
  <c r="E50"/>
  <c r="D50"/>
  <c r="C50"/>
  <c r="M50" s="1"/>
  <c r="M49"/>
  <c r="N48"/>
  <c r="L48"/>
  <c r="K48"/>
  <c r="J48"/>
  <c r="I48"/>
  <c r="H48"/>
  <c r="G48"/>
  <c r="F48"/>
  <c r="E48"/>
  <c r="D48"/>
  <c r="C48"/>
  <c r="M48" s="1"/>
  <c r="M47"/>
  <c r="M46"/>
  <c r="M45"/>
  <c r="M44"/>
  <c r="M43"/>
  <c r="M42"/>
  <c r="N41"/>
  <c r="L41"/>
  <c r="K41"/>
  <c r="J41"/>
  <c r="I41"/>
  <c r="H41"/>
  <c r="G41"/>
  <c r="F41"/>
  <c r="E41"/>
  <c r="D41"/>
  <c r="C41"/>
  <c r="M41" s="1"/>
  <c r="M40"/>
  <c r="M39"/>
  <c r="M38"/>
  <c r="M37"/>
  <c r="N36"/>
  <c r="L36"/>
  <c r="K36"/>
  <c r="J36"/>
  <c r="I36"/>
  <c r="H36"/>
  <c r="G36"/>
  <c r="F36"/>
  <c r="E36"/>
  <c r="D36"/>
  <c r="C36"/>
  <c r="M36" s="1"/>
  <c r="M35"/>
  <c r="M34"/>
  <c r="M33"/>
  <c r="M32"/>
  <c r="M31"/>
  <c r="M30"/>
  <c r="M29"/>
  <c r="M28"/>
  <c r="N27"/>
  <c r="L27"/>
  <c r="K27"/>
  <c r="J27"/>
  <c r="I27"/>
  <c r="H27"/>
  <c r="G27"/>
  <c r="F27"/>
  <c r="E27"/>
  <c r="D27"/>
  <c r="C27"/>
  <c r="M27" s="1"/>
  <c r="M26"/>
  <c r="M25"/>
  <c r="M24"/>
  <c r="M23"/>
  <c r="L22"/>
  <c r="K22"/>
  <c r="J22"/>
  <c r="I22"/>
  <c r="H22"/>
  <c r="G22"/>
  <c r="F22"/>
  <c r="E22"/>
  <c r="D22"/>
  <c r="C22"/>
  <c r="M22" s="1"/>
  <c r="M21"/>
  <c r="M20"/>
  <c r="M19"/>
  <c r="M18"/>
  <c r="L17"/>
  <c r="K17"/>
  <c r="J17"/>
  <c r="I17"/>
  <c r="H17"/>
  <c r="G17"/>
  <c r="F17"/>
  <c r="E17"/>
  <c r="D17"/>
  <c r="C17"/>
  <c r="M17" s="1"/>
  <c r="N16"/>
  <c r="N441" s="1"/>
  <c r="K16"/>
  <c r="K441" s="1"/>
  <c r="J16"/>
  <c r="J441" s="1"/>
  <c r="I16"/>
  <c r="I441" s="1"/>
  <c r="H16"/>
  <c r="H441" s="1"/>
  <c r="G16"/>
  <c r="G441" s="1"/>
  <c r="F16"/>
  <c r="F441" s="1"/>
  <c r="E16"/>
  <c r="E441" s="1"/>
  <c r="D16"/>
  <c r="D441" s="1"/>
  <c r="C16"/>
  <c r="C441" s="1"/>
  <c r="A13"/>
  <c r="M16" l="1"/>
  <c r="M441" s="1"/>
</calcChain>
</file>

<file path=xl/comments1.xml><?xml version="1.0" encoding="utf-8"?>
<comments xmlns="http://schemas.openxmlformats.org/spreadsheetml/2006/main">
  <authors>
    <author>laura.uribe</author>
    <author>pedro.monarrez</author>
  </authors>
  <commentList>
    <comment ref="B14" author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C14" authorId="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D14" authorId="0">
      <text>
        <r>
          <rPr>
            <sz val="10"/>
            <color indexed="81"/>
            <rFont val="Tahoma"/>
            <family val="2"/>
          </rPr>
          <t xml:space="preserve">
Son recursos propios que obtienen las </t>
        </r>
        <r>
          <rPr>
            <b/>
            <sz val="10"/>
            <color indexed="81"/>
            <rFont val="Tahoma"/>
            <family val="2"/>
          </rPr>
          <t xml:space="preserve">diversas entidades que conforman el sector paraestatal y gobierno central </t>
        </r>
        <r>
          <rPr>
            <sz val="10"/>
            <color indexed="81"/>
            <rFont val="Tahoma"/>
            <family val="2"/>
          </rPr>
          <t>por sus actividades de producción y/o comercialización. (CONAC) Ingreso por</t>
        </r>
        <r>
          <rPr>
            <b/>
            <i/>
            <sz val="10"/>
            <color indexed="81"/>
            <rFont val="Tahoma"/>
            <family val="2"/>
          </rPr>
          <t xml:space="preserve"> VENTA DE BIENES Y SERVICIOS:</t>
        </r>
        <r>
          <rPr>
            <sz val="10"/>
            <color indexed="81"/>
            <rFont val="Tahoma"/>
            <family val="2"/>
          </rPr>
          <t xml:space="preserve">
</t>
        </r>
        <r>
          <rPr>
            <b/>
            <i/>
            <sz val="10"/>
            <color indexed="81"/>
            <rFont val="Tahoma"/>
            <family val="2"/>
          </rPr>
          <t>1.-Ventas de Mercancías
2.-Ingresos por Ventas de Bienes y Servicios Producidos en Establecimientos del Gobierno
3.-Ingresos por Ventas y Servicios de Organismos Descentralizados
4.-Ingresos de Operación de Entidades Paraestatales Empresariales
5.-Ingresos no Comprendidos en las Fracciones de la Ley de Ingresos, Causados en Ejercicios Fiscales Anteriores Pendientes de Liquidación o Pago</t>
        </r>
      </text>
    </comment>
    <comment ref="E14" authorId="0">
      <text>
        <r>
          <rPr>
            <b/>
            <sz val="10"/>
            <color indexed="81"/>
            <rFont val="Tahoma"/>
            <family val="2"/>
          </rPr>
          <t>SON LOS RECURSOS POR SUBSIDIOS, ASIGNACIONES PRESUPUESTALES Y FONDOS DERIVADOS DE LA LEY DE INGRESOS DE LA FEDERACIÓN O DEL PRESUPUESTO DE EGRESOS DE LA FEDERACIÓN Y QUE SE DESTINAN A LOS GOBIERNOS ESTATALES O MUNICIPALES</t>
        </r>
        <r>
          <rPr>
            <sz val="10"/>
            <color indexed="81"/>
            <rFont val="Tahoma"/>
            <family val="2"/>
          </rPr>
          <t xml:space="preserve">
</t>
        </r>
      </text>
    </comment>
    <comment ref="I14" author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K14" author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14" authorId="0">
      <text>
        <r>
          <rPr>
            <sz val="10"/>
            <color indexed="81"/>
            <rFont val="Tahoma"/>
            <family val="2"/>
          </rPr>
          <t xml:space="preserve">SON LOS RECURSOS PROVENIENTES DEL SECTOR PRIVADO, DE FONDOS INTERNACIONALES Y OTROS NO COMPRENDIDOS EN LOS NUMERALES ANTERIORES
</t>
        </r>
      </text>
    </comment>
    <comment ref="B16" authorId="1">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17" authorId="1">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18" authorId="1">
      <text>
        <r>
          <rPr>
            <b/>
            <sz val="12"/>
            <color indexed="81"/>
            <rFont val="Arial"/>
            <family val="2"/>
          </rPr>
          <t>Asignaciones para remuneraciones a los Diputados, Senadores, Asambleístas, Regidores y Síndicos.</t>
        </r>
        <r>
          <rPr>
            <sz val="8"/>
            <color indexed="81"/>
            <rFont val="Tahoma"/>
            <family val="2"/>
          </rPr>
          <t xml:space="preserve">
</t>
        </r>
      </text>
    </comment>
    <comment ref="B19" authorId="1">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20" authorId="1">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21" authorId="1">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22" authorId="1">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23" authorId="1">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24" authorId="1">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25" authorId="1">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26" authorId="1">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27" authorId="1">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28" authorId="1">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29" authorId="1">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30" authorId="1">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31" authorId="1">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32" authorId="1">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33" authorId="1">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34" authorId="1">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35" authorId="1">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36" authorId="1">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37" authorId="1">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38" authorId="1">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39" authorId="1">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40" authorId="1">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41" authorId="1">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42" authorId="1">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43" authorId="1">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44" authorId="1">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45" authorId="1">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46" authorId="1">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47" authorId="1">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48" authorId="1">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49" authorId="1">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50" authorId="1">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51" authorId="1">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52" authorId="1">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53" authorId="1">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54" authorId="1">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55" authorId="1">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56" authorId="1">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57" authorId="1">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58" authorId="1">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59" authorId="1">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60" authorId="1">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61" authorId="1">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62" authorId="1">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63" authorId="1">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64" authorId="1">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65" authorId="1">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66" authorId="1">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67" authorId="1">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68" authorId="1">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69" authorId="1">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70" authorId="1">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71" authorId="1">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72" authorId="1">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73" authorId="1">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74" authorId="1">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75" authorId="1">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76" authorId="1">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77" authorId="1">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78" authorId="1">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79" authorId="1">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80" authorId="1">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81" authorId="1">
      <text>
        <r>
          <rPr>
            <b/>
            <sz val="12"/>
            <color indexed="81"/>
            <rFont val="Arial"/>
            <family val="2"/>
          </rPr>
          <t>Asignaciones destinadas a la adquisición de madera y sus derivados.</t>
        </r>
        <r>
          <rPr>
            <sz val="12"/>
            <color indexed="81"/>
            <rFont val="Arial"/>
            <family val="2"/>
          </rPr>
          <t xml:space="preserve">
</t>
        </r>
      </text>
    </comment>
    <comment ref="B82" authorId="1">
      <text>
        <r>
          <rPr>
            <b/>
            <sz val="12"/>
            <color indexed="81"/>
            <rFont val="Arial"/>
            <family val="2"/>
          </rPr>
          <t>Asignaciones destinadas a la adquisición de vidrio plano, templado, inastillable y otros vidrios laminados; espejos; envases y artículos de vidrio y fibra de vidrio.</t>
        </r>
      </text>
    </comment>
    <comment ref="B83" authorId="1">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84" authorId="1">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85" authorId="1">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86" authorId="1">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87" authorId="1">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88" authorId="1">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89" authorId="1">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90" authorId="1">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91" authorId="1">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92" authorId="1">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93" authorId="1">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94" authorId="1">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95" authorId="1">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96" authorId="1">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97" authorId="1">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98" authorId="1">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99" authorId="1">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100" authorId="1">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101" authorId="1">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102" authorId="1">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103" authorId="1">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104" authorId="1">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105" authorId="1">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106" authorId="1">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107" authorId="1">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108" authorId="1">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109" authorId="1">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110" authorId="1">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11" authorId="1">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12" authorId="1">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13" authorId="1">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14" authorId="1">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15" authorId="1">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16" authorId="1">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17" authorId="1">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18" authorId="1">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19" authorId="1">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20" authorId="1">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21" authorId="1">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22" authorId="1">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23" authorId="1">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24" authorId="1">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25" authorId="1">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26" authorId="1">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27" authorId="1">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28" authorId="1">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29" authorId="1">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30" authorId="1">
      <text>
        <r>
          <rPr>
            <b/>
            <sz val="12"/>
            <color indexed="81"/>
            <rFont val="Arial"/>
            <family val="2"/>
          </rPr>
          <t>Asignaciones destinadas a cubrir el alquiler de terrenos.</t>
        </r>
      </text>
    </comment>
    <comment ref="B131" authorId="1">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32" authorId="1">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33" authorId="1">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34" authorId="1">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35" authorId="1">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36" authorId="1">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37" authorId="1">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38" authorId="1">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39" authorId="1">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40" authorId="1">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41" authorId="1">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42" authorId="1">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43" authorId="1">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44" authorId="1">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45" authorId="1">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46" authorId="1">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47" authorId="1">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48" authorId="1">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49" authorId="1">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50" authorId="1">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51" authorId="1">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52" authorId="1">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53" authorId="1">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54" authorId="1">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55" authorId="1">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56" authorId="1">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57" authorId="1">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58" authorId="1">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59" authorId="1">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60" authorId="1">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61" authorId="1">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62" authorId="1">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63" authorId="1">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64" authorId="1">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65" authorId="1">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66" authorId="1">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67" authorId="1">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68" authorId="1">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69" authorId="1">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70" authorId="1">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71" authorId="1">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72" authorId="1">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73" authorId="1">
      <text>
        <r>
          <rPr>
            <b/>
            <sz val="12"/>
            <color indexed="81"/>
            <rFont val="Arial"/>
            <family val="2"/>
          </rPr>
          <t>Asignaciones destinadas a cubrir gastos por concepto de revelado o impresión de fotografía.</t>
        </r>
        <r>
          <rPr>
            <sz val="12"/>
            <color indexed="81"/>
            <rFont val="Arial"/>
            <family val="2"/>
          </rPr>
          <t xml:space="preserve">
</t>
        </r>
      </text>
    </comment>
    <comment ref="B174" authorId="1">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75" authorId="1">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76" authorId="1">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77" authorId="1">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78" authorId="1">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9" authorId="1">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80" authorId="1">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81" authorId="1">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82" authorId="1">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83" authorId="1">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84" authorId="1">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85" authorId="1">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86" authorId="1">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87" authorId="1">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88" authorId="1">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89" authorId="1">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90" authorId="1">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91" authorId="1">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92" authorId="1">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93" authorId="1">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94" authorId="1">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95" authorId="1">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96" authorId="1">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97" authorId="1">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98" authorId="1">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99" authorId="1">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200" authorId="1">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201" authorId="1">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202" authorId="1">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203" authorId="1">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204" authorId="1">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205" authorId="1">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206" authorId="1">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207" authorId="1">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208" authorId="1">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209" authorId="1">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10" authorId="1">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11" authorId="1">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12" authorId="1">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13" authorId="1">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14" authorId="1">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15" authorId="1">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16" authorId="1">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17" authorId="1">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18" authorId="1">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19" authorId="1">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20" authorId="1">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21" authorId="1">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22" authorId="1">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23" authorId="1">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24" authorId="1">
      <text>
        <r>
          <rPr>
            <b/>
            <sz val="12"/>
            <color indexed="81"/>
            <rFont val="Arial"/>
            <family val="2"/>
          </rPr>
          <t>Asignaciones destinadas a las empresas para promover la prestación de servicios públicos.</t>
        </r>
        <r>
          <rPr>
            <sz val="12"/>
            <color indexed="81"/>
            <rFont val="Arial"/>
            <family val="2"/>
          </rPr>
          <t xml:space="preserve">
</t>
        </r>
      </text>
    </comment>
    <comment ref="B225" authorId="1">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26" authorId="1">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27" authorId="1">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28" authorId="1">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29" authorId="1">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30" authorId="1">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31" authorId="1">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32" authorId="1">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33" authorId="1">
      <text>
        <r>
          <rPr>
            <b/>
            <sz val="12"/>
            <color indexed="81"/>
            <rFont val="Arial"/>
            <family val="2"/>
          </rPr>
          <t>Asignaciones destinadas para la atención de gastos corrientes de establecimientos de enseñanza.</t>
        </r>
      </text>
    </comment>
    <comment ref="B234" authorId="1">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35" authorId="1">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36" authorId="1">
      <text>
        <r>
          <rPr>
            <b/>
            <sz val="12"/>
            <color indexed="81"/>
            <rFont val="Arial"/>
            <family val="2"/>
          </rPr>
          <t>Asignaciones destinadas a promover el cooperativismo.</t>
        </r>
        <r>
          <rPr>
            <sz val="12"/>
            <color indexed="81"/>
            <rFont val="Arial"/>
            <family val="2"/>
          </rPr>
          <t xml:space="preserve">
</t>
        </r>
      </text>
    </comment>
    <comment ref="B237" authorId="1">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38" authorId="1">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39" authorId="1">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40" authorId="1">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41" authorId="1">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42" authorId="1">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43" authorId="1">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44" authorId="1">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45" authorId="1">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46" authorId="1">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47" authorId="1">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48" authorId="1">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49" authorId="1">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50" authorId="1">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51" authorId="1">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52" authorId="1">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53" authorId="1">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54" authorId="1">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55" authorId="1">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56" authorId="1">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57" authorId="1">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58" authorId="1">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59" authorId="1">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60" authorId="1">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61" authorId="1">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62" authorId="1">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63" authorId="1">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64" authorId="1">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65" authorId="1">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66" authorId="1">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67" authorId="1">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68" authorId="1">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69" authorId="1">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70" authorId="1">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71" authorId="1">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72" authorId="1">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73" authorId="1">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74" authorId="1">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75" authorId="1">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76" authorId="1">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77" authorId="1">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78" authorId="1">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79" authorId="1">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80" authorId="1">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81" authorId="1">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82" authorId="1">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83" authorId="1">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84" authorId="1">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85" authorId="1">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86" authorId="1">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87" authorId="1">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88" authorId="1">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89" authorId="1">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90" authorId="1">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91" authorId="1">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92" authorId="1">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93" authorId="1">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94" authorId="1">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95" authorId="1">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96" authorId="1">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97" authorId="1">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98" authorId="1">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99" authorId="1">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300" authorId="1">
      <text>
        <r>
          <rPr>
            <b/>
            <sz val="12"/>
            <color indexed="81"/>
            <rFont val="Arial"/>
            <family val="2"/>
          </rPr>
          <t>Asignaciones destinadas a la adquisición de ovinos y caprinos.</t>
        </r>
        <r>
          <rPr>
            <sz val="12"/>
            <color indexed="81"/>
            <rFont val="Arial"/>
            <family val="2"/>
          </rPr>
          <t xml:space="preserve">
</t>
        </r>
      </text>
    </comment>
    <comment ref="B301" authorId="1">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302" authorId="1">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303" authorId="1">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304" authorId="1">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305" authorId="1">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306" authorId="1">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307" authorId="1">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308" authorId="1">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309" authorId="1">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310" authorId="1">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11" authorId="1">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12" authorId="1">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13" authorId="1">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14" authorId="1">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15" authorId="1">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16" authorId="1">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17" authorId="1">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18" authorId="1">
      <text>
        <r>
          <rPr>
            <b/>
            <sz val="12"/>
            <color indexed="81"/>
            <rFont val="Arial"/>
            <family val="2"/>
          </rPr>
          <t>Asignaciones destinadas a la adquisición de permisos informáticos e intelectuales.</t>
        </r>
        <r>
          <rPr>
            <sz val="12"/>
            <color indexed="81"/>
            <rFont val="Arial"/>
            <family val="2"/>
          </rPr>
          <t xml:space="preserve">
</t>
        </r>
      </text>
    </comment>
    <comment ref="B319" authorId="1">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20" authorId="1">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21" authorId="1">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22" authorId="1">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23" authorId="1">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24" authorId="1">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25" authorId="1">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6" authorId="1">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7" authorId="1">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8" authorId="1">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9" authorId="1">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30" authorId="1">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31" authorId="1">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32" authorId="1">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33" authorId="1">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34" authorId="1">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35" authorId="1">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36" authorId="1">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37" authorId="1">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38" authorId="1">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39" authorId="1">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40" authorId="1">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41" authorId="1">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42" authorId="1">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43" authorId="1">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44" authorId="1">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45" authorId="1">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46" authorId="1">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47" authorId="1">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48" authorId="1">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49" authorId="1">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50" authorId="1">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51" authorId="1">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52" authorId="1">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53" authorId="1">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54" authorId="1">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55" authorId="1">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56" authorId="1">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57" authorId="1">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58" authorId="1">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59" authorId="1">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60" authorId="1">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61" authorId="1">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62" authorId="1">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63" authorId="1">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64" authorId="1">
      <text>
        <r>
          <rPr>
            <b/>
            <sz val="12"/>
            <color indexed="81"/>
            <rFont val="Arial"/>
            <family val="2"/>
          </rPr>
          <t>Asignaciones destinadas a la concesión de préstamos a entes públicos y al sector privado.</t>
        </r>
        <r>
          <rPr>
            <sz val="12"/>
            <color indexed="81"/>
            <rFont val="Arial"/>
            <family val="2"/>
          </rPr>
          <t xml:space="preserve">
</t>
        </r>
      </text>
    </comment>
    <comment ref="B365" authorId="1">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66" authorId="1">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67" authorId="1">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68" authorId="1">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69" authorId="1">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70" authorId="1">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71" authorId="1">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72" authorId="1">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73" authorId="1">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74" authorId="1">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75" authorId="1">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76" authorId="1">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77" authorId="1">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78" authorId="1">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79" authorId="1">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80" authorId="1">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81" authorId="1">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82" authorId="1">
      <text>
        <r>
          <rPr>
            <b/>
            <sz val="12"/>
            <color indexed="81"/>
            <rFont val="Arial"/>
            <family val="2"/>
          </rPr>
          <t>Asignaciones a fideicomisos de municipios con fines de política económica.</t>
        </r>
        <r>
          <rPr>
            <sz val="12"/>
            <color indexed="81"/>
            <rFont val="Arial"/>
            <family val="2"/>
          </rPr>
          <t xml:space="preserve">
</t>
        </r>
      </text>
    </comment>
    <comment ref="B383" authorId="1">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84" authorId="1">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85" authorId="1">
      <text>
        <r>
          <rPr>
            <b/>
            <sz val="12"/>
            <color indexed="81"/>
            <rFont val="Arial"/>
            <family val="2"/>
          </rPr>
          <t>Asignaciones destinadas a colocaciones a largo plazo en moneda nacional.</t>
        </r>
        <r>
          <rPr>
            <sz val="12"/>
            <color indexed="81"/>
            <rFont val="Arial"/>
            <family val="2"/>
          </rPr>
          <t xml:space="preserve">
</t>
        </r>
      </text>
    </comment>
    <comment ref="B386" authorId="1">
      <text>
        <r>
          <rPr>
            <b/>
            <sz val="12"/>
            <color indexed="81"/>
            <rFont val="Arial"/>
            <family val="2"/>
          </rPr>
          <t>Asignaciones destinadas a colocaciones financieras a largo plazo en moneda extranjera.</t>
        </r>
        <r>
          <rPr>
            <sz val="12"/>
            <color indexed="81"/>
            <rFont val="Arial"/>
            <family val="2"/>
          </rPr>
          <t xml:space="preserve">
</t>
        </r>
      </text>
    </comment>
    <comment ref="B387" authorId="1">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88" authorId="1">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9" authorId="1">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90" authorId="1">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91" authorId="1">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92" authorId="1">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93" authorId="1">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94" authorId="1">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95" authorId="1">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96" authorId="1">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97" authorId="1">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98" authorId="1">
      <text>
        <r>
          <rPr>
            <b/>
            <sz val="12"/>
            <color indexed="81"/>
            <rFont val="Arial"/>
            <family val="2"/>
          </rPr>
          <t xml:space="preserve">Asignaciones destinadas a cubrir los incentivos derivados de convenios de colaboración administrativa  que se celebren con otros órdenes de gobierno.
</t>
        </r>
      </text>
    </comment>
    <comment ref="B399" authorId="1">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400" authorId="1">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401" authorId="1">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402" authorId="1">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403" authorId="1">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404" authorId="1">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405" authorId="1">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406" authorId="1">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407" authorId="1">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408" authorId="1">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409" authorId="1">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410" authorId="1">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11" authorId="1">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12" authorId="1">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13" authorId="1">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14" authorId="1">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15" authorId="1">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16" authorId="1">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17" authorId="1">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18" authorId="1">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19" authorId="1">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20" authorId="1">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21" authorId="1">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22" authorId="1">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23" authorId="1">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24" authorId="1">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25" authorId="1">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26" authorId="1">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27" authorId="1">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28" authorId="1">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9" authorId="1">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30" authorId="1">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31" authorId="1">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32" authorId="1">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33" authorId="1">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34" authorId="1">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35" authorId="1">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36" authorId="1">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37" authorId="1">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38" authorId="1">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39" authorId="1">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40" authorId="1">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sharedStrings.xml><?xml version="1.0" encoding="utf-8"?>
<sst xmlns="http://schemas.openxmlformats.org/spreadsheetml/2006/main" count="445" uniqueCount="438">
  <si>
    <t>SERVICIOS PERSONALES</t>
  </si>
  <si>
    <t>MATERIALES Y SUMINISTROS</t>
  </si>
  <si>
    <t>SERVICIOS GENERALES</t>
  </si>
  <si>
    <t>INVERSIÓN PÚBLICA</t>
  </si>
  <si>
    <t>INVERSIONES FINANCIERAS Y OTRAS PROVISIONES</t>
  </si>
  <si>
    <t>PARTICIPACIONES Y APORTACIONES</t>
  </si>
  <si>
    <t>TOTAL DE EGRESOS</t>
  </si>
  <si>
    <t>DESCRIPCIÓN</t>
  </si>
  <si>
    <t>PENSIONES Y JUBILACIONES</t>
  </si>
  <si>
    <t>PARTICIPACIONES</t>
  </si>
  <si>
    <t>RECURSOS FISCALES</t>
  </si>
  <si>
    <t>FINANCIAMIENTOS INTERNOS</t>
  </si>
  <si>
    <t>INGRESOS PROPIOS</t>
  </si>
  <si>
    <t>RECURSOS ESTATALES</t>
  </si>
  <si>
    <t xml:space="preserve">Presupuesto de Egresos por Clasificación por Objeto del Gasto y Fuentes de Financiamiento - 2017
</t>
  </si>
  <si>
    <t>COG/FF</t>
  </si>
  <si>
    <t xml:space="preserve">RECURSOS FEDERALES </t>
  </si>
  <si>
    <t xml:space="preserve">OTROS RECURSOS </t>
  </si>
  <si>
    <t>TOTAL ANUAL</t>
  </si>
  <si>
    <t>APORTACIONES FONDO INFRAESTRUCTURA</t>
  </si>
  <si>
    <t>APORTACIONES  FONDO  FORTALECIMIENTO</t>
  </si>
  <si>
    <t>PARTICIPACIONES FEDERALES</t>
  </si>
  <si>
    <t>CONVENIOS</t>
  </si>
  <si>
    <t>PARTICIPACIONES ESTATALES</t>
  </si>
  <si>
    <t>|</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</si>
  <si>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</si>
  <si>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</si>
  <si>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</si>
  <si>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</si>
  <si>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</si>
  <si>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</si>
  <si>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</si>
  <si>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</si>
  <si>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</si>
  <si>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</si>
  <si>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</si>
  <si>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</si>
  <si>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</si>
  <si>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</si>
  <si>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</si>
  <si>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</si>
  <si>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</si>
  <si>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</si>
  <si>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</si>
  <si>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</si>
  <si>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</si>
  <si>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</si>
  <si>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</si>
  <si>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</si>
  <si>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</si>
  <si>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</si>
  <si>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</si>
  <si>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</si>
  <si>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</si>
  <si>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</si>
  <si>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</si>
  <si>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</si>
  <si>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</si>
  <si>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</si>
  <si>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</si>
  <si>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</si>
  <si>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</si>
  <si>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</si>
  <si>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</si>
  <si>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</si>
  <si>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</si>
  <si>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</si>
  <si>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</si>
  <si>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</si>
  <si>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</si>
  <si>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</si>
  <si>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</si>
  <si>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</si>
  <si>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</si>
  <si>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</si>
  <si>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</si>
  <si>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</si>
  <si>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</si>
  <si>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</si>
  <si>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</si>
  <si>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</si>
  <si>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</si>
  <si>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</si>
  <si>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</si>
  <si>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</si>
  <si>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</si>
  <si>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</si>
  <si>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</si>
  <si>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</si>
  <si>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</si>
  <si>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</si>
  <si>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</si>
  <si>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</si>
  <si>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</si>
  <si>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</si>
  <si>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</si>
  <si>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</si>
  <si>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</si>
  <si>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</si>
  <si>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</si>
  <si>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</si>
  <si>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</si>
  <si>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</si>
  <si>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</si>
  <si>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</si>
  <si>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</si>
  <si>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</si>
  <si>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</si>
  <si>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</si>
  <si>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</si>
  <si>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</si>
  <si>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</si>
  <si>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</si>
  <si>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</si>
  <si>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</si>
  <si>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</si>
  <si>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</si>
  <si>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</si>
  <si>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</si>
  <si>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</si>
  <si>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</si>
  <si>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</si>
  <si>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</si>
  <si>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</si>
  <si>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</si>
  <si>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</si>
  <si>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</si>
  <si>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</si>
  <si>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</si>
  <si>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</si>
  <si>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</si>
  <si>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</si>
  <si>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</si>
  <si>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</si>
  <si>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</si>
  <si>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</si>
  <si>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</si>
  <si>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</si>
  <si>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</si>
  <si>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</si>
  <si>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</si>
  <si>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</si>
  <si>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</si>
  <si>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</si>
  <si>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</si>
  <si>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</si>
  <si>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</si>
  <si>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</si>
  <si>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</si>
  <si>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</si>
  <si>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</si>
  <si>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</si>
  <si>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</si>
  <si>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</si>
  <si>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</si>
  <si>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</si>
  <si>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</si>
  <si>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</si>
  <si>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</si>
  <si>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</si>
  <si>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</si>
  <si>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</si>
  <si>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</si>
  <si>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</si>
  <si>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</si>
  <si>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</si>
  <si>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</si>
  <si>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</si>
  <si>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</si>
  <si>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</si>
  <si>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</si>
  <si>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</si>
  <si>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</si>
  <si>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</si>
  <si>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</si>
  <si>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</si>
  <si>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</si>
  <si>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</si>
  <si>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</si>
  <si>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</si>
  <si>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</si>
  <si>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</si>
  <si>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</si>
  <si>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</si>
  <si>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</si>
  <si>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</si>
  <si>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</si>
  <si>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</si>
  <si>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</si>
  <si>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</si>
  <si>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</si>
  <si>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</si>
  <si>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</si>
  <si>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</si>
  <si>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</si>
  <si>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</si>
  <si>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</si>
  <si>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</si>
  <si>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</si>
  <si>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</si>
  <si>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</si>
  <si>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</si>
  <si>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</si>
  <si>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</si>
  <si>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</si>
  <si>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</si>
  <si>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</si>
  <si>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</si>
  <si>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</si>
  <si>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</si>
  <si>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</si>
  <si>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</si>
  <si>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</si>
  <si>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</si>
  <si>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</si>
  <si>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</si>
  <si>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</si>
  <si>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</si>
  <si>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</si>
  <si>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</si>
  <si>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</si>
  <si>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</si>
  <si>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</si>
  <si>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</si>
  <si>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</si>
  <si>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</si>
  <si>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</si>
  <si>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</si>
  <si>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</si>
  <si>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</si>
  <si>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</si>
  <si>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</si>
  <si>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</si>
  <si>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</si>
  <si>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</si>
  <si>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</si>
  <si>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</si>
  <si>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</si>
  <si>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</si>
  <si>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</si>
  <si>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</si>
  <si>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</si>
  <si>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</si>
  <si>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</si>
  <si>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</si>
  <si>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</si>
  <si>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</si>
  <si>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</si>
  <si>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</si>
  <si>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</si>
  <si>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</si>
  <si>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</si>
  <si>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</si>
  <si>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</si>
  <si>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</si>
  <si>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</si>
  <si>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</si>
  <si>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</si>
  <si>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</si>
  <si>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</si>
  <si>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</si>
  <si>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</si>
  <si>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</si>
  <si>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</si>
  <si>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</si>
  <si>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</si>
  <si>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</si>
  <si>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</si>
  <si>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</si>
  <si>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</si>
  <si>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</si>
  <si>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</si>
  <si>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</si>
  <si>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</si>
  <si>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</si>
  <si>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</si>
  <si>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</si>
  <si>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</si>
  <si>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</si>
  <si>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</si>
  <si>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</si>
  <si>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</si>
  <si>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</si>
  <si>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</si>
  <si>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</si>
  <si>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</si>
  <si>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</si>
  <si>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</si>
  <si>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</si>
  <si>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</si>
  <si>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</si>
  <si>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</si>
  <si>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</si>
  <si>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</si>
  <si>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</si>
  <si>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</si>
  <si>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</si>
  <si>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</si>
  <si>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</si>
  <si>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</si>
  <si>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</si>
  <si>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</si>
  <si>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</si>
  <si>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</si>
  <si>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</si>
  <si>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</si>
  <si>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</si>
  <si>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</si>
  <si>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</si>
  <si>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</si>
  <si>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</si>
  <si>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</si>
  <si>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</si>
  <si>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</si>
  <si>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</si>
  <si>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</si>
  <si>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</si>
  <si>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</si>
  <si>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</si>
  <si>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</si>
  <si>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</si>
  <si>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</si>
  <si>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</si>
  <si>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</si>
  <si>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</si>
  <si>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</si>
  <si>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</si>
  <si>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</si>
  <si>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</si>
  <si>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</si>
  <si>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</si>
  <si>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</si>
  <si>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</si>
  <si>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</si>
  <si>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</si>
  <si>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</si>
  <si>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</si>
  <si>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</si>
  <si>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</si>
  <si>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</si>
  <si>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</si>
  <si>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</si>
  <si>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</si>
  <si>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</si>
  <si>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</si>
  <si>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</si>
  <si>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</si>
  <si>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</si>
  <si>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</si>
  <si>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</si>
  <si>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</si>
  <si>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</si>
  <si>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</si>
  <si>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</si>
  <si>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</si>
  <si>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</si>
  <si>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</si>
  <si>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</si>
  <si>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</si>
  <si>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</si>
  <si>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</si>
  <si>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</si>
  <si>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</si>
  <si>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</si>
  <si>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</si>
  <si>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</si>
  <si>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</si>
  <si>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</si>
  <si>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</si>
  <si>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</si>
  <si>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</si>
  <si>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</si>
  <si>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</si>
  <si>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</si>
  <si>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</si>
  <si>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</si>
  <si>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</si>
  <si>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</si>
  <si>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</si>
  <si>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</si>
  <si>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</si>
  <si>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</si>
  <si>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</si>
  <si>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</si>
  <si>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</si>
  <si>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</si>
  <si>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</si>
  <si>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</si>
  <si>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</si>
  <si>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</si>
  <si>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</si>
  <si>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</si>
  <si>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</si>
  <si>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</si>
  <si>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</si>
  <si>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</si>
  <si>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</si>
  <si>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</si>
  <si>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</si>
  <si>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</si>
  <si>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</si>
  <si>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</si>
  <si>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</si>
  <si>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</si>
  <si>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</si>
  <si>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</si>
  <si>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</si>
  <si>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</si>
  <si>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</si>
  <si>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</si>
  <si>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</si>
  <si>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</si>
  <si>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</si>
  <si>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</si>
  <si>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</si>
  <si>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</si>
  <si>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</si>
  <si>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</si>
  <si>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</si>
  <si>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</si>
  <si>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</si>
  <si>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</si>
  <si>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</si>
  <si>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</si>
  <si>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</si>
  <si>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</si>
  <si>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</si>
  <si>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</si>
  <si>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</si>
  <si>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</si>
  <si>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</si>
  <si>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</si>
  <si>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</si>
  <si>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</si>
  <si>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</si>
  <si>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</si>
  <si>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MUNICIPIO DE PIHUAMO, JALISCO</t>
  </si>
  <si>
    <t>PRESUPUESTO DE EGRESOS POR CLASIFICACION POR OBJETO DEL GASTO</t>
  </si>
</sst>
</file>

<file path=xl/styles.xml><?xml version="1.0" encoding="utf-8"?>
<styleSheet xmlns="http://schemas.openxmlformats.org/spreadsheetml/2006/main">
  <numFmts count="3">
    <numFmt numFmtId="41" formatCode="_-* #,##0_-;\-* #,##0_-;_-* &quot;-&quot;_-;_-@_-"/>
    <numFmt numFmtId="164" formatCode="000"/>
    <numFmt numFmtId="166" formatCode="_-[$€]* #,##0.00_-;\-[$€]* #,##0.00_-;_-[$€]* &quot;-&quot;??_-;_-@_-"/>
  </numFmts>
  <fonts count="25">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0"/>
      <name val="Arial"/>
      <family val="2"/>
    </font>
    <font>
      <sz val="10"/>
      <color indexed="81"/>
      <name val="Tahoma"/>
      <family val="2"/>
    </font>
    <font>
      <b/>
      <sz val="10"/>
      <color indexed="81"/>
      <name val="Tahoma"/>
      <family val="2"/>
    </font>
    <font>
      <b/>
      <sz val="12"/>
      <color indexed="81"/>
      <name val="Arial"/>
      <family val="2"/>
    </font>
    <font>
      <sz val="8"/>
      <color indexed="81"/>
      <name val="Tahoma"/>
      <family val="2"/>
    </font>
    <font>
      <b/>
      <sz val="11"/>
      <color indexed="8"/>
      <name val="Calibri"/>
      <family val="2"/>
    </font>
    <font>
      <sz val="12"/>
      <color indexed="81"/>
      <name val="Arial"/>
      <family val="2"/>
    </font>
    <font>
      <sz val="8"/>
      <color indexed="81"/>
      <name val="Arial"/>
      <family val="2"/>
    </font>
    <font>
      <b/>
      <sz val="8"/>
      <color indexed="81"/>
      <name val="Arial"/>
      <family val="2"/>
    </font>
    <font>
      <sz val="11"/>
      <color indexed="9"/>
      <name val="Calibri"/>
      <family val="2"/>
    </font>
    <font>
      <b/>
      <sz val="18"/>
      <color indexed="62"/>
      <name val="Cambria"/>
      <family val="2"/>
    </font>
    <font>
      <b/>
      <i/>
      <sz val="10"/>
      <color indexed="81"/>
      <name val="Tahoma"/>
      <family val="2"/>
    </font>
    <font>
      <sz val="10"/>
      <color theme="1"/>
      <name val="Calibri"/>
      <family val="2"/>
      <scheme val="minor"/>
    </font>
    <font>
      <b/>
      <sz val="12"/>
      <color theme="1"/>
      <name val="Calibri"/>
      <family val="2"/>
      <scheme val="minor"/>
    </font>
    <font>
      <b/>
      <sz val="10"/>
      <color theme="1"/>
      <name val="Calibri"/>
      <family val="2"/>
      <scheme val="minor"/>
    </font>
    <font>
      <b/>
      <sz val="11"/>
      <name val="Calibri"/>
      <family val="2"/>
      <scheme val="minor"/>
    </font>
    <font>
      <b/>
      <i/>
      <sz val="11"/>
      <color theme="1"/>
      <name val="Calibri"/>
      <family val="2"/>
      <scheme val="minor"/>
    </font>
    <font>
      <b/>
      <sz val="16"/>
      <color theme="1"/>
      <name val="Calibri"/>
      <family val="2"/>
      <scheme val="minor"/>
    </font>
    <font>
      <b/>
      <sz val="10"/>
      <color theme="0"/>
      <name val="Calibri"/>
      <family val="2"/>
      <scheme val="minor"/>
    </font>
    <font>
      <b/>
      <sz val="20"/>
      <color theme="1"/>
      <name val="Calibri"/>
      <family val="2"/>
      <scheme val="minor"/>
    </font>
    <font>
      <b/>
      <sz val="10"/>
      <color theme="1"/>
      <name val="Arial"/>
      <family val="2"/>
    </font>
  </fonts>
  <fills count="22">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rgb="FFFFF2D4"/>
        <bgColor indexed="64"/>
      </patternFill>
    </fill>
    <fill>
      <patternFill patternType="solid">
        <fgColor rgb="FF0DFFEE"/>
        <bgColor indexed="64"/>
      </patternFill>
    </fill>
    <fill>
      <patternFill patternType="solid">
        <fgColor rgb="FF00C4BF"/>
        <bgColor indexed="64"/>
      </patternFill>
    </fill>
    <fill>
      <patternFill patternType="solid">
        <fgColor rgb="FF6FEBD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theme="2" tint="-0.499984740745262"/>
        <bgColor indexed="64"/>
      </patternFill>
    </fill>
    <fill>
      <patternFill patternType="solid">
        <fgColor theme="0" tint="-0.14999847407452621"/>
        <bgColor indexed="64"/>
      </patternFill>
    </fill>
  </fills>
  <borders count="2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bottom/>
      <diagonal/>
    </border>
    <border>
      <left/>
      <right style="medium">
        <color theme="0" tint="-0.499984740745262"/>
      </right>
      <top style="thin">
        <color theme="0" tint="-4.9989318521683403E-2"/>
      </top>
      <bottom style="thin">
        <color theme="0" tint="-4.9989318521683403E-2"/>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style="medium">
        <color theme="0" tint="-0.499984740745262"/>
      </left>
      <right/>
      <top/>
      <bottom/>
      <diagonal/>
    </border>
    <border>
      <left style="thin">
        <color theme="4" tint="0.79989013336588644"/>
      </left>
      <right/>
      <top style="thin">
        <color theme="4" tint="0.79989013336588644"/>
      </top>
      <bottom style="thin">
        <color theme="4" tint="0.79989013336588644"/>
      </bottom>
      <diagonal/>
    </border>
    <border>
      <left style="thin">
        <color theme="4" tint="0.79989013336588644"/>
      </left>
      <right/>
      <top style="thin">
        <color theme="4" tint="0.79989013336588644"/>
      </top>
      <bottom/>
      <diagonal/>
    </border>
    <border>
      <left style="thin">
        <color theme="0" tint="-4.9989318521683403E-2"/>
      </left>
      <right/>
      <top/>
      <bottom/>
      <diagonal/>
    </border>
    <border>
      <left style="thin">
        <color theme="0" tint="-4.9989318521683403E-2"/>
      </left>
      <right style="thin">
        <color theme="0" tint="-4.9989318521683403E-2"/>
      </right>
      <top/>
      <bottom/>
      <diagonal/>
    </border>
    <border>
      <left style="thin">
        <color theme="0"/>
      </left>
      <right/>
      <top/>
      <bottom/>
      <diagonal/>
    </border>
    <border>
      <left style="thin">
        <color theme="0"/>
      </left>
      <right/>
      <top style="thin">
        <color theme="4" tint="0.79989013336588644"/>
      </top>
      <bottom/>
      <diagonal/>
    </border>
    <border>
      <left/>
      <right style="thin">
        <color theme="4" tint="0.79989013336588644"/>
      </right>
      <top style="thin">
        <color theme="4" tint="0.79989013336588644"/>
      </top>
      <bottom/>
      <diagonal/>
    </border>
    <border>
      <left style="thin">
        <color theme="4" tint="0.79989013336588644"/>
      </left>
      <right style="thin">
        <color theme="4" tint="0.79989013336588644"/>
      </right>
      <top style="thin">
        <color theme="4" tint="0.79989013336588644"/>
      </top>
      <bottom style="thin">
        <color theme="4" tint="0.79989013336588644"/>
      </bottom>
      <diagonal/>
    </border>
    <border>
      <left style="medium">
        <color theme="0" tint="-0.499984740745262"/>
      </left>
      <right/>
      <top style="medium">
        <color theme="0" tint="-0.499984740745262"/>
      </top>
      <bottom style="thin">
        <color theme="0"/>
      </bottom>
      <diagonal/>
    </border>
    <border>
      <left/>
      <right/>
      <top style="medium">
        <color theme="0" tint="-0.499984740745262"/>
      </top>
      <bottom style="thin">
        <color theme="0"/>
      </bottom>
      <diagonal/>
    </border>
    <border>
      <left/>
      <right style="medium">
        <color theme="0" tint="-0.499984740745262"/>
      </right>
      <top style="medium">
        <color theme="0" tint="-0.499984740745262"/>
      </top>
      <bottom style="thin">
        <color theme="0"/>
      </bottom>
      <diagonal/>
    </border>
    <border>
      <left style="thin">
        <color theme="4" tint="0.79989013336588644"/>
      </left>
      <right style="thin">
        <color theme="4" tint="0.79989013336588644"/>
      </right>
      <top style="thin">
        <color theme="4" tint="0.79989013336588644"/>
      </top>
      <bottom/>
      <diagonal/>
    </border>
    <border>
      <left style="thin">
        <color theme="4" tint="0.79989013336588644"/>
      </left>
      <right/>
      <top/>
      <bottom/>
      <diagonal/>
    </border>
    <border>
      <left style="medium">
        <color theme="0" tint="-0.499984740745262"/>
      </left>
      <right style="thin">
        <color theme="4" tint="0.79989013336588644"/>
      </right>
      <top style="thin">
        <color theme="4" tint="0.79989013336588644"/>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medium">
        <color rgb="FF000000"/>
      </left>
      <right/>
      <top/>
      <bottom/>
      <diagonal/>
    </border>
  </borders>
  <cellStyleXfs count="28">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13" fillId="9"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13" fillId="8"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13" fillId="8"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13" fillId="6"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13" fillId="12" borderId="0" applyNumberFormat="0" applyBorder="0" applyAlignment="0" applyProtection="0"/>
    <xf numFmtId="166" fontId="4" fillId="0" borderId="0" applyFont="0" applyFill="0" applyBorder="0" applyAlignment="0" applyProtection="0"/>
    <xf numFmtId="0" fontId="4" fillId="0" borderId="0"/>
    <xf numFmtId="0" fontId="1" fillId="0" borderId="0"/>
    <xf numFmtId="0" fontId="4" fillId="0" borderId="0"/>
    <xf numFmtId="9" fontId="4" fillId="0" borderId="0" applyFont="0" applyFill="0" applyBorder="0" applyAlignment="0" applyProtection="0"/>
    <xf numFmtId="0" fontId="14" fillId="0" borderId="0" applyNumberFormat="0" applyFill="0" applyBorder="0" applyAlignment="0" applyProtection="0"/>
  </cellStyleXfs>
  <cellXfs count="69">
    <xf numFmtId="0" fontId="0" fillId="0" borderId="0" xfId="0"/>
    <xf numFmtId="0" fontId="0" fillId="0" borderId="0" xfId="0"/>
    <xf numFmtId="0" fontId="2" fillId="0" borderId="0" xfId="0" applyFont="1"/>
    <xf numFmtId="0" fontId="0" fillId="15" borderId="0" xfId="0" applyFont="1" applyFill="1" applyBorder="1"/>
    <xf numFmtId="0" fontId="2" fillId="15" borderId="0" xfId="0" applyFont="1" applyFill="1" applyBorder="1"/>
    <xf numFmtId="41" fontId="18" fillId="15" borderId="0" xfId="0" applyNumberFormat="1" applyFont="1" applyFill="1" applyAlignment="1">
      <alignment horizontal="right" vertical="center"/>
    </xf>
    <xf numFmtId="41" fontId="18" fillId="17" borderId="1" xfId="0" applyNumberFormat="1" applyFont="1" applyFill="1" applyBorder="1" applyAlignment="1" applyProtection="1">
      <alignment horizontal="right" vertical="center"/>
    </xf>
    <xf numFmtId="0" fontId="19" fillId="13" borderId="1" xfId="0" applyFont="1" applyFill="1" applyBorder="1" applyAlignment="1" applyProtection="1">
      <alignment vertical="center" wrapText="1"/>
    </xf>
    <xf numFmtId="41" fontId="18" fillId="16" borderId="1" xfId="0" applyNumberFormat="1" applyFont="1" applyFill="1" applyBorder="1" applyAlignment="1" applyProtection="1">
      <alignment horizontal="right" vertical="center"/>
    </xf>
    <xf numFmtId="41" fontId="18" fillId="13" borderId="1" xfId="0" applyNumberFormat="1" applyFont="1" applyFill="1" applyBorder="1" applyAlignment="1" applyProtection="1">
      <alignment horizontal="right" vertical="center"/>
    </xf>
    <xf numFmtId="41" fontId="16" fillId="17" borderId="1" xfId="0" applyNumberFormat="1" applyFont="1" applyFill="1" applyBorder="1" applyAlignment="1" applyProtection="1">
      <alignment horizontal="right" vertical="center"/>
    </xf>
    <xf numFmtId="41" fontId="16" fillId="0" borderId="1" xfId="0" applyNumberFormat="1" applyFont="1" applyBorder="1" applyAlignment="1" applyProtection="1">
      <alignment horizontal="right" vertical="center"/>
      <protection locked="0"/>
    </xf>
    <xf numFmtId="41" fontId="16" fillId="0" borderId="1" xfId="0" applyNumberFormat="1" applyFont="1" applyFill="1" applyBorder="1" applyAlignment="1" applyProtection="1">
      <alignment horizontal="right" vertical="center"/>
      <protection locked="0"/>
    </xf>
    <xf numFmtId="41" fontId="16" fillId="0" borderId="1" xfId="0" applyNumberFormat="1" applyFont="1" applyFill="1" applyBorder="1" applyAlignment="1" applyProtection="1">
      <alignment horizontal="right" vertical="center"/>
    </xf>
    <xf numFmtId="41" fontId="2" fillId="15" borderId="2" xfId="0" applyNumberFormat="1" applyFont="1" applyFill="1" applyBorder="1" applyAlignment="1" applyProtection="1">
      <alignment horizontal="center" vertical="center"/>
    </xf>
    <xf numFmtId="0" fontId="17" fillId="16" borderId="3" xfId="0" applyFont="1" applyFill="1" applyBorder="1" applyAlignment="1" applyProtection="1">
      <alignment horizontal="center" vertical="center"/>
    </xf>
    <xf numFmtId="0" fontId="17" fillId="16" borderId="1" xfId="0" applyFont="1" applyFill="1" applyBorder="1" applyAlignment="1" applyProtection="1">
      <alignment vertical="center" wrapText="1"/>
    </xf>
    <xf numFmtId="0" fontId="2" fillId="13" borderId="3" xfId="0" applyFont="1" applyFill="1" applyBorder="1" applyAlignment="1" applyProtection="1">
      <alignment horizontal="center" vertical="center"/>
    </xf>
    <xf numFmtId="0" fontId="2" fillId="13" borderId="1" xfId="0" applyFont="1" applyFill="1" applyBorder="1" applyAlignment="1" applyProtection="1">
      <alignment vertical="center" wrapText="1"/>
    </xf>
    <xf numFmtId="0" fontId="17" fillId="15" borderId="4" xfId="0" applyFont="1" applyFill="1" applyBorder="1" applyAlignment="1">
      <alignment horizontal="center" vertical="center" wrapText="1"/>
    </xf>
    <xf numFmtId="0" fontId="17" fillId="15" borderId="5" xfId="0" applyFont="1" applyFill="1" applyBorder="1" applyAlignment="1">
      <alignment horizontal="center" vertical="center" wrapText="1"/>
    </xf>
    <xf numFmtId="0" fontId="17" fillId="15" borderId="6" xfId="0" applyFont="1" applyFill="1" applyBorder="1" applyAlignment="1">
      <alignment horizontal="center" vertical="center" wrapText="1"/>
    </xf>
    <xf numFmtId="41" fontId="17" fillId="15" borderId="5" xfId="0" applyNumberFormat="1" applyFont="1" applyFill="1" applyBorder="1" applyAlignment="1">
      <alignment horizontal="center" vertical="center" wrapText="1"/>
    </xf>
    <xf numFmtId="0" fontId="16" fillId="0" borderId="1" xfId="0" applyFont="1" applyBorder="1" applyAlignment="1" applyProtection="1">
      <alignment vertical="center"/>
    </xf>
    <xf numFmtId="0" fontId="16" fillId="0" borderId="1" xfId="0" applyFont="1" applyFill="1" applyBorder="1" applyAlignment="1" applyProtection="1">
      <alignment vertical="center" wrapText="1"/>
    </xf>
    <xf numFmtId="0" fontId="0" fillId="13" borderId="1" xfId="0" applyFont="1" applyFill="1" applyBorder="1" applyAlignment="1" applyProtection="1">
      <alignment vertical="center" wrapText="1"/>
    </xf>
    <xf numFmtId="0" fontId="0" fillId="0" borderId="1" xfId="0" applyFont="1" applyFill="1" applyBorder="1" applyAlignment="1" applyProtection="1">
      <alignment vertical="center" wrapText="1"/>
    </xf>
    <xf numFmtId="0" fontId="2" fillId="15" borderId="7" xfId="0" applyFont="1" applyFill="1" applyBorder="1" applyAlignment="1">
      <alignment horizontal="center" vertical="center" wrapText="1"/>
    </xf>
    <xf numFmtId="41" fontId="18" fillId="14" borderId="8" xfId="0" applyNumberFormat="1" applyFont="1" applyFill="1" applyBorder="1" applyAlignment="1" applyProtection="1">
      <alignment horizontal="right" vertical="center"/>
    </xf>
    <xf numFmtId="0" fontId="0" fillId="0" borderId="7" xfId="0" applyBorder="1"/>
    <xf numFmtId="0" fontId="16" fillId="0" borderId="3" xfId="0" applyFont="1" applyFill="1" applyBorder="1" applyAlignment="1" applyProtection="1">
      <alignment horizontal="center" vertical="center"/>
    </xf>
    <xf numFmtId="0" fontId="0" fillId="18" borderId="7" xfId="0" applyFill="1" applyBorder="1"/>
    <xf numFmtId="0" fontId="0" fillId="13" borderId="7" xfId="0" applyFill="1" applyBorder="1"/>
    <xf numFmtId="41" fontId="18" fillId="13" borderId="9" xfId="0" applyNumberFormat="1" applyFont="1" applyFill="1" applyBorder="1" applyAlignment="1" applyProtection="1">
      <alignment horizontal="right" vertical="center"/>
    </xf>
    <xf numFmtId="0" fontId="19" fillId="13" borderId="3" xfId="0" applyFont="1" applyFill="1" applyBorder="1" applyAlignment="1" applyProtection="1">
      <alignment horizontal="center" vertical="center"/>
    </xf>
    <xf numFmtId="41" fontId="22" fillId="19" borderId="9" xfId="0" applyNumberFormat="1" applyFont="1" applyFill="1" applyBorder="1" applyAlignment="1" applyProtection="1">
      <alignment horizontal="right" vertical="center"/>
    </xf>
    <xf numFmtId="41" fontId="18" fillId="14" borderId="9" xfId="0" applyNumberFormat="1" applyFont="1" applyFill="1" applyBorder="1" applyAlignment="1" applyProtection="1">
      <alignment horizontal="right" vertical="center"/>
    </xf>
    <xf numFmtId="0" fontId="2" fillId="0" borderId="7" xfId="0" applyFont="1" applyBorder="1"/>
    <xf numFmtId="41" fontId="16" fillId="13" borderId="9" xfId="0" applyNumberFormat="1" applyFont="1" applyFill="1" applyBorder="1" applyAlignment="1" applyProtection="1">
      <alignment horizontal="right" vertical="center"/>
    </xf>
    <xf numFmtId="41" fontId="16" fillId="0" borderId="9" xfId="0" applyNumberFormat="1" applyFont="1" applyBorder="1" applyAlignment="1" applyProtection="1">
      <alignment horizontal="right" vertical="center"/>
    </xf>
    <xf numFmtId="0" fontId="0" fillId="0" borderId="3" xfId="0" applyFont="1" applyFill="1" applyBorder="1" applyAlignment="1" applyProtection="1">
      <alignment horizontal="center" vertical="center"/>
    </xf>
    <xf numFmtId="0" fontId="0" fillId="13" borderId="3" xfId="0" applyFont="1" applyFill="1" applyBorder="1" applyAlignment="1" applyProtection="1">
      <alignment horizontal="center" vertical="center"/>
    </xf>
    <xf numFmtId="0" fontId="20" fillId="15" borderId="10" xfId="0" applyFont="1" applyFill="1" applyBorder="1" applyAlignment="1" applyProtection="1">
      <alignment vertical="center"/>
    </xf>
    <xf numFmtId="0" fontId="2" fillId="15" borderId="2" xfId="0" applyFont="1" applyFill="1" applyBorder="1" applyAlignment="1" applyProtection="1">
      <alignment horizontal="right" vertical="center"/>
    </xf>
    <xf numFmtId="41" fontId="2" fillId="20" borderId="11" xfId="0" applyNumberFormat="1" applyFont="1" applyFill="1" applyBorder="1" applyAlignment="1" applyProtection="1">
      <alignment horizontal="center" vertical="center"/>
    </xf>
    <xf numFmtId="0" fontId="23" fillId="0" borderId="21" xfId="0" applyFont="1" applyFill="1" applyBorder="1" applyAlignment="1">
      <alignment horizontal="left" vertical="top" wrapText="1"/>
    </xf>
    <xf numFmtId="0" fontId="23" fillId="0" borderId="22" xfId="0" applyFont="1" applyFill="1" applyBorder="1" applyAlignment="1">
      <alignment horizontal="left" vertical="top"/>
    </xf>
    <xf numFmtId="0" fontId="23" fillId="0" borderId="23" xfId="0" applyFont="1" applyFill="1" applyBorder="1" applyAlignment="1">
      <alignment horizontal="left" vertical="top"/>
    </xf>
    <xf numFmtId="0" fontId="21" fillId="0" borderId="12" xfId="0" applyFont="1" applyFill="1" applyBorder="1" applyAlignment="1">
      <alignment horizontal="left"/>
    </xf>
    <xf numFmtId="0" fontId="21" fillId="0" borderId="0" xfId="0" applyFont="1" applyFill="1" applyBorder="1" applyAlignment="1">
      <alignment horizontal="left"/>
    </xf>
    <xf numFmtId="0" fontId="21" fillId="0" borderId="7" xfId="0" applyFont="1" applyFill="1" applyBorder="1" applyAlignment="1">
      <alignment horizontal="left"/>
    </xf>
    <xf numFmtId="0" fontId="17" fillId="15" borderId="26" xfId="0" applyFont="1" applyFill="1" applyBorder="1" applyAlignment="1">
      <alignment horizontal="center" vertical="center" wrapText="1"/>
    </xf>
    <xf numFmtId="0" fontId="17" fillId="15" borderId="13" xfId="0" applyFont="1" applyFill="1" applyBorder="1" applyAlignment="1">
      <alignment horizontal="center" vertical="center" wrapText="1"/>
    </xf>
    <xf numFmtId="164" fontId="17" fillId="15" borderId="15" xfId="0" applyNumberFormat="1" applyFont="1" applyFill="1" applyBorder="1" applyAlignment="1">
      <alignment horizontal="center" vertical="center" wrapText="1"/>
    </xf>
    <xf numFmtId="41" fontId="17" fillId="15" borderId="17" xfId="0" applyNumberFormat="1" applyFont="1" applyFill="1" applyBorder="1" applyAlignment="1">
      <alignment horizontal="center" vertical="center" wrapText="1"/>
    </xf>
    <xf numFmtId="41" fontId="17" fillId="15" borderId="0" xfId="0" applyNumberFormat="1" applyFont="1" applyFill="1" applyBorder="1" applyAlignment="1">
      <alignment horizontal="center" vertical="center" wrapText="1"/>
    </xf>
    <xf numFmtId="0" fontId="0" fillId="15" borderId="0" xfId="0" applyFont="1" applyFill="1" applyBorder="1"/>
    <xf numFmtId="41" fontId="17" fillId="15" borderId="18" xfId="0" applyNumberFormat="1" applyFont="1" applyFill="1" applyBorder="1" applyAlignment="1">
      <alignment horizontal="center" vertical="center" wrapText="1"/>
    </xf>
    <xf numFmtId="41" fontId="17" fillId="15" borderId="19" xfId="0" applyNumberFormat="1" applyFont="1" applyFill="1" applyBorder="1" applyAlignment="1">
      <alignment horizontal="center" vertical="center" wrapText="1"/>
    </xf>
    <xf numFmtId="41" fontId="17" fillId="15" borderId="20" xfId="0" applyNumberFormat="1" applyFont="1" applyFill="1" applyBorder="1" applyAlignment="1">
      <alignment horizontal="center" vertical="center" wrapText="1"/>
    </xf>
    <xf numFmtId="41" fontId="17" fillId="15" borderId="14" xfId="0" applyNumberFormat="1" applyFont="1" applyFill="1" applyBorder="1" applyAlignment="1">
      <alignment horizontal="center" vertical="center" wrapText="1"/>
    </xf>
    <xf numFmtId="0" fontId="17" fillId="15" borderId="27" xfId="0" applyFont="1" applyFill="1" applyBorder="1" applyAlignment="1">
      <alignment horizontal="center" vertical="center" wrapText="1"/>
    </xf>
    <xf numFmtId="0" fontId="17" fillId="15" borderId="14" xfId="0" applyFont="1" applyFill="1" applyBorder="1" applyAlignment="1">
      <alignment horizontal="center" vertical="center" wrapText="1"/>
    </xf>
    <xf numFmtId="164" fontId="17" fillId="15" borderId="16" xfId="0" applyNumberFormat="1" applyFont="1" applyFill="1" applyBorder="1" applyAlignment="1">
      <alignment horizontal="center" vertical="center" wrapText="1"/>
    </xf>
    <xf numFmtId="41" fontId="17" fillId="15" borderId="24" xfId="0" applyNumberFormat="1" applyFont="1" applyFill="1" applyBorder="1" applyAlignment="1">
      <alignment horizontal="center" vertical="center" wrapText="1"/>
    </xf>
    <xf numFmtId="41" fontId="17" fillId="15" borderId="25" xfId="0" applyNumberFormat="1" applyFont="1" applyFill="1" applyBorder="1" applyAlignment="1">
      <alignment horizontal="center" vertical="center" wrapText="1"/>
    </xf>
    <xf numFmtId="0" fontId="24" fillId="21" borderId="28" xfId="0" applyFont="1" applyFill="1" applyBorder="1" applyAlignment="1">
      <alignment horizontal="center" vertical="center" wrapText="1"/>
    </xf>
    <xf numFmtId="0" fontId="24" fillId="21" borderId="0" xfId="0" applyFont="1" applyFill="1" applyBorder="1" applyAlignment="1">
      <alignment horizontal="center" vertical="center" wrapText="1"/>
    </xf>
    <xf numFmtId="0" fontId="0" fillId="21" borderId="0" xfId="0" applyFill="1"/>
  </cellXfs>
  <cellStyles count="28">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Normal" xfId="0" builtinId="0"/>
    <cellStyle name="Normal 2" xfId="23"/>
    <cellStyle name="Normal 3" xfId="24"/>
    <cellStyle name="Normal 4" xfId="25"/>
    <cellStyle name="Porcentual 2" xfId="26"/>
    <cellStyle name="Título de hoja" xfId="2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723900</xdr:colOff>
      <xdr:row>5</xdr:row>
      <xdr:rowOff>66675</xdr:rowOff>
    </xdr:to>
    <xdr:grpSp>
      <xdr:nvGrpSpPr>
        <xdr:cNvPr id="2" name="1 Grupo"/>
        <xdr:cNvGrpSpPr/>
      </xdr:nvGrpSpPr>
      <xdr:grpSpPr>
        <a:xfrm>
          <a:off x="0" y="190500"/>
          <a:ext cx="11601450" cy="828675"/>
          <a:chOff x="246529" y="237167"/>
          <a:chExt cx="17907000" cy="1422953"/>
        </a:xfrm>
      </xdr:grpSpPr>
      <xdr:sp macro="" textlink="">
        <xdr:nvSpPr>
          <xdr:cNvPr id="3" name="2 CuadroTexto"/>
          <xdr:cNvSpPr txBox="1"/>
        </xdr:nvSpPr>
        <xdr:spPr>
          <a:xfrm>
            <a:off x="246529" y="324971"/>
            <a:ext cx="17907000" cy="1335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2200" b="1"/>
              <a:t>Municipio</a:t>
            </a:r>
            <a:r>
              <a:rPr lang="es-MX" sz="2200" b="1" baseline="0"/>
              <a:t> de Pihuamo 2018-2021</a:t>
            </a:r>
            <a:endParaRPr lang="es-MX" sz="2200" b="1"/>
          </a:p>
        </xdr:txBody>
      </xdr:sp>
      <xdr:pic>
        <xdr:nvPicPr>
          <xdr:cNvPr id="4" name="Imagen 11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l="26379" r="26169"/>
          <a:stretch>
            <a:fillRect/>
          </a:stretch>
        </xdr:blipFill>
        <xdr:spPr bwMode="auto">
          <a:xfrm>
            <a:off x="532209" y="237167"/>
            <a:ext cx="873960" cy="1037708"/>
          </a:xfrm>
          <a:prstGeom prst="rect">
            <a:avLst/>
          </a:prstGeom>
          <a:noFill/>
          <a:extLst>
            <a:ext uri="{909E8E84-426E-40DD-AFC4-6F175D3DCCD1}">
              <a14:hiddenFill xmlns="" xmlns:a14="http://schemas.microsoft.com/office/drawing/2010/main">
                <a:solidFill>
                  <a:srgbClr val="FFFFFF"/>
                </a:solidFill>
              </a14:hiddenFill>
            </a:ext>
          </a:extLst>
        </xdr:spPr>
      </xdr:pic>
      <xdr:pic>
        <xdr:nvPicPr>
          <xdr:cNvPr id="5" name="Imagen 110"/>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037536" y="242113"/>
            <a:ext cx="1524515" cy="1083487"/>
          </a:xfrm>
          <a:prstGeom prst="rect">
            <a:avLst/>
          </a:prstGeom>
          <a:noFill/>
          <a:extLst>
            <a:ext uri="{909E8E84-426E-40DD-AFC4-6F175D3DCCD1}">
              <a14:hiddenFill xmlns="" xmlns:a14="http://schemas.microsoft.com/office/drawing/2010/main">
                <a:solidFill>
                  <a:srgbClr val="FFFFFF"/>
                </a:solidFill>
              </a14:hiddenFill>
            </a:ext>
          </a:extLst>
        </xdr:spPr>
      </xdr:pic>
      <xdr:sp macro="" textlink="">
        <xdr:nvSpPr>
          <xdr:cNvPr id="6" name="5 Rectángulo"/>
          <xdr:cNvSpPr/>
        </xdr:nvSpPr>
        <xdr:spPr>
          <a:xfrm>
            <a:off x="257735" y="1530317"/>
            <a:ext cx="17895794" cy="85095"/>
          </a:xfrm>
          <a:prstGeom prst="rect">
            <a:avLst/>
          </a:prstGeom>
          <a:solidFill>
            <a:srgbClr val="86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MX"/>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DMINISTRACI&#211;N%20%202015-2018\PRESUPUESTO%202017\PRESUPUESTO%20PARA%20ACTA%20DE%20CABILD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jetivos PMD"/>
      <sheetName val="Compromisos PMD"/>
      <sheetName val="INDICADORES"/>
      <sheetName val="PROGRAMACION NO. 1"/>
      <sheetName val="PROGRAMACION NO. 2"/>
      <sheetName val="PROGRAMACION NO. 3"/>
      <sheetName val="PROGRAMACION NO. 4"/>
      <sheetName val="PROGRAMACION NO. 5"/>
      <sheetName val="PROGRAMACION NO. 6"/>
      <sheetName val="PROGRAMACION NO. 7"/>
      <sheetName val="PROGRAMACION NO. 8"/>
      <sheetName val="PROGRAMACION NO. 9"/>
      <sheetName val="PROGRAMACION NO. 10"/>
      <sheetName val="PROGRAMACION NO. 11"/>
      <sheetName val="PROGRAMACION NO. 12"/>
      <sheetName val="PROGRAMACION NO. 13"/>
      <sheetName val="PROGRAMACION NO. 14"/>
      <sheetName val="PROGRAMACION NO. 15"/>
      <sheetName val="PROGRAMACION NO. 16"/>
      <sheetName val="PROGRAMACION NO.17"/>
      <sheetName val="PROGRAMACION NO. 18"/>
      <sheetName val="PROGRAMACION NO. 19"/>
      <sheetName val="PROGRAMACION NO. 20"/>
      <sheetName val="PROGRAMACION NO. 21"/>
      <sheetName val="PROGRAMACION NO. 22"/>
      <sheetName val="PROGRAMACION NO. 23"/>
      <sheetName val="PROGRAMACION NO. 24"/>
      <sheetName val="PROGRAMACION NO. 25"/>
      <sheetName val="S.H-INGRESOS"/>
      <sheetName val="S.H. EGRESOS"/>
      <sheetName val="ESTIMACION DE INGRESOS"/>
      <sheetName val="PRESUP.EGRESOS FUENTE FINANCIAM"/>
      <sheetName val="PLANTILLA  "/>
      <sheetName val="CLASIFIC.ADMINISTRATIVA"/>
      <sheetName val="CLASIFIC.FUNCIONAL DEL GASTO"/>
      <sheetName val="PRES. CLASIF.  PROGRAMATICA"/>
      <sheetName val=" CAT. FUNCION, SUB FUNCION"/>
      <sheetName val="CAT FF"/>
      <sheetName val="CAT. CLASIFICACIÓN PROGRAMATICA"/>
    </sheetNames>
    <sheetDataSet>
      <sheetData sheetId="0" refreshError="1">
        <row r="3">
          <cell r="B3" t="str">
            <v>Municipio:  Pihuamo, Jalisco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3:N442"/>
  <sheetViews>
    <sheetView tabSelected="1" workbookViewId="0">
      <selection activeCell="A9" sqref="A9"/>
    </sheetView>
  </sheetViews>
  <sheetFormatPr baseColWidth="10" defaultRowHeight="15"/>
  <cols>
    <col min="2" max="2" width="14.140625" customWidth="1"/>
    <col min="3" max="3" width="12.85546875" customWidth="1"/>
    <col min="5" max="5" width="15.140625" customWidth="1"/>
    <col min="6" max="6" width="15.7109375" customWidth="1"/>
    <col min="7" max="7" width="13.85546875" customWidth="1"/>
  </cols>
  <sheetData>
    <row r="3" spans="1:14" s="1" customFormat="1"/>
    <row r="4" spans="1:14" s="1" customFormat="1"/>
    <row r="5" spans="1:14" s="1" customFormat="1"/>
    <row r="6" spans="1:14" s="1" customFormat="1" ht="8.25" customHeight="1"/>
    <row r="7" spans="1:14">
      <c r="A7" s="66" t="s">
        <v>436</v>
      </c>
      <c r="B7" s="67"/>
      <c r="C7" s="67"/>
      <c r="D7" s="67"/>
      <c r="E7" s="67"/>
      <c r="F7" s="67"/>
      <c r="G7" s="67"/>
      <c r="H7" s="67"/>
      <c r="I7" s="67"/>
      <c r="J7" s="67"/>
      <c r="K7" s="67"/>
      <c r="L7" s="67"/>
      <c r="M7" s="67"/>
      <c r="N7" s="68"/>
    </row>
    <row r="8" spans="1:14">
      <c r="A8" s="66" t="s">
        <v>437</v>
      </c>
      <c r="B8" s="67"/>
      <c r="C8" s="67"/>
      <c r="D8" s="67"/>
      <c r="E8" s="67"/>
      <c r="F8" s="67"/>
      <c r="G8" s="67"/>
      <c r="H8" s="67"/>
      <c r="I8" s="67"/>
      <c r="J8" s="67"/>
      <c r="K8" s="67"/>
      <c r="L8" s="67"/>
      <c r="M8" s="67"/>
      <c r="N8" s="68"/>
    </row>
    <row r="11" spans="1:14" ht="15.75" thickBot="1"/>
    <row r="12" spans="1:14" ht="26.25">
      <c r="A12" s="45" t="s">
        <v>14</v>
      </c>
      <c r="B12" s="46"/>
      <c r="C12" s="46"/>
      <c r="D12" s="46"/>
      <c r="E12" s="46"/>
      <c r="F12" s="46"/>
      <c r="G12" s="46"/>
      <c r="H12" s="46"/>
      <c r="I12" s="46"/>
      <c r="J12" s="46"/>
      <c r="K12" s="46"/>
      <c r="L12" s="46"/>
      <c r="M12" s="46"/>
      <c r="N12" s="47"/>
    </row>
    <row r="13" spans="1:14" ht="21">
      <c r="A13" s="48" t="str">
        <f>'[1]Objetivos PMD'!$B$3</f>
        <v>Municipio:  Pihuamo, Jalisco</v>
      </c>
      <c r="B13" s="49"/>
      <c r="C13" s="49"/>
      <c r="D13" s="49"/>
      <c r="E13" s="49"/>
      <c r="F13" s="49"/>
      <c r="G13" s="49"/>
      <c r="H13" s="49"/>
      <c r="I13" s="49"/>
      <c r="J13" s="49"/>
      <c r="K13" s="49"/>
      <c r="L13" s="49"/>
      <c r="M13" s="49"/>
      <c r="N13" s="50"/>
    </row>
    <row r="14" spans="1:14" ht="15.75">
      <c r="A14" s="51" t="s">
        <v>15</v>
      </c>
      <c r="B14" s="52" t="s">
        <v>7</v>
      </c>
      <c r="C14" s="53" t="s">
        <v>10</v>
      </c>
      <c r="D14" s="53" t="s">
        <v>12</v>
      </c>
      <c r="E14" s="54" t="s">
        <v>16</v>
      </c>
      <c r="F14" s="55"/>
      <c r="G14" s="55"/>
      <c r="H14" s="56"/>
      <c r="I14" s="57" t="s">
        <v>13</v>
      </c>
      <c r="J14" s="58"/>
      <c r="K14" s="59" t="s">
        <v>11</v>
      </c>
      <c r="L14" s="59" t="s">
        <v>17</v>
      </c>
      <c r="M14" s="60" t="s">
        <v>18</v>
      </c>
      <c r="N14" s="27"/>
    </row>
    <row r="15" spans="1:14" ht="78.75">
      <c r="A15" s="61"/>
      <c r="B15" s="62"/>
      <c r="C15" s="63"/>
      <c r="D15" s="63"/>
      <c r="E15" s="19" t="s">
        <v>19</v>
      </c>
      <c r="F15" s="20" t="s">
        <v>20</v>
      </c>
      <c r="G15" s="20" t="s">
        <v>21</v>
      </c>
      <c r="H15" s="21" t="s">
        <v>22</v>
      </c>
      <c r="I15" s="22" t="s">
        <v>23</v>
      </c>
      <c r="J15" s="22" t="s">
        <v>22</v>
      </c>
      <c r="K15" s="58"/>
      <c r="L15" s="64"/>
      <c r="M15" s="65"/>
      <c r="N15" s="27"/>
    </row>
    <row r="16" spans="1:14" ht="47.25">
      <c r="A16" s="15">
        <v>1000</v>
      </c>
      <c r="B16" s="16" t="s">
        <v>0</v>
      </c>
      <c r="C16" s="8">
        <f t="shared" ref="C16:N16" si="0">C17+C22+C27+C36+C41+C48+C50</f>
        <v>0</v>
      </c>
      <c r="D16" s="8">
        <f>D17+D22+D27+D36+D41+D48+D50</f>
        <v>1278022.4300000002</v>
      </c>
      <c r="E16" s="8">
        <f t="shared" si="0"/>
        <v>0</v>
      </c>
      <c r="F16" s="8">
        <f t="shared" si="0"/>
        <v>2603520.7399999998</v>
      </c>
      <c r="G16" s="8">
        <f t="shared" si="0"/>
        <v>15215276.700000001</v>
      </c>
      <c r="H16" s="8">
        <f t="shared" si="0"/>
        <v>0</v>
      </c>
      <c r="I16" s="8">
        <f t="shared" si="0"/>
        <v>0</v>
      </c>
      <c r="J16" s="8">
        <f t="shared" si="0"/>
        <v>0</v>
      </c>
      <c r="K16" s="8">
        <f t="shared" si="0"/>
        <v>0</v>
      </c>
      <c r="L16" s="8" t="s">
        <v>24</v>
      </c>
      <c r="M16" s="8">
        <f>SUM(C16:L16)</f>
        <v>19096819.870000001</v>
      </c>
      <c r="N16" s="28">
        <f t="shared" si="0"/>
        <v>0</v>
      </c>
    </row>
    <row r="17" spans="1:14" ht="57" customHeight="1">
      <c r="A17" s="17">
        <v>1100</v>
      </c>
      <c r="B17" s="18" t="s">
        <v>25</v>
      </c>
      <c r="C17" s="9">
        <f>SUM(C18:C21)</f>
        <v>0</v>
      </c>
      <c r="D17" s="9">
        <f>SUM(D18:D21)</f>
        <v>0</v>
      </c>
      <c r="E17" s="9">
        <f t="shared" ref="E17:L17" si="1">SUM(E18:E21)</f>
        <v>0</v>
      </c>
      <c r="F17" s="9">
        <f t="shared" si="1"/>
        <v>2147201.2799999998</v>
      </c>
      <c r="G17" s="9">
        <f t="shared" si="1"/>
        <v>12395247.360000001</v>
      </c>
      <c r="H17" s="9">
        <f t="shared" si="1"/>
        <v>0</v>
      </c>
      <c r="I17" s="9">
        <f t="shared" si="1"/>
        <v>0</v>
      </c>
      <c r="J17" s="9">
        <f t="shared" si="1"/>
        <v>0</v>
      </c>
      <c r="K17" s="9">
        <f t="shared" si="1"/>
        <v>0</v>
      </c>
      <c r="L17" s="9">
        <f t="shared" si="1"/>
        <v>0</v>
      </c>
      <c r="M17" s="9">
        <f t="shared" ref="M17:M80" si="2">SUM(C17:L17)</f>
        <v>14542448.640000001</v>
      </c>
      <c r="N17" s="29"/>
    </row>
    <row r="18" spans="1:14" ht="57" customHeight="1">
      <c r="A18" s="30">
        <v>111</v>
      </c>
      <c r="B18" s="23" t="s">
        <v>26</v>
      </c>
      <c r="C18" s="12"/>
      <c r="D18" s="12">
        <v>0</v>
      </c>
      <c r="E18" s="12">
        <v>0</v>
      </c>
      <c r="F18" s="12">
        <v>0</v>
      </c>
      <c r="G18" s="12">
        <v>2149565.4</v>
      </c>
      <c r="H18" s="12">
        <v>0</v>
      </c>
      <c r="I18" s="12">
        <v>0</v>
      </c>
      <c r="J18" s="12">
        <v>0</v>
      </c>
      <c r="K18" s="12">
        <v>0</v>
      </c>
      <c r="L18" s="12">
        <v>0</v>
      </c>
      <c r="M18" s="10">
        <f t="shared" si="2"/>
        <v>2149565.4</v>
      </c>
      <c r="N18" s="31"/>
    </row>
    <row r="19" spans="1:14" ht="57" customHeight="1">
      <c r="A19" s="30">
        <v>112</v>
      </c>
      <c r="B19" s="24" t="s">
        <v>27</v>
      </c>
      <c r="C19" s="12">
        <v>0</v>
      </c>
      <c r="D19" s="12">
        <v>0</v>
      </c>
      <c r="E19" s="12">
        <v>0</v>
      </c>
      <c r="F19" s="12">
        <v>0</v>
      </c>
      <c r="G19" s="12">
        <v>0</v>
      </c>
      <c r="H19" s="12">
        <v>0</v>
      </c>
      <c r="I19" s="12">
        <v>0</v>
      </c>
      <c r="J19" s="12">
        <v>0</v>
      </c>
      <c r="K19" s="12">
        <v>0</v>
      </c>
      <c r="L19" s="12">
        <v>0</v>
      </c>
      <c r="M19" s="10">
        <f t="shared" si="2"/>
        <v>0</v>
      </c>
      <c r="N19" s="31"/>
    </row>
    <row r="20" spans="1:14" ht="57" customHeight="1">
      <c r="A20" s="30">
        <v>113</v>
      </c>
      <c r="B20" s="24" t="s">
        <v>28</v>
      </c>
      <c r="C20" s="12">
        <v>0</v>
      </c>
      <c r="D20" s="12">
        <v>0</v>
      </c>
      <c r="E20" s="12">
        <v>0</v>
      </c>
      <c r="F20" s="12">
        <v>2147201.2799999998</v>
      </c>
      <c r="G20" s="12">
        <v>10245681.960000001</v>
      </c>
      <c r="H20" s="12">
        <v>0</v>
      </c>
      <c r="I20" s="12">
        <v>0</v>
      </c>
      <c r="J20" s="12">
        <v>0</v>
      </c>
      <c r="K20" s="12">
        <v>0</v>
      </c>
      <c r="L20" s="12">
        <v>0</v>
      </c>
      <c r="M20" s="10">
        <f t="shared" si="2"/>
        <v>12392883.24</v>
      </c>
      <c r="N20" s="29"/>
    </row>
    <row r="21" spans="1:14" ht="57" customHeight="1">
      <c r="A21" s="30">
        <v>114</v>
      </c>
      <c r="B21" s="24" t="s">
        <v>29</v>
      </c>
      <c r="C21" s="12">
        <v>0</v>
      </c>
      <c r="D21" s="12">
        <v>0</v>
      </c>
      <c r="E21" s="12">
        <v>0</v>
      </c>
      <c r="F21" s="12">
        <v>0</v>
      </c>
      <c r="G21" s="12">
        <v>0</v>
      </c>
      <c r="H21" s="12">
        <v>0</v>
      </c>
      <c r="I21" s="12">
        <v>0</v>
      </c>
      <c r="J21" s="12">
        <v>0</v>
      </c>
      <c r="K21" s="12">
        <v>0</v>
      </c>
      <c r="L21" s="12">
        <v>0</v>
      </c>
      <c r="M21" s="10">
        <f t="shared" si="2"/>
        <v>0</v>
      </c>
      <c r="N21" s="29"/>
    </row>
    <row r="22" spans="1:14" ht="57" customHeight="1">
      <c r="A22" s="17">
        <v>1200</v>
      </c>
      <c r="B22" s="18" t="s">
        <v>30</v>
      </c>
      <c r="C22" s="9">
        <f t="shared" ref="C22:L22" si="3">SUM(C23:C26)</f>
        <v>0</v>
      </c>
      <c r="D22" s="9">
        <f>SUM(D23:D26)</f>
        <v>327201</v>
      </c>
      <c r="E22" s="9">
        <f t="shared" si="3"/>
        <v>0</v>
      </c>
      <c r="F22" s="9">
        <f t="shared" si="3"/>
        <v>0</v>
      </c>
      <c r="G22" s="9">
        <f t="shared" si="3"/>
        <v>0</v>
      </c>
      <c r="H22" s="9">
        <f t="shared" si="3"/>
        <v>0</v>
      </c>
      <c r="I22" s="9">
        <f t="shared" si="3"/>
        <v>0</v>
      </c>
      <c r="J22" s="9">
        <f t="shared" si="3"/>
        <v>0</v>
      </c>
      <c r="K22" s="9">
        <f t="shared" si="3"/>
        <v>0</v>
      </c>
      <c r="L22" s="9">
        <f t="shared" si="3"/>
        <v>0</v>
      </c>
      <c r="M22" s="9">
        <f t="shared" si="2"/>
        <v>327201</v>
      </c>
      <c r="N22" s="32"/>
    </row>
    <row r="23" spans="1:14" ht="57" customHeight="1">
      <c r="A23" s="30">
        <v>121</v>
      </c>
      <c r="B23" s="24" t="s">
        <v>31</v>
      </c>
      <c r="C23" s="12">
        <v>0</v>
      </c>
      <c r="D23" s="12">
        <v>327201</v>
      </c>
      <c r="E23" s="12">
        <v>0</v>
      </c>
      <c r="F23" s="12">
        <v>0</v>
      </c>
      <c r="G23" s="12">
        <v>0</v>
      </c>
      <c r="H23" s="12">
        <v>0</v>
      </c>
      <c r="I23" s="12">
        <v>0</v>
      </c>
      <c r="J23" s="12">
        <v>0</v>
      </c>
      <c r="K23" s="12">
        <v>0</v>
      </c>
      <c r="L23" s="12">
        <v>0</v>
      </c>
      <c r="M23" s="10">
        <f t="shared" si="2"/>
        <v>327201</v>
      </c>
      <c r="N23" s="29"/>
    </row>
    <row r="24" spans="1:14" ht="57" customHeight="1">
      <c r="A24" s="30">
        <v>122</v>
      </c>
      <c r="B24" s="24" t="s">
        <v>32</v>
      </c>
      <c r="C24" s="12">
        <v>0</v>
      </c>
      <c r="D24" s="12">
        <v>0</v>
      </c>
      <c r="E24" s="12">
        <v>0</v>
      </c>
      <c r="F24" s="12">
        <v>0</v>
      </c>
      <c r="G24" s="12">
        <v>0</v>
      </c>
      <c r="H24" s="12">
        <v>0</v>
      </c>
      <c r="I24" s="12">
        <v>0</v>
      </c>
      <c r="J24" s="12">
        <v>0</v>
      </c>
      <c r="K24" s="12">
        <v>0</v>
      </c>
      <c r="L24" s="12">
        <v>0</v>
      </c>
      <c r="M24" s="10">
        <f t="shared" si="2"/>
        <v>0</v>
      </c>
      <c r="N24" s="29"/>
    </row>
    <row r="25" spans="1:14" ht="57" customHeight="1">
      <c r="A25" s="30">
        <v>123</v>
      </c>
      <c r="B25" s="24" t="s">
        <v>33</v>
      </c>
      <c r="C25" s="12">
        <v>0</v>
      </c>
      <c r="D25" s="12">
        <v>0</v>
      </c>
      <c r="E25" s="12">
        <v>0</v>
      </c>
      <c r="F25" s="12">
        <v>0</v>
      </c>
      <c r="G25" s="12">
        <v>0</v>
      </c>
      <c r="H25" s="12">
        <v>0</v>
      </c>
      <c r="I25" s="12">
        <v>0</v>
      </c>
      <c r="J25" s="12">
        <v>0</v>
      </c>
      <c r="K25" s="12">
        <v>0</v>
      </c>
      <c r="L25" s="12">
        <v>0</v>
      </c>
      <c r="M25" s="10">
        <f t="shared" si="2"/>
        <v>0</v>
      </c>
      <c r="N25" s="29"/>
    </row>
    <row r="26" spans="1:14" ht="57" customHeight="1">
      <c r="A26" s="30">
        <v>124</v>
      </c>
      <c r="B26" s="24" t="s">
        <v>34</v>
      </c>
      <c r="C26" s="12">
        <v>0</v>
      </c>
      <c r="D26" s="12">
        <v>0</v>
      </c>
      <c r="E26" s="12">
        <v>0</v>
      </c>
      <c r="F26" s="12">
        <v>0</v>
      </c>
      <c r="G26" s="12">
        <v>0</v>
      </c>
      <c r="H26" s="12">
        <v>0</v>
      </c>
      <c r="I26" s="12">
        <v>0</v>
      </c>
      <c r="J26" s="12">
        <v>0</v>
      </c>
      <c r="K26" s="12">
        <v>0</v>
      </c>
      <c r="L26" s="12">
        <v>0</v>
      </c>
      <c r="M26" s="10">
        <f t="shared" si="2"/>
        <v>0</v>
      </c>
      <c r="N26" s="29"/>
    </row>
    <row r="27" spans="1:14" ht="57" customHeight="1">
      <c r="A27" s="17">
        <v>1300</v>
      </c>
      <c r="B27" s="18" t="s">
        <v>35</v>
      </c>
      <c r="C27" s="9">
        <f>SUM(C28:C35)</f>
        <v>0</v>
      </c>
      <c r="D27" s="9">
        <f>SUM(D28:D35)</f>
        <v>252556</v>
      </c>
      <c r="E27" s="9">
        <f t="shared" ref="E27:N27" si="4">SUM(E28:E35)</f>
        <v>0</v>
      </c>
      <c r="F27" s="9">
        <f t="shared" si="4"/>
        <v>348959.4</v>
      </c>
      <c r="G27" s="9">
        <f t="shared" si="4"/>
        <v>1835029.34</v>
      </c>
      <c r="H27" s="9">
        <f t="shared" si="4"/>
        <v>0</v>
      </c>
      <c r="I27" s="9">
        <f t="shared" si="4"/>
        <v>0</v>
      </c>
      <c r="J27" s="9">
        <f t="shared" si="4"/>
        <v>0</v>
      </c>
      <c r="K27" s="9">
        <f t="shared" si="4"/>
        <v>0</v>
      </c>
      <c r="L27" s="9">
        <f t="shared" si="4"/>
        <v>0</v>
      </c>
      <c r="M27" s="9">
        <f t="shared" si="2"/>
        <v>2436544.7400000002</v>
      </c>
      <c r="N27" s="33">
        <f t="shared" si="4"/>
        <v>0</v>
      </c>
    </row>
    <row r="28" spans="1:14" ht="57" customHeight="1">
      <c r="A28" s="30">
        <v>131</v>
      </c>
      <c r="B28" s="24" t="s">
        <v>36</v>
      </c>
      <c r="C28" s="12">
        <v>0</v>
      </c>
      <c r="D28" s="12">
        <v>0</v>
      </c>
      <c r="E28" s="12">
        <v>0</v>
      </c>
      <c r="F28" s="12">
        <v>0</v>
      </c>
      <c r="G28" s="12"/>
      <c r="H28" s="12">
        <v>0</v>
      </c>
      <c r="I28" s="12">
        <v>0</v>
      </c>
      <c r="J28" s="12">
        <v>0</v>
      </c>
      <c r="K28" s="12">
        <v>0</v>
      </c>
      <c r="L28" s="12">
        <v>0</v>
      </c>
      <c r="M28" s="10">
        <f t="shared" si="2"/>
        <v>0</v>
      </c>
      <c r="N28" s="29"/>
    </row>
    <row r="29" spans="1:14" ht="57" customHeight="1">
      <c r="A29" s="30">
        <v>132</v>
      </c>
      <c r="B29" s="24" t="s">
        <v>37</v>
      </c>
      <c r="C29" s="12">
        <v>0</v>
      </c>
      <c r="D29" s="12">
        <v>217556</v>
      </c>
      <c r="E29" s="12">
        <v>0</v>
      </c>
      <c r="F29" s="12">
        <v>323959.40000000002</v>
      </c>
      <c r="G29" s="12">
        <v>1835029.34</v>
      </c>
      <c r="H29" s="12">
        <v>0</v>
      </c>
      <c r="I29" s="12">
        <v>0</v>
      </c>
      <c r="J29" s="12">
        <v>0</v>
      </c>
      <c r="K29" s="12">
        <v>0</v>
      </c>
      <c r="L29" s="12">
        <v>0</v>
      </c>
      <c r="M29" s="10">
        <f t="shared" si="2"/>
        <v>2376544.7400000002</v>
      </c>
      <c r="N29" s="29"/>
    </row>
    <row r="30" spans="1:14" ht="57" customHeight="1">
      <c r="A30" s="30">
        <v>133</v>
      </c>
      <c r="B30" s="24" t="s">
        <v>38</v>
      </c>
      <c r="C30" s="12">
        <v>0</v>
      </c>
      <c r="D30" s="12">
        <v>35000</v>
      </c>
      <c r="E30" s="12">
        <v>0</v>
      </c>
      <c r="F30" s="12">
        <v>25000</v>
      </c>
      <c r="G30" s="12">
        <v>0</v>
      </c>
      <c r="H30" s="12">
        <v>0</v>
      </c>
      <c r="I30" s="12">
        <v>0</v>
      </c>
      <c r="J30" s="12">
        <v>0</v>
      </c>
      <c r="K30" s="12">
        <v>0</v>
      </c>
      <c r="L30" s="12">
        <v>0</v>
      </c>
      <c r="M30" s="10">
        <f t="shared" si="2"/>
        <v>60000</v>
      </c>
      <c r="N30" s="29"/>
    </row>
    <row r="31" spans="1:14" ht="57" customHeight="1">
      <c r="A31" s="30">
        <v>134</v>
      </c>
      <c r="B31" s="24" t="s">
        <v>39</v>
      </c>
      <c r="C31" s="12">
        <v>0</v>
      </c>
      <c r="D31" s="12">
        <v>0</v>
      </c>
      <c r="E31" s="12">
        <v>0</v>
      </c>
      <c r="F31" s="12">
        <v>0</v>
      </c>
      <c r="G31" s="12">
        <v>0</v>
      </c>
      <c r="H31" s="12">
        <v>0</v>
      </c>
      <c r="I31" s="12">
        <v>0</v>
      </c>
      <c r="J31" s="12">
        <v>0</v>
      </c>
      <c r="K31" s="12">
        <v>0</v>
      </c>
      <c r="L31" s="12">
        <v>0</v>
      </c>
      <c r="M31" s="10">
        <f t="shared" si="2"/>
        <v>0</v>
      </c>
      <c r="N31" s="29"/>
    </row>
    <row r="32" spans="1:14" ht="57" customHeight="1">
      <c r="A32" s="30">
        <v>135</v>
      </c>
      <c r="B32" s="24" t="s">
        <v>40</v>
      </c>
      <c r="C32" s="12">
        <v>0</v>
      </c>
      <c r="D32" s="12">
        <v>0</v>
      </c>
      <c r="E32" s="12">
        <v>0</v>
      </c>
      <c r="F32" s="12">
        <v>0</v>
      </c>
      <c r="G32" s="12">
        <v>0</v>
      </c>
      <c r="H32" s="12">
        <v>0</v>
      </c>
      <c r="I32" s="12">
        <v>0</v>
      </c>
      <c r="J32" s="12">
        <v>0</v>
      </c>
      <c r="K32" s="12">
        <v>0</v>
      </c>
      <c r="L32" s="12">
        <v>0</v>
      </c>
      <c r="M32" s="10">
        <f t="shared" si="2"/>
        <v>0</v>
      </c>
      <c r="N32" s="29"/>
    </row>
    <row r="33" spans="1:14" ht="57" customHeight="1">
      <c r="A33" s="30">
        <v>136</v>
      </c>
      <c r="B33" s="24" t="s">
        <v>41</v>
      </c>
      <c r="C33" s="12">
        <v>0</v>
      </c>
      <c r="D33" s="12">
        <v>0</v>
      </c>
      <c r="E33" s="12">
        <v>0</v>
      </c>
      <c r="F33" s="12">
        <v>0</v>
      </c>
      <c r="G33" s="12">
        <v>0</v>
      </c>
      <c r="H33" s="12">
        <v>0</v>
      </c>
      <c r="I33" s="12">
        <v>0</v>
      </c>
      <c r="J33" s="12">
        <v>0</v>
      </c>
      <c r="K33" s="12">
        <v>0</v>
      </c>
      <c r="L33" s="12">
        <v>0</v>
      </c>
      <c r="M33" s="10">
        <f t="shared" si="2"/>
        <v>0</v>
      </c>
      <c r="N33" s="29"/>
    </row>
    <row r="34" spans="1:14" ht="57" customHeight="1">
      <c r="A34" s="30">
        <v>137</v>
      </c>
      <c r="B34" s="24" t="s">
        <v>42</v>
      </c>
      <c r="C34" s="12">
        <v>0</v>
      </c>
      <c r="D34" s="12">
        <v>0</v>
      </c>
      <c r="E34" s="12">
        <v>0</v>
      </c>
      <c r="F34" s="12">
        <v>0</v>
      </c>
      <c r="G34" s="12">
        <v>0</v>
      </c>
      <c r="H34" s="12">
        <v>0</v>
      </c>
      <c r="I34" s="12">
        <v>0</v>
      </c>
      <c r="J34" s="12">
        <v>0</v>
      </c>
      <c r="K34" s="12">
        <v>0</v>
      </c>
      <c r="L34" s="12">
        <v>0</v>
      </c>
      <c r="M34" s="10">
        <f t="shared" si="2"/>
        <v>0</v>
      </c>
      <c r="N34" s="29"/>
    </row>
    <row r="35" spans="1:14" ht="57" customHeight="1">
      <c r="A35" s="30">
        <v>138</v>
      </c>
      <c r="B35" s="24" t="s">
        <v>43</v>
      </c>
      <c r="C35" s="12">
        <v>0</v>
      </c>
      <c r="D35" s="12">
        <v>0</v>
      </c>
      <c r="E35" s="12">
        <v>0</v>
      </c>
      <c r="F35" s="12">
        <v>0</v>
      </c>
      <c r="G35" s="12">
        <v>0</v>
      </c>
      <c r="H35" s="12">
        <v>0</v>
      </c>
      <c r="I35" s="12">
        <v>0</v>
      </c>
      <c r="J35" s="12">
        <v>0</v>
      </c>
      <c r="K35" s="12">
        <v>0</v>
      </c>
      <c r="L35" s="12">
        <v>0</v>
      </c>
      <c r="M35" s="10">
        <f t="shared" si="2"/>
        <v>0</v>
      </c>
      <c r="N35" s="29"/>
    </row>
    <row r="36" spans="1:14" ht="57" customHeight="1">
      <c r="A36" s="17">
        <v>1400</v>
      </c>
      <c r="B36" s="18" t="s">
        <v>44</v>
      </c>
      <c r="C36" s="9">
        <f t="shared" ref="C36:N36" si="5">SUM(C37:C40)</f>
        <v>0</v>
      </c>
      <c r="D36" s="9">
        <f>SUM(D37:D40)</f>
        <v>0</v>
      </c>
      <c r="E36" s="9">
        <f t="shared" si="5"/>
        <v>0</v>
      </c>
      <c r="F36" s="9">
        <f t="shared" si="5"/>
        <v>0</v>
      </c>
      <c r="G36" s="9">
        <f t="shared" si="5"/>
        <v>985000</v>
      </c>
      <c r="H36" s="9">
        <f t="shared" si="5"/>
        <v>0</v>
      </c>
      <c r="I36" s="9">
        <f t="shared" si="5"/>
        <v>0</v>
      </c>
      <c r="J36" s="9">
        <f t="shared" si="5"/>
        <v>0</v>
      </c>
      <c r="K36" s="9">
        <f t="shared" si="5"/>
        <v>0</v>
      </c>
      <c r="L36" s="9">
        <f t="shared" si="5"/>
        <v>0</v>
      </c>
      <c r="M36" s="9">
        <f t="shared" si="2"/>
        <v>985000</v>
      </c>
      <c r="N36" s="33">
        <f t="shared" si="5"/>
        <v>0</v>
      </c>
    </row>
    <row r="37" spans="1:14" ht="57" customHeight="1">
      <c r="A37" s="30">
        <v>141</v>
      </c>
      <c r="B37" s="24" t="s">
        <v>45</v>
      </c>
      <c r="C37" s="12">
        <v>0</v>
      </c>
      <c r="D37" s="12">
        <v>0</v>
      </c>
      <c r="E37" s="12">
        <v>0</v>
      </c>
      <c r="F37" s="12">
        <v>0</v>
      </c>
      <c r="G37" s="12">
        <v>985000</v>
      </c>
      <c r="H37" s="12">
        <v>0</v>
      </c>
      <c r="I37" s="12">
        <v>0</v>
      </c>
      <c r="J37" s="12">
        <v>0</v>
      </c>
      <c r="K37" s="12">
        <v>0</v>
      </c>
      <c r="L37" s="12">
        <v>0</v>
      </c>
      <c r="M37" s="10">
        <f t="shared" si="2"/>
        <v>985000</v>
      </c>
      <c r="N37" s="29"/>
    </row>
    <row r="38" spans="1:14" ht="57" customHeight="1">
      <c r="A38" s="30">
        <v>142</v>
      </c>
      <c r="B38" s="24" t="s">
        <v>46</v>
      </c>
      <c r="C38" s="12">
        <v>0</v>
      </c>
      <c r="D38" s="12">
        <v>0</v>
      </c>
      <c r="E38" s="12">
        <v>0</v>
      </c>
      <c r="F38" s="12">
        <v>0</v>
      </c>
      <c r="G38" s="12">
        <v>0</v>
      </c>
      <c r="H38" s="12">
        <v>0</v>
      </c>
      <c r="I38" s="12">
        <v>0</v>
      </c>
      <c r="J38" s="12">
        <v>0</v>
      </c>
      <c r="K38" s="12">
        <v>0</v>
      </c>
      <c r="L38" s="12">
        <v>0</v>
      </c>
      <c r="M38" s="10">
        <f t="shared" si="2"/>
        <v>0</v>
      </c>
      <c r="N38" s="29"/>
    </row>
    <row r="39" spans="1:14" ht="57" customHeight="1">
      <c r="A39" s="30">
        <v>143</v>
      </c>
      <c r="B39" s="24" t="s">
        <v>47</v>
      </c>
      <c r="C39" s="12">
        <v>0</v>
      </c>
      <c r="D39" s="12">
        <v>0</v>
      </c>
      <c r="E39" s="12">
        <v>0</v>
      </c>
      <c r="F39" s="12">
        <v>0</v>
      </c>
      <c r="G39" s="12">
        <v>0</v>
      </c>
      <c r="H39" s="12">
        <v>0</v>
      </c>
      <c r="I39" s="12">
        <v>0</v>
      </c>
      <c r="J39" s="12">
        <v>0</v>
      </c>
      <c r="K39" s="12">
        <v>0</v>
      </c>
      <c r="L39" s="12">
        <v>0</v>
      </c>
      <c r="M39" s="10">
        <f t="shared" si="2"/>
        <v>0</v>
      </c>
      <c r="N39" s="29"/>
    </row>
    <row r="40" spans="1:14" ht="57" customHeight="1">
      <c r="A40" s="30">
        <v>144</v>
      </c>
      <c r="B40" s="24" t="s">
        <v>48</v>
      </c>
      <c r="C40" s="12">
        <v>0</v>
      </c>
      <c r="D40" s="12">
        <v>0</v>
      </c>
      <c r="E40" s="12">
        <v>0</v>
      </c>
      <c r="F40" s="12">
        <v>0</v>
      </c>
      <c r="G40" s="12">
        <v>0</v>
      </c>
      <c r="H40" s="12">
        <v>0</v>
      </c>
      <c r="I40" s="12">
        <v>0</v>
      </c>
      <c r="J40" s="12">
        <v>0</v>
      </c>
      <c r="K40" s="12">
        <v>0</v>
      </c>
      <c r="L40" s="12">
        <v>0</v>
      </c>
      <c r="M40" s="10">
        <f t="shared" si="2"/>
        <v>0</v>
      </c>
      <c r="N40" s="29"/>
    </row>
    <row r="41" spans="1:14" ht="57" customHeight="1">
      <c r="A41" s="17">
        <v>1500</v>
      </c>
      <c r="B41" s="18" t="s">
        <v>49</v>
      </c>
      <c r="C41" s="9">
        <f t="shared" ref="C41:N41" si="6">SUM(C42:C47)</f>
        <v>0</v>
      </c>
      <c r="D41" s="9">
        <f>SUM(D42:D47)</f>
        <v>562284.1</v>
      </c>
      <c r="E41" s="9">
        <f t="shared" si="6"/>
        <v>0</v>
      </c>
      <c r="F41" s="9">
        <f t="shared" si="6"/>
        <v>107360.06</v>
      </c>
      <c r="G41" s="9">
        <f t="shared" si="6"/>
        <v>0</v>
      </c>
      <c r="H41" s="9">
        <f t="shared" si="6"/>
        <v>0</v>
      </c>
      <c r="I41" s="9">
        <f t="shared" si="6"/>
        <v>0</v>
      </c>
      <c r="J41" s="9">
        <f t="shared" si="6"/>
        <v>0</v>
      </c>
      <c r="K41" s="9">
        <f t="shared" si="6"/>
        <v>0</v>
      </c>
      <c r="L41" s="9">
        <f t="shared" si="6"/>
        <v>0</v>
      </c>
      <c r="M41" s="9">
        <f t="shared" si="2"/>
        <v>669644.15999999992</v>
      </c>
      <c r="N41" s="33">
        <f t="shared" si="6"/>
        <v>0</v>
      </c>
    </row>
    <row r="42" spans="1:14" ht="57" customHeight="1">
      <c r="A42" s="30">
        <v>151</v>
      </c>
      <c r="B42" s="24" t="s">
        <v>50</v>
      </c>
      <c r="C42" s="12">
        <v>0</v>
      </c>
      <c r="D42" s="12">
        <v>512284.1</v>
      </c>
      <c r="E42" s="12">
        <v>0</v>
      </c>
      <c r="F42" s="12">
        <v>107360.06</v>
      </c>
      <c r="G42" s="12">
        <v>0</v>
      </c>
      <c r="H42" s="12">
        <v>0</v>
      </c>
      <c r="I42" s="12">
        <v>0</v>
      </c>
      <c r="J42" s="12">
        <v>0</v>
      </c>
      <c r="K42" s="12">
        <v>0</v>
      </c>
      <c r="L42" s="12">
        <v>0</v>
      </c>
      <c r="M42" s="10">
        <f t="shared" si="2"/>
        <v>619644.15999999992</v>
      </c>
      <c r="N42" s="29"/>
    </row>
    <row r="43" spans="1:14" ht="57" customHeight="1">
      <c r="A43" s="30">
        <v>152</v>
      </c>
      <c r="B43" s="24" t="s">
        <v>51</v>
      </c>
      <c r="C43" s="12">
        <v>0</v>
      </c>
      <c r="D43" s="12">
        <v>50000</v>
      </c>
      <c r="E43" s="12">
        <v>0</v>
      </c>
      <c r="F43" s="12">
        <v>0</v>
      </c>
      <c r="G43" s="12">
        <v>0</v>
      </c>
      <c r="H43" s="12">
        <v>0</v>
      </c>
      <c r="I43" s="12">
        <v>0</v>
      </c>
      <c r="J43" s="12">
        <v>0</v>
      </c>
      <c r="K43" s="12">
        <v>0</v>
      </c>
      <c r="L43" s="12">
        <v>0</v>
      </c>
      <c r="M43" s="10">
        <f t="shared" si="2"/>
        <v>50000</v>
      </c>
      <c r="N43" s="29"/>
    </row>
    <row r="44" spans="1:14" ht="57" customHeight="1">
      <c r="A44" s="30">
        <v>153</v>
      </c>
      <c r="B44" s="24" t="s">
        <v>52</v>
      </c>
      <c r="C44" s="12">
        <v>0</v>
      </c>
      <c r="D44" s="12">
        <v>0</v>
      </c>
      <c r="E44" s="12">
        <v>0</v>
      </c>
      <c r="F44" s="12">
        <v>0</v>
      </c>
      <c r="G44" s="12">
        <v>0</v>
      </c>
      <c r="H44" s="12">
        <v>0</v>
      </c>
      <c r="I44" s="12">
        <v>0</v>
      </c>
      <c r="J44" s="12">
        <v>0</v>
      </c>
      <c r="K44" s="12">
        <v>0</v>
      </c>
      <c r="L44" s="12">
        <v>0</v>
      </c>
      <c r="M44" s="10">
        <f t="shared" si="2"/>
        <v>0</v>
      </c>
      <c r="N44" s="29"/>
    </row>
    <row r="45" spans="1:14" ht="57" customHeight="1">
      <c r="A45" s="30">
        <v>154</v>
      </c>
      <c r="B45" s="24" t="s">
        <v>53</v>
      </c>
      <c r="C45" s="12">
        <v>0</v>
      </c>
      <c r="D45" s="12">
        <v>0</v>
      </c>
      <c r="E45" s="12">
        <v>0</v>
      </c>
      <c r="F45" s="12">
        <v>0</v>
      </c>
      <c r="G45" s="12">
        <v>0</v>
      </c>
      <c r="H45" s="12">
        <v>0</v>
      </c>
      <c r="I45" s="12">
        <v>0</v>
      </c>
      <c r="J45" s="12">
        <v>0</v>
      </c>
      <c r="K45" s="12">
        <v>0</v>
      </c>
      <c r="L45" s="12">
        <v>0</v>
      </c>
      <c r="M45" s="10">
        <f t="shared" si="2"/>
        <v>0</v>
      </c>
      <c r="N45" s="29"/>
    </row>
    <row r="46" spans="1:14" ht="57" customHeight="1">
      <c r="A46" s="30">
        <v>155</v>
      </c>
      <c r="B46" s="24" t="s">
        <v>54</v>
      </c>
      <c r="C46" s="12">
        <v>0</v>
      </c>
      <c r="D46" s="12">
        <v>0</v>
      </c>
      <c r="E46" s="12">
        <v>0</v>
      </c>
      <c r="F46" s="12">
        <v>0</v>
      </c>
      <c r="G46" s="12">
        <v>0</v>
      </c>
      <c r="H46" s="12">
        <v>0</v>
      </c>
      <c r="I46" s="12">
        <v>0</v>
      </c>
      <c r="J46" s="12">
        <v>0</v>
      </c>
      <c r="K46" s="12">
        <v>0</v>
      </c>
      <c r="L46" s="12">
        <v>0</v>
      </c>
      <c r="M46" s="10">
        <f t="shared" si="2"/>
        <v>0</v>
      </c>
      <c r="N46" s="29"/>
    </row>
    <row r="47" spans="1:14" ht="57" customHeight="1">
      <c r="A47" s="30">
        <v>159</v>
      </c>
      <c r="B47" s="24" t="s">
        <v>55</v>
      </c>
      <c r="C47" s="12">
        <v>0</v>
      </c>
      <c r="D47" s="12">
        <v>0</v>
      </c>
      <c r="E47" s="12">
        <v>0</v>
      </c>
      <c r="F47" s="12">
        <v>0</v>
      </c>
      <c r="G47" s="12">
        <v>0</v>
      </c>
      <c r="H47" s="12">
        <v>0</v>
      </c>
      <c r="I47" s="12">
        <v>0</v>
      </c>
      <c r="J47" s="12">
        <v>0</v>
      </c>
      <c r="K47" s="12">
        <v>0</v>
      </c>
      <c r="L47" s="12">
        <v>0</v>
      </c>
      <c r="M47" s="10">
        <f t="shared" si="2"/>
        <v>0</v>
      </c>
      <c r="N47" s="29"/>
    </row>
    <row r="48" spans="1:14" ht="57" customHeight="1">
      <c r="A48" s="17">
        <v>1600</v>
      </c>
      <c r="B48" s="7" t="s">
        <v>56</v>
      </c>
      <c r="C48" s="9">
        <f t="shared" ref="C48:N48" si="7">SUM(C49)</f>
        <v>0</v>
      </c>
      <c r="D48" s="9">
        <f t="shared" si="7"/>
        <v>0</v>
      </c>
      <c r="E48" s="9">
        <f t="shared" si="7"/>
        <v>0</v>
      </c>
      <c r="F48" s="9">
        <f t="shared" si="7"/>
        <v>0</v>
      </c>
      <c r="G48" s="9">
        <f t="shared" si="7"/>
        <v>0</v>
      </c>
      <c r="H48" s="9">
        <f t="shared" si="7"/>
        <v>0</v>
      </c>
      <c r="I48" s="9">
        <f t="shared" si="7"/>
        <v>0</v>
      </c>
      <c r="J48" s="9">
        <f t="shared" si="7"/>
        <v>0</v>
      </c>
      <c r="K48" s="9">
        <f t="shared" si="7"/>
        <v>0</v>
      </c>
      <c r="L48" s="9">
        <f t="shared" si="7"/>
        <v>0</v>
      </c>
      <c r="M48" s="9">
        <f t="shared" si="2"/>
        <v>0</v>
      </c>
      <c r="N48" s="33">
        <f t="shared" si="7"/>
        <v>0</v>
      </c>
    </row>
    <row r="49" spans="1:14" ht="57" customHeight="1">
      <c r="A49" s="30">
        <v>161</v>
      </c>
      <c r="B49" s="24" t="s">
        <v>57</v>
      </c>
      <c r="C49" s="12">
        <v>0</v>
      </c>
      <c r="D49" s="12">
        <v>0</v>
      </c>
      <c r="E49" s="12">
        <v>0</v>
      </c>
      <c r="F49" s="12">
        <v>0</v>
      </c>
      <c r="G49" s="12">
        <v>0</v>
      </c>
      <c r="H49" s="12">
        <v>0</v>
      </c>
      <c r="I49" s="12">
        <v>0</v>
      </c>
      <c r="J49" s="12">
        <v>0</v>
      </c>
      <c r="K49" s="12">
        <v>0</v>
      </c>
      <c r="L49" s="12">
        <v>0</v>
      </c>
      <c r="M49" s="10">
        <f t="shared" si="2"/>
        <v>0</v>
      </c>
      <c r="N49" s="29"/>
    </row>
    <row r="50" spans="1:14" ht="57" customHeight="1">
      <c r="A50" s="34">
        <v>1700</v>
      </c>
      <c r="B50" s="18" t="s">
        <v>58</v>
      </c>
      <c r="C50" s="9">
        <f t="shared" ref="C50:N50" si="8">SUM(C51:C52)</f>
        <v>0</v>
      </c>
      <c r="D50" s="9">
        <f>SUM(D51:D52)</f>
        <v>135981.32999999999</v>
      </c>
      <c r="E50" s="9">
        <f t="shared" si="8"/>
        <v>0</v>
      </c>
      <c r="F50" s="9">
        <f t="shared" si="8"/>
        <v>0</v>
      </c>
      <c r="G50" s="9">
        <f t="shared" si="8"/>
        <v>0</v>
      </c>
      <c r="H50" s="9">
        <f t="shared" si="8"/>
        <v>0</v>
      </c>
      <c r="I50" s="9">
        <f t="shared" si="8"/>
        <v>0</v>
      </c>
      <c r="J50" s="9">
        <f t="shared" si="8"/>
        <v>0</v>
      </c>
      <c r="K50" s="9">
        <f t="shared" si="8"/>
        <v>0</v>
      </c>
      <c r="L50" s="9">
        <f t="shared" si="8"/>
        <v>0</v>
      </c>
      <c r="M50" s="9">
        <f t="shared" si="2"/>
        <v>135981.32999999999</v>
      </c>
      <c r="N50" s="33">
        <f t="shared" si="8"/>
        <v>0</v>
      </c>
    </row>
    <row r="51" spans="1:14" ht="57" customHeight="1">
      <c r="A51" s="30">
        <v>171</v>
      </c>
      <c r="B51" s="24" t="s">
        <v>59</v>
      </c>
      <c r="C51" s="12">
        <v>0</v>
      </c>
      <c r="D51" s="12">
        <v>135981.32999999999</v>
      </c>
      <c r="E51" s="12">
        <v>0</v>
      </c>
      <c r="F51" s="12">
        <v>0</v>
      </c>
      <c r="G51" s="12">
        <v>0</v>
      </c>
      <c r="H51" s="12">
        <v>0</v>
      </c>
      <c r="I51" s="12">
        <v>0</v>
      </c>
      <c r="J51" s="12">
        <v>0</v>
      </c>
      <c r="K51" s="12">
        <v>0</v>
      </c>
      <c r="L51" s="12">
        <v>0</v>
      </c>
      <c r="M51" s="10">
        <f t="shared" si="2"/>
        <v>135981.32999999999</v>
      </c>
      <c r="N51" s="29"/>
    </row>
    <row r="52" spans="1:14" ht="57" customHeight="1">
      <c r="A52" s="30">
        <v>172</v>
      </c>
      <c r="B52" s="24" t="s">
        <v>60</v>
      </c>
      <c r="C52" s="12">
        <v>0</v>
      </c>
      <c r="D52" s="12">
        <v>0</v>
      </c>
      <c r="E52" s="12">
        <v>0</v>
      </c>
      <c r="F52" s="12">
        <v>0</v>
      </c>
      <c r="G52" s="12">
        <v>0</v>
      </c>
      <c r="H52" s="12">
        <v>0</v>
      </c>
      <c r="I52" s="12">
        <v>0</v>
      </c>
      <c r="J52" s="12">
        <v>0</v>
      </c>
      <c r="K52" s="12">
        <v>0</v>
      </c>
      <c r="L52" s="12">
        <v>0</v>
      </c>
      <c r="M52" s="10">
        <f t="shared" si="2"/>
        <v>0</v>
      </c>
      <c r="N52" s="29"/>
    </row>
    <row r="53" spans="1:14" ht="57" customHeight="1">
      <c r="A53" s="15">
        <v>2000</v>
      </c>
      <c r="B53" s="16" t="s">
        <v>1</v>
      </c>
      <c r="C53" s="8">
        <f t="shared" ref="C53:N53" si="9">C54+C63+C67+C77+C87+C95+C98+C104+C108</f>
        <v>0</v>
      </c>
      <c r="D53" s="8">
        <f>D54+D63+D67+D77+D87+D95+D98+D104+D108</f>
        <v>2683288.3099999996</v>
      </c>
      <c r="E53" s="8">
        <f t="shared" si="9"/>
        <v>0</v>
      </c>
      <c r="F53" s="8">
        <f t="shared" si="9"/>
        <v>455154.05000000005</v>
      </c>
      <c r="G53" s="8">
        <f t="shared" si="9"/>
        <v>3766138.77</v>
      </c>
      <c r="H53" s="8">
        <f t="shared" si="9"/>
        <v>0</v>
      </c>
      <c r="I53" s="8">
        <f t="shared" si="9"/>
        <v>0</v>
      </c>
      <c r="J53" s="8">
        <f t="shared" si="9"/>
        <v>0</v>
      </c>
      <c r="K53" s="8">
        <f t="shared" si="9"/>
        <v>0</v>
      </c>
      <c r="L53" s="8">
        <f t="shared" si="9"/>
        <v>0</v>
      </c>
      <c r="M53" s="8">
        <f t="shared" si="2"/>
        <v>6904581.129999999</v>
      </c>
      <c r="N53" s="35">
        <f t="shared" si="9"/>
        <v>0</v>
      </c>
    </row>
    <row r="54" spans="1:14" ht="57" customHeight="1">
      <c r="A54" s="17">
        <v>2100</v>
      </c>
      <c r="B54" s="18" t="s">
        <v>61</v>
      </c>
      <c r="C54" s="9">
        <f t="shared" ref="C54:N54" si="10">SUM(C55:C62)</f>
        <v>0</v>
      </c>
      <c r="D54" s="9">
        <f>SUM(D55:D62)</f>
        <v>256268.68</v>
      </c>
      <c r="E54" s="9">
        <f t="shared" si="10"/>
        <v>0</v>
      </c>
      <c r="F54" s="9">
        <f t="shared" si="10"/>
        <v>0</v>
      </c>
      <c r="G54" s="9">
        <f t="shared" si="10"/>
        <v>172375.66</v>
      </c>
      <c r="H54" s="9">
        <f t="shared" si="10"/>
        <v>0</v>
      </c>
      <c r="I54" s="9">
        <f t="shared" si="10"/>
        <v>0</v>
      </c>
      <c r="J54" s="9">
        <f t="shared" si="10"/>
        <v>0</v>
      </c>
      <c r="K54" s="9">
        <f t="shared" si="10"/>
        <v>0</v>
      </c>
      <c r="L54" s="9">
        <f t="shared" si="10"/>
        <v>0</v>
      </c>
      <c r="M54" s="9">
        <f t="shared" si="2"/>
        <v>428644.33999999997</v>
      </c>
      <c r="N54" s="33">
        <f t="shared" si="10"/>
        <v>0</v>
      </c>
    </row>
    <row r="55" spans="1:14" ht="57" customHeight="1">
      <c r="A55" s="30">
        <v>211</v>
      </c>
      <c r="B55" s="24" t="s">
        <v>62</v>
      </c>
      <c r="C55" s="12">
        <v>0</v>
      </c>
      <c r="D55" s="12">
        <v>15814.19</v>
      </c>
      <c r="E55" s="12">
        <v>0</v>
      </c>
      <c r="F55" s="12">
        <v>0</v>
      </c>
      <c r="G55" s="12">
        <v>100000</v>
      </c>
      <c r="H55" s="12">
        <v>0</v>
      </c>
      <c r="I55" s="12">
        <v>0</v>
      </c>
      <c r="J55" s="12">
        <v>0</v>
      </c>
      <c r="K55" s="12">
        <v>0</v>
      </c>
      <c r="L55" s="12">
        <v>0</v>
      </c>
      <c r="M55" s="10">
        <f t="shared" si="2"/>
        <v>115814.19</v>
      </c>
      <c r="N55" s="29"/>
    </row>
    <row r="56" spans="1:14" ht="57" customHeight="1">
      <c r="A56" s="30">
        <v>212</v>
      </c>
      <c r="B56" s="24" t="s">
        <v>63</v>
      </c>
      <c r="C56" s="12">
        <v>0</v>
      </c>
      <c r="D56" s="12">
        <v>0</v>
      </c>
      <c r="E56" s="12">
        <v>0</v>
      </c>
      <c r="F56" s="12">
        <v>0</v>
      </c>
      <c r="G56" s="12">
        <v>72375.66</v>
      </c>
      <c r="H56" s="12">
        <v>0</v>
      </c>
      <c r="I56" s="12">
        <v>0</v>
      </c>
      <c r="J56" s="12">
        <v>0</v>
      </c>
      <c r="K56" s="12">
        <v>0</v>
      </c>
      <c r="L56" s="12">
        <v>0</v>
      </c>
      <c r="M56" s="10">
        <f t="shared" si="2"/>
        <v>72375.66</v>
      </c>
      <c r="N56" s="29"/>
    </row>
    <row r="57" spans="1:14" ht="57" customHeight="1">
      <c r="A57" s="30">
        <v>213</v>
      </c>
      <c r="B57" s="24" t="s">
        <v>64</v>
      </c>
      <c r="C57" s="12">
        <v>0</v>
      </c>
      <c r="D57" s="12">
        <v>2460.4899999999998</v>
      </c>
      <c r="E57" s="12">
        <v>0</v>
      </c>
      <c r="F57" s="12">
        <v>0</v>
      </c>
      <c r="G57" s="12">
        <v>0</v>
      </c>
      <c r="H57" s="12">
        <v>0</v>
      </c>
      <c r="I57" s="12">
        <v>0</v>
      </c>
      <c r="J57" s="12">
        <v>0</v>
      </c>
      <c r="K57" s="12">
        <v>0</v>
      </c>
      <c r="L57" s="12">
        <v>0</v>
      </c>
      <c r="M57" s="10">
        <f t="shared" si="2"/>
        <v>2460.4899999999998</v>
      </c>
      <c r="N57" s="29"/>
    </row>
    <row r="58" spans="1:14" ht="57" customHeight="1">
      <c r="A58" s="30">
        <v>214</v>
      </c>
      <c r="B58" s="24" t="s">
        <v>65</v>
      </c>
      <c r="C58" s="12">
        <v>0</v>
      </c>
      <c r="D58" s="12">
        <v>104564.53</v>
      </c>
      <c r="E58" s="12">
        <v>0</v>
      </c>
      <c r="F58" s="12">
        <v>0</v>
      </c>
      <c r="G58" s="12">
        <v>0</v>
      </c>
      <c r="H58" s="12">
        <v>0</v>
      </c>
      <c r="I58" s="12">
        <v>0</v>
      </c>
      <c r="J58" s="12">
        <v>0</v>
      </c>
      <c r="K58" s="12">
        <v>0</v>
      </c>
      <c r="L58" s="12">
        <v>0</v>
      </c>
      <c r="M58" s="10">
        <f t="shared" si="2"/>
        <v>104564.53</v>
      </c>
      <c r="N58" s="29"/>
    </row>
    <row r="59" spans="1:14" ht="57" customHeight="1">
      <c r="A59" s="30">
        <v>215</v>
      </c>
      <c r="B59" s="24" t="s">
        <v>66</v>
      </c>
      <c r="C59" s="12">
        <v>0</v>
      </c>
      <c r="D59" s="12">
        <v>20342.79</v>
      </c>
      <c r="E59" s="12">
        <v>0</v>
      </c>
      <c r="F59" s="12">
        <v>0</v>
      </c>
      <c r="G59" s="12">
        <v>0</v>
      </c>
      <c r="H59" s="12">
        <v>0</v>
      </c>
      <c r="I59" s="12">
        <v>0</v>
      </c>
      <c r="J59" s="12">
        <v>0</v>
      </c>
      <c r="K59" s="12">
        <v>0</v>
      </c>
      <c r="L59" s="12">
        <v>0</v>
      </c>
      <c r="M59" s="10">
        <f t="shared" si="2"/>
        <v>20342.79</v>
      </c>
      <c r="N59" s="29"/>
    </row>
    <row r="60" spans="1:14" ht="57" customHeight="1">
      <c r="A60" s="30">
        <v>216</v>
      </c>
      <c r="B60" s="24" t="s">
        <v>67</v>
      </c>
      <c r="C60" s="12">
        <v>0</v>
      </c>
      <c r="D60" s="12">
        <v>30699.86</v>
      </c>
      <c r="E60" s="12">
        <v>0</v>
      </c>
      <c r="F60" s="12">
        <v>0</v>
      </c>
      <c r="G60" s="12">
        <v>0</v>
      </c>
      <c r="H60" s="12">
        <v>0</v>
      </c>
      <c r="I60" s="12">
        <v>0</v>
      </c>
      <c r="J60" s="12">
        <v>0</v>
      </c>
      <c r="K60" s="12">
        <v>0</v>
      </c>
      <c r="L60" s="12">
        <v>0</v>
      </c>
      <c r="M60" s="10">
        <f t="shared" si="2"/>
        <v>30699.86</v>
      </c>
      <c r="N60" s="29"/>
    </row>
    <row r="61" spans="1:14" ht="57" customHeight="1">
      <c r="A61" s="30">
        <v>217</v>
      </c>
      <c r="B61" s="24" t="s">
        <v>68</v>
      </c>
      <c r="C61" s="12">
        <v>0</v>
      </c>
      <c r="D61" s="12">
        <v>0</v>
      </c>
      <c r="E61" s="12">
        <v>0</v>
      </c>
      <c r="F61" s="12">
        <v>0</v>
      </c>
      <c r="G61" s="12">
        <v>0</v>
      </c>
      <c r="H61" s="12">
        <v>0</v>
      </c>
      <c r="I61" s="12">
        <v>0</v>
      </c>
      <c r="J61" s="12">
        <v>0</v>
      </c>
      <c r="K61" s="12">
        <v>0</v>
      </c>
      <c r="L61" s="12">
        <v>0</v>
      </c>
      <c r="M61" s="10">
        <f t="shared" si="2"/>
        <v>0</v>
      </c>
      <c r="N61" s="29"/>
    </row>
    <row r="62" spans="1:14" ht="57" customHeight="1">
      <c r="A62" s="30">
        <v>218</v>
      </c>
      <c r="B62" s="24" t="s">
        <v>69</v>
      </c>
      <c r="C62" s="12">
        <v>0</v>
      </c>
      <c r="D62" s="12">
        <v>82386.820000000007</v>
      </c>
      <c r="E62" s="12">
        <v>0</v>
      </c>
      <c r="F62" s="12">
        <v>0</v>
      </c>
      <c r="G62" s="12">
        <v>0</v>
      </c>
      <c r="H62" s="12">
        <v>0</v>
      </c>
      <c r="I62" s="12">
        <v>0</v>
      </c>
      <c r="J62" s="12">
        <v>0</v>
      </c>
      <c r="K62" s="12">
        <v>0</v>
      </c>
      <c r="L62" s="12">
        <v>0</v>
      </c>
      <c r="M62" s="10">
        <f t="shared" si="2"/>
        <v>82386.820000000007</v>
      </c>
      <c r="N62" s="29"/>
    </row>
    <row r="63" spans="1:14" ht="57" customHeight="1">
      <c r="A63" s="17">
        <v>2200</v>
      </c>
      <c r="B63" s="18" t="s">
        <v>70</v>
      </c>
      <c r="C63" s="9">
        <f t="shared" ref="C63:N63" si="11">SUM(C64:C66)</f>
        <v>0</v>
      </c>
      <c r="D63" s="9">
        <f>SUM(D64:D66)</f>
        <v>175676.25999999998</v>
      </c>
      <c r="E63" s="9">
        <f t="shared" si="11"/>
        <v>0</v>
      </c>
      <c r="F63" s="9">
        <f t="shared" si="11"/>
        <v>16000.87</v>
      </c>
      <c r="G63" s="9">
        <f t="shared" si="11"/>
        <v>0</v>
      </c>
      <c r="H63" s="9">
        <f t="shared" si="11"/>
        <v>0</v>
      </c>
      <c r="I63" s="9">
        <f t="shared" si="11"/>
        <v>0</v>
      </c>
      <c r="J63" s="9">
        <f t="shared" si="11"/>
        <v>0</v>
      </c>
      <c r="K63" s="9">
        <f t="shared" si="11"/>
        <v>0</v>
      </c>
      <c r="L63" s="9">
        <f t="shared" si="11"/>
        <v>0</v>
      </c>
      <c r="M63" s="9">
        <f t="shared" si="2"/>
        <v>191677.12999999998</v>
      </c>
      <c r="N63" s="33">
        <f t="shared" si="11"/>
        <v>0</v>
      </c>
    </row>
    <row r="64" spans="1:14" ht="57" customHeight="1">
      <c r="A64" s="30">
        <v>221</v>
      </c>
      <c r="B64" s="24" t="s">
        <v>71</v>
      </c>
      <c r="C64" s="12">
        <v>0</v>
      </c>
      <c r="D64" s="12">
        <v>168521.8</v>
      </c>
      <c r="E64" s="12">
        <v>0</v>
      </c>
      <c r="F64" s="12">
        <v>16000.87</v>
      </c>
      <c r="G64" s="12">
        <v>0</v>
      </c>
      <c r="H64" s="12">
        <v>0</v>
      </c>
      <c r="I64" s="12">
        <v>0</v>
      </c>
      <c r="J64" s="12">
        <v>0</v>
      </c>
      <c r="K64" s="12">
        <v>0</v>
      </c>
      <c r="L64" s="12">
        <v>0</v>
      </c>
      <c r="M64" s="10">
        <f t="shared" si="2"/>
        <v>184522.66999999998</v>
      </c>
      <c r="N64" s="29"/>
    </row>
    <row r="65" spans="1:14" ht="57" customHeight="1">
      <c r="A65" s="30">
        <v>222</v>
      </c>
      <c r="B65" s="24" t="s">
        <v>72</v>
      </c>
      <c r="C65" s="12">
        <v>0</v>
      </c>
      <c r="D65" s="12">
        <v>0</v>
      </c>
      <c r="E65" s="12">
        <v>0</v>
      </c>
      <c r="F65" s="12">
        <v>0</v>
      </c>
      <c r="G65" s="12">
        <v>0</v>
      </c>
      <c r="H65" s="12">
        <v>0</v>
      </c>
      <c r="I65" s="12">
        <v>0</v>
      </c>
      <c r="J65" s="12">
        <v>0</v>
      </c>
      <c r="K65" s="12">
        <v>0</v>
      </c>
      <c r="L65" s="12">
        <v>0</v>
      </c>
      <c r="M65" s="10">
        <f t="shared" si="2"/>
        <v>0</v>
      </c>
      <c r="N65" s="29"/>
    </row>
    <row r="66" spans="1:14" ht="57" customHeight="1">
      <c r="A66" s="30">
        <v>223</v>
      </c>
      <c r="B66" s="24" t="s">
        <v>73</v>
      </c>
      <c r="C66" s="12">
        <v>0</v>
      </c>
      <c r="D66" s="12">
        <v>7154.46</v>
      </c>
      <c r="E66" s="12">
        <v>0</v>
      </c>
      <c r="F66" s="12">
        <v>0</v>
      </c>
      <c r="G66" s="12">
        <v>0</v>
      </c>
      <c r="H66" s="12">
        <v>0</v>
      </c>
      <c r="I66" s="12">
        <v>0</v>
      </c>
      <c r="J66" s="12">
        <v>0</v>
      </c>
      <c r="K66" s="12">
        <v>0</v>
      </c>
      <c r="L66" s="12">
        <v>0</v>
      </c>
      <c r="M66" s="10">
        <f t="shared" si="2"/>
        <v>7154.46</v>
      </c>
      <c r="N66" s="29"/>
    </row>
    <row r="67" spans="1:14" ht="57" customHeight="1">
      <c r="A67" s="17">
        <v>2300</v>
      </c>
      <c r="B67" s="18" t="s">
        <v>74</v>
      </c>
      <c r="C67" s="9">
        <f t="shared" ref="C67:N67" si="12">SUM(C68:C76)</f>
        <v>0</v>
      </c>
      <c r="D67" s="9">
        <f>SUM(D68:D76)</f>
        <v>2726.15</v>
      </c>
      <c r="E67" s="9">
        <f t="shared" si="12"/>
        <v>0</v>
      </c>
      <c r="F67" s="9">
        <f t="shared" si="12"/>
        <v>0</v>
      </c>
      <c r="G67" s="9">
        <f t="shared" si="12"/>
        <v>0</v>
      </c>
      <c r="H67" s="9">
        <f t="shared" si="12"/>
        <v>0</v>
      </c>
      <c r="I67" s="9">
        <f t="shared" si="12"/>
        <v>0</v>
      </c>
      <c r="J67" s="9">
        <f t="shared" si="12"/>
        <v>0</v>
      </c>
      <c r="K67" s="9">
        <f t="shared" si="12"/>
        <v>0</v>
      </c>
      <c r="L67" s="9">
        <f t="shared" si="12"/>
        <v>0</v>
      </c>
      <c r="M67" s="9">
        <f t="shared" si="2"/>
        <v>2726.15</v>
      </c>
      <c r="N67" s="33">
        <f t="shared" si="12"/>
        <v>0</v>
      </c>
    </row>
    <row r="68" spans="1:14" ht="57" customHeight="1">
      <c r="A68" s="30">
        <v>231</v>
      </c>
      <c r="B68" s="24" t="s">
        <v>75</v>
      </c>
      <c r="C68" s="12">
        <v>0</v>
      </c>
      <c r="D68" s="12">
        <v>2726.15</v>
      </c>
      <c r="E68" s="12">
        <v>0</v>
      </c>
      <c r="F68" s="12">
        <v>0</v>
      </c>
      <c r="G68" s="12">
        <v>0</v>
      </c>
      <c r="H68" s="12">
        <v>0</v>
      </c>
      <c r="I68" s="12">
        <v>0</v>
      </c>
      <c r="J68" s="12">
        <v>0</v>
      </c>
      <c r="K68" s="12">
        <v>0</v>
      </c>
      <c r="L68" s="12">
        <v>0</v>
      </c>
      <c r="M68" s="10">
        <f t="shared" si="2"/>
        <v>2726.15</v>
      </c>
      <c r="N68" s="29"/>
    </row>
    <row r="69" spans="1:14" ht="57" customHeight="1">
      <c r="A69" s="30">
        <v>232</v>
      </c>
      <c r="B69" s="24" t="s">
        <v>76</v>
      </c>
      <c r="C69" s="12">
        <v>0</v>
      </c>
      <c r="D69" s="12">
        <v>0</v>
      </c>
      <c r="E69" s="12">
        <v>0</v>
      </c>
      <c r="F69" s="12">
        <v>0</v>
      </c>
      <c r="G69" s="12">
        <v>0</v>
      </c>
      <c r="H69" s="12">
        <v>0</v>
      </c>
      <c r="I69" s="12">
        <v>0</v>
      </c>
      <c r="J69" s="12">
        <v>0</v>
      </c>
      <c r="K69" s="12">
        <v>0</v>
      </c>
      <c r="L69" s="12">
        <v>0</v>
      </c>
      <c r="M69" s="10">
        <f t="shared" si="2"/>
        <v>0</v>
      </c>
      <c r="N69" s="29"/>
    </row>
    <row r="70" spans="1:14" ht="57" customHeight="1">
      <c r="A70" s="30">
        <v>233</v>
      </c>
      <c r="B70" s="24" t="s">
        <v>77</v>
      </c>
      <c r="C70" s="12">
        <v>0</v>
      </c>
      <c r="D70" s="12">
        <v>0</v>
      </c>
      <c r="E70" s="12">
        <v>0</v>
      </c>
      <c r="F70" s="12">
        <v>0</v>
      </c>
      <c r="G70" s="12">
        <v>0</v>
      </c>
      <c r="H70" s="12">
        <v>0</v>
      </c>
      <c r="I70" s="12">
        <v>0</v>
      </c>
      <c r="J70" s="12">
        <v>0</v>
      </c>
      <c r="K70" s="12">
        <v>0</v>
      </c>
      <c r="L70" s="12">
        <v>0</v>
      </c>
      <c r="M70" s="10">
        <f t="shared" si="2"/>
        <v>0</v>
      </c>
      <c r="N70" s="29"/>
    </row>
    <row r="71" spans="1:14" ht="57" customHeight="1">
      <c r="A71" s="30">
        <v>234</v>
      </c>
      <c r="B71" s="24" t="s">
        <v>78</v>
      </c>
      <c r="C71" s="12">
        <v>0</v>
      </c>
      <c r="D71" s="12">
        <v>0</v>
      </c>
      <c r="E71" s="12">
        <v>0</v>
      </c>
      <c r="F71" s="12">
        <v>0</v>
      </c>
      <c r="G71" s="12">
        <v>0</v>
      </c>
      <c r="H71" s="12">
        <v>0</v>
      </c>
      <c r="I71" s="12">
        <v>0</v>
      </c>
      <c r="J71" s="12">
        <v>0</v>
      </c>
      <c r="K71" s="12">
        <v>0</v>
      </c>
      <c r="L71" s="12">
        <v>0</v>
      </c>
      <c r="M71" s="10">
        <f t="shared" si="2"/>
        <v>0</v>
      </c>
      <c r="N71" s="29"/>
    </row>
    <row r="72" spans="1:14" ht="57" customHeight="1">
      <c r="A72" s="30">
        <v>235</v>
      </c>
      <c r="B72" s="24" t="s">
        <v>79</v>
      </c>
      <c r="C72" s="12">
        <v>0</v>
      </c>
      <c r="D72" s="12">
        <v>0</v>
      </c>
      <c r="E72" s="12">
        <v>0</v>
      </c>
      <c r="F72" s="12">
        <v>0</v>
      </c>
      <c r="G72" s="12">
        <v>0</v>
      </c>
      <c r="H72" s="12">
        <v>0</v>
      </c>
      <c r="I72" s="12">
        <v>0</v>
      </c>
      <c r="J72" s="12">
        <v>0</v>
      </c>
      <c r="K72" s="12">
        <v>0</v>
      </c>
      <c r="L72" s="12">
        <v>0</v>
      </c>
      <c r="M72" s="10">
        <f t="shared" si="2"/>
        <v>0</v>
      </c>
      <c r="N72" s="29"/>
    </row>
    <row r="73" spans="1:14" ht="57" customHeight="1">
      <c r="A73" s="30">
        <v>236</v>
      </c>
      <c r="B73" s="24" t="s">
        <v>80</v>
      </c>
      <c r="C73" s="12">
        <v>0</v>
      </c>
      <c r="D73" s="12">
        <v>0</v>
      </c>
      <c r="E73" s="12">
        <v>0</v>
      </c>
      <c r="F73" s="12">
        <v>0</v>
      </c>
      <c r="G73" s="12">
        <v>0</v>
      </c>
      <c r="H73" s="12">
        <v>0</v>
      </c>
      <c r="I73" s="12">
        <v>0</v>
      </c>
      <c r="J73" s="12">
        <v>0</v>
      </c>
      <c r="K73" s="12">
        <v>0</v>
      </c>
      <c r="L73" s="12">
        <v>0</v>
      </c>
      <c r="M73" s="10">
        <f t="shared" si="2"/>
        <v>0</v>
      </c>
      <c r="N73" s="29"/>
    </row>
    <row r="74" spans="1:14" ht="57" customHeight="1">
      <c r="A74" s="30">
        <v>237</v>
      </c>
      <c r="B74" s="24" t="s">
        <v>81</v>
      </c>
      <c r="C74" s="12">
        <v>0</v>
      </c>
      <c r="D74" s="12">
        <v>0</v>
      </c>
      <c r="E74" s="12">
        <v>0</v>
      </c>
      <c r="F74" s="12">
        <v>0</v>
      </c>
      <c r="G74" s="12">
        <v>0</v>
      </c>
      <c r="H74" s="12">
        <v>0</v>
      </c>
      <c r="I74" s="12">
        <v>0</v>
      </c>
      <c r="J74" s="12">
        <v>0</v>
      </c>
      <c r="K74" s="12">
        <v>0</v>
      </c>
      <c r="L74" s="12">
        <v>0</v>
      </c>
      <c r="M74" s="10">
        <f t="shared" si="2"/>
        <v>0</v>
      </c>
      <c r="N74" s="29"/>
    </row>
    <row r="75" spans="1:14" ht="57" customHeight="1">
      <c r="A75" s="30">
        <v>238</v>
      </c>
      <c r="B75" s="24" t="s">
        <v>82</v>
      </c>
      <c r="C75" s="12">
        <v>0</v>
      </c>
      <c r="D75" s="12">
        <v>0</v>
      </c>
      <c r="E75" s="12">
        <v>0</v>
      </c>
      <c r="F75" s="12">
        <v>0</v>
      </c>
      <c r="G75" s="12">
        <v>0</v>
      </c>
      <c r="H75" s="12">
        <v>0</v>
      </c>
      <c r="I75" s="12">
        <v>0</v>
      </c>
      <c r="J75" s="12">
        <v>0</v>
      </c>
      <c r="K75" s="12">
        <v>0</v>
      </c>
      <c r="L75" s="12">
        <v>0</v>
      </c>
      <c r="M75" s="10">
        <f t="shared" si="2"/>
        <v>0</v>
      </c>
      <c r="N75" s="29"/>
    </row>
    <row r="76" spans="1:14" ht="57" customHeight="1">
      <c r="A76" s="30">
        <v>239</v>
      </c>
      <c r="B76" s="24" t="s">
        <v>83</v>
      </c>
      <c r="C76" s="12">
        <v>0</v>
      </c>
      <c r="D76" s="12">
        <v>0</v>
      </c>
      <c r="E76" s="12">
        <v>0</v>
      </c>
      <c r="F76" s="12">
        <v>0</v>
      </c>
      <c r="G76" s="12">
        <v>0</v>
      </c>
      <c r="H76" s="12">
        <v>0</v>
      </c>
      <c r="I76" s="12">
        <v>0</v>
      </c>
      <c r="J76" s="12">
        <v>0</v>
      </c>
      <c r="K76" s="12">
        <v>0</v>
      </c>
      <c r="L76" s="12">
        <v>0</v>
      </c>
      <c r="M76" s="10">
        <f t="shared" si="2"/>
        <v>0</v>
      </c>
      <c r="N76" s="29"/>
    </row>
    <row r="77" spans="1:14" ht="57" customHeight="1">
      <c r="A77" s="17">
        <v>2400</v>
      </c>
      <c r="B77" s="18" t="s">
        <v>84</v>
      </c>
      <c r="C77" s="9">
        <f t="shared" ref="C77:N77" si="13">SUM(C78:C86)</f>
        <v>0</v>
      </c>
      <c r="D77" s="9">
        <f>SUM(D78:D86)</f>
        <v>837514.16999999993</v>
      </c>
      <c r="E77" s="9">
        <f t="shared" si="13"/>
        <v>0</v>
      </c>
      <c r="F77" s="9">
        <f t="shared" si="13"/>
        <v>0</v>
      </c>
      <c r="G77" s="9">
        <f t="shared" si="13"/>
        <v>0</v>
      </c>
      <c r="H77" s="9">
        <f t="shared" si="13"/>
        <v>0</v>
      </c>
      <c r="I77" s="9">
        <f t="shared" si="13"/>
        <v>0</v>
      </c>
      <c r="J77" s="9">
        <f t="shared" si="13"/>
        <v>0</v>
      </c>
      <c r="K77" s="9">
        <f t="shared" si="13"/>
        <v>0</v>
      </c>
      <c r="L77" s="9">
        <f t="shared" si="13"/>
        <v>0</v>
      </c>
      <c r="M77" s="9">
        <f t="shared" si="2"/>
        <v>837514.16999999993</v>
      </c>
      <c r="N77" s="33">
        <f t="shared" si="13"/>
        <v>0</v>
      </c>
    </row>
    <row r="78" spans="1:14" ht="57" customHeight="1">
      <c r="A78" s="30">
        <v>241</v>
      </c>
      <c r="B78" s="24" t="s">
        <v>85</v>
      </c>
      <c r="C78" s="12">
        <v>0</v>
      </c>
      <c r="D78" s="12">
        <v>93937.14</v>
      </c>
      <c r="E78" s="12">
        <v>0</v>
      </c>
      <c r="F78" s="12">
        <v>0</v>
      </c>
      <c r="G78" s="12">
        <v>0</v>
      </c>
      <c r="H78" s="12">
        <v>0</v>
      </c>
      <c r="I78" s="12">
        <v>0</v>
      </c>
      <c r="J78" s="12">
        <v>0</v>
      </c>
      <c r="K78" s="12">
        <v>0</v>
      </c>
      <c r="L78" s="12">
        <v>0</v>
      </c>
      <c r="M78" s="10">
        <f t="shared" si="2"/>
        <v>93937.14</v>
      </c>
      <c r="N78" s="29"/>
    </row>
    <row r="79" spans="1:14" ht="57" customHeight="1">
      <c r="A79" s="30">
        <v>242</v>
      </c>
      <c r="B79" s="24" t="s">
        <v>86</v>
      </c>
      <c r="C79" s="12">
        <v>0</v>
      </c>
      <c r="D79" s="12">
        <v>271219.93</v>
      </c>
      <c r="E79" s="12">
        <v>0</v>
      </c>
      <c r="F79" s="12">
        <v>0</v>
      </c>
      <c r="G79" s="12">
        <v>0</v>
      </c>
      <c r="H79" s="12">
        <v>0</v>
      </c>
      <c r="I79" s="12">
        <v>0</v>
      </c>
      <c r="J79" s="12">
        <v>0</v>
      </c>
      <c r="K79" s="12">
        <v>0</v>
      </c>
      <c r="L79" s="12">
        <v>0</v>
      </c>
      <c r="M79" s="10">
        <f t="shared" si="2"/>
        <v>271219.93</v>
      </c>
      <c r="N79" s="29"/>
    </row>
    <row r="80" spans="1:14" ht="57" customHeight="1">
      <c r="A80" s="30">
        <v>243</v>
      </c>
      <c r="B80" s="24" t="s">
        <v>87</v>
      </c>
      <c r="C80" s="12">
        <v>0</v>
      </c>
      <c r="D80" s="12">
        <v>976.03</v>
      </c>
      <c r="E80" s="12">
        <v>0</v>
      </c>
      <c r="F80" s="12">
        <v>0</v>
      </c>
      <c r="G80" s="12">
        <v>0</v>
      </c>
      <c r="H80" s="12">
        <v>0</v>
      </c>
      <c r="I80" s="12">
        <v>0</v>
      </c>
      <c r="J80" s="12">
        <v>0</v>
      </c>
      <c r="K80" s="12">
        <v>0</v>
      </c>
      <c r="L80" s="12">
        <v>0</v>
      </c>
      <c r="M80" s="10">
        <f t="shared" si="2"/>
        <v>976.03</v>
      </c>
      <c r="N80" s="29"/>
    </row>
    <row r="81" spans="1:14" ht="57" customHeight="1">
      <c r="A81" s="30">
        <v>244</v>
      </c>
      <c r="B81" s="24" t="s">
        <v>88</v>
      </c>
      <c r="C81" s="12">
        <v>0</v>
      </c>
      <c r="D81" s="12">
        <v>70199.17</v>
      </c>
      <c r="E81" s="12">
        <v>0</v>
      </c>
      <c r="F81" s="12">
        <v>0</v>
      </c>
      <c r="G81" s="12">
        <v>0</v>
      </c>
      <c r="H81" s="12">
        <v>0</v>
      </c>
      <c r="I81" s="12">
        <v>0</v>
      </c>
      <c r="J81" s="12">
        <v>0</v>
      </c>
      <c r="K81" s="12">
        <v>0</v>
      </c>
      <c r="L81" s="12">
        <v>0</v>
      </c>
      <c r="M81" s="10">
        <f t="shared" ref="M81:M144" si="14">SUM(C81:L81)</f>
        <v>70199.17</v>
      </c>
      <c r="N81" s="29"/>
    </row>
    <row r="82" spans="1:14" ht="57" customHeight="1">
      <c r="A82" s="30">
        <v>245</v>
      </c>
      <c r="B82" s="24" t="s">
        <v>89</v>
      </c>
      <c r="C82" s="12">
        <v>0</v>
      </c>
      <c r="D82" s="12">
        <v>0</v>
      </c>
      <c r="E82" s="12">
        <v>0</v>
      </c>
      <c r="F82" s="12">
        <v>0</v>
      </c>
      <c r="G82" s="12">
        <v>0</v>
      </c>
      <c r="H82" s="12">
        <v>0</v>
      </c>
      <c r="I82" s="12">
        <v>0</v>
      </c>
      <c r="J82" s="12">
        <v>0</v>
      </c>
      <c r="K82" s="12">
        <v>0</v>
      </c>
      <c r="L82" s="12">
        <v>0</v>
      </c>
      <c r="M82" s="10">
        <f t="shared" si="14"/>
        <v>0</v>
      </c>
      <c r="N82" s="29"/>
    </row>
    <row r="83" spans="1:14" ht="57" customHeight="1">
      <c r="A83" s="30">
        <v>246</v>
      </c>
      <c r="B83" s="24" t="s">
        <v>90</v>
      </c>
      <c r="C83" s="12">
        <v>0</v>
      </c>
      <c r="D83" s="12">
        <v>91531.26</v>
      </c>
      <c r="E83" s="12">
        <v>0</v>
      </c>
      <c r="F83" s="12">
        <v>0</v>
      </c>
      <c r="G83" s="12">
        <v>0</v>
      </c>
      <c r="H83" s="12">
        <v>0</v>
      </c>
      <c r="I83" s="12">
        <v>0</v>
      </c>
      <c r="J83" s="12">
        <v>0</v>
      </c>
      <c r="K83" s="12">
        <v>0</v>
      </c>
      <c r="L83" s="12">
        <v>0</v>
      </c>
      <c r="M83" s="10">
        <f t="shared" si="14"/>
        <v>91531.26</v>
      </c>
      <c r="N83" s="29"/>
    </row>
    <row r="84" spans="1:14" ht="57" customHeight="1">
      <c r="A84" s="30">
        <v>247</v>
      </c>
      <c r="B84" s="24" t="s">
        <v>91</v>
      </c>
      <c r="C84" s="12">
        <v>0</v>
      </c>
      <c r="D84" s="12">
        <v>199168.69</v>
      </c>
      <c r="E84" s="12">
        <v>0</v>
      </c>
      <c r="F84" s="12">
        <v>0</v>
      </c>
      <c r="G84" s="12">
        <v>0</v>
      </c>
      <c r="H84" s="12">
        <v>0</v>
      </c>
      <c r="I84" s="12">
        <v>0</v>
      </c>
      <c r="J84" s="12">
        <v>0</v>
      </c>
      <c r="K84" s="12">
        <v>0</v>
      </c>
      <c r="L84" s="12">
        <v>0</v>
      </c>
      <c r="M84" s="10">
        <f t="shared" si="14"/>
        <v>199168.69</v>
      </c>
      <c r="N84" s="29"/>
    </row>
    <row r="85" spans="1:14" ht="57" customHeight="1">
      <c r="A85" s="30">
        <v>248</v>
      </c>
      <c r="B85" s="24" t="s">
        <v>92</v>
      </c>
      <c r="C85" s="12">
        <v>0</v>
      </c>
      <c r="D85" s="12">
        <v>10665.19</v>
      </c>
      <c r="E85" s="12">
        <v>0</v>
      </c>
      <c r="F85" s="12">
        <v>0</v>
      </c>
      <c r="G85" s="12">
        <v>0</v>
      </c>
      <c r="H85" s="12">
        <v>0</v>
      </c>
      <c r="I85" s="12">
        <v>0</v>
      </c>
      <c r="J85" s="12">
        <v>0</v>
      </c>
      <c r="K85" s="12">
        <v>0</v>
      </c>
      <c r="L85" s="12">
        <v>0</v>
      </c>
      <c r="M85" s="10">
        <f t="shared" si="14"/>
        <v>10665.19</v>
      </c>
      <c r="N85" s="29"/>
    </row>
    <row r="86" spans="1:14" ht="57" customHeight="1">
      <c r="A86" s="30">
        <v>249</v>
      </c>
      <c r="B86" s="24" t="s">
        <v>93</v>
      </c>
      <c r="C86" s="12">
        <v>0</v>
      </c>
      <c r="D86" s="12">
        <v>99816.76</v>
      </c>
      <c r="E86" s="12">
        <v>0</v>
      </c>
      <c r="F86" s="12">
        <v>0</v>
      </c>
      <c r="G86" s="12">
        <v>0</v>
      </c>
      <c r="H86" s="12">
        <v>0</v>
      </c>
      <c r="I86" s="12">
        <v>0</v>
      </c>
      <c r="J86" s="12">
        <v>0</v>
      </c>
      <c r="K86" s="12">
        <v>0</v>
      </c>
      <c r="L86" s="12">
        <v>0</v>
      </c>
      <c r="M86" s="10">
        <f t="shared" si="14"/>
        <v>99816.76</v>
      </c>
      <c r="N86" s="29"/>
    </row>
    <row r="87" spans="1:14" ht="57" customHeight="1">
      <c r="A87" s="17">
        <v>2500</v>
      </c>
      <c r="B87" s="18" t="s">
        <v>94</v>
      </c>
      <c r="C87" s="9">
        <f t="shared" ref="C87:N87" si="15">SUM(C88:C94)</f>
        <v>0</v>
      </c>
      <c r="D87" s="9">
        <f>SUM(D88:D94)</f>
        <v>292680.2</v>
      </c>
      <c r="E87" s="9">
        <f t="shared" si="15"/>
        <v>0</v>
      </c>
      <c r="F87" s="9">
        <f t="shared" si="15"/>
        <v>4812.9699999999993</v>
      </c>
      <c r="G87" s="9">
        <f t="shared" si="15"/>
        <v>0</v>
      </c>
      <c r="H87" s="9">
        <f t="shared" si="15"/>
        <v>0</v>
      </c>
      <c r="I87" s="9">
        <f t="shared" si="15"/>
        <v>0</v>
      </c>
      <c r="J87" s="9">
        <f t="shared" si="15"/>
        <v>0</v>
      </c>
      <c r="K87" s="9">
        <f t="shared" si="15"/>
        <v>0</v>
      </c>
      <c r="L87" s="9">
        <f t="shared" si="15"/>
        <v>0</v>
      </c>
      <c r="M87" s="9">
        <f t="shared" si="14"/>
        <v>297493.17</v>
      </c>
      <c r="N87" s="33">
        <f t="shared" si="15"/>
        <v>0</v>
      </c>
    </row>
    <row r="88" spans="1:14" ht="57" customHeight="1">
      <c r="A88" s="30">
        <v>251</v>
      </c>
      <c r="B88" s="24" t="s">
        <v>95</v>
      </c>
      <c r="C88" s="12">
        <v>0</v>
      </c>
      <c r="D88" s="12">
        <v>9608.84</v>
      </c>
      <c r="E88" s="12">
        <v>0</v>
      </c>
      <c r="F88" s="12">
        <v>0</v>
      </c>
      <c r="G88" s="12">
        <v>0</v>
      </c>
      <c r="H88" s="12">
        <v>0</v>
      </c>
      <c r="I88" s="12">
        <v>0</v>
      </c>
      <c r="J88" s="12">
        <v>0</v>
      </c>
      <c r="K88" s="12">
        <v>0</v>
      </c>
      <c r="L88" s="12">
        <v>0</v>
      </c>
      <c r="M88" s="10">
        <f t="shared" si="14"/>
        <v>9608.84</v>
      </c>
      <c r="N88" s="29"/>
    </row>
    <row r="89" spans="1:14" ht="57" customHeight="1">
      <c r="A89" s="30">
        <v>252</v>
      </c>
      <c r="B89" s="24" t="s">
        <v>96</v>
      </c>
      <c r="C89" s="12">
        <v>0</v>
      </c>
      <c r="D89" s="12">
        <v>10801.91</v>
      </c>
      <c r="E89" s="12">
        <v>0</v>
      </c>
      <c r="F89" s="12">
        <v>0</v>
      </c>
      <c r="G89" s="12">
        <v>0</v>
      </c>
      <c r="H89" s="12">
        <v>0</v>
      </c>
      <c r="I89" s="12">
        <v>0</v>
      </c>
      <c r="J89" s="12">
        <v>0</v>
      </c>
      <c r="K89" s="12">
        <v>0</v>
      </c>
      <c r="L89" s="12">
        <v>0</v>
      </c>
      <c r="M89" s="10">
        <f t="shared" si="14"/>
        <v>10801.91</v>
      </c>
      <c r="N89" s="29"/>
    </row>
    <row r="90" spans="1:14" ht="57" customHeight="1">
      <c r="A90" s="30">
        <v>253</v>
      </c>
      <c r="B90" s="24" t="s">
        <v>97</v>
      </c>
      <c r="C90" s="12">
        <v>0</v>
      </c>
      <c r="D90" s="12">
        <v>3845.92</v>
      </c>
      <c r="E90" s="12">
        <v>0</v>
      </c>
      <c r="F90" s="12">
        <v>2490.9699999999998</v>
      </c>
      <c r="G90" s="12">
        <v>0</v>
      </c>
      <c r="H90" s="12">
        <v>0</v>
      </c>
      <c r="I90" s="12">
        <v>0</v>
      </c>
      <c r="J90" s="12">
        <v>0</v>
      </c>
      <c r="K90" s="12">
        <v>0</v>
      </c>
      <c r="L90" s="12">
        <v>0</v>
      </c>
      <c r="M90" s="10">
        <f t="shared" si="14"/>
        <v>6336.8899999999994</v>
      </c>
      <c r="N90" s="29"/>
    </row>
    <row r="91" spans="1:14" ht="57" customHeight="1">
      <c r="A91" s="30">
        <v>254</v>
      </c>
      <c r="B91" s="24" t="s">
        <v>98</v>
      </c>
      <c r="C91" s="12">
        <v>0</v>
      </c>
      <c r="D91" s="12">
        <v>1650.44</v>
      </c>
      <c r="E91" s="12">
        <v>0</v>
      </c>
      <c r="F91" s="12">
        <v>0</v>
      </c>
      <c r="G91" s="12">
        <v>0</v>
      </c>
      <c r="H91" s="12">
        <v>0</v>
      </c>
      <c r="I91" s="12">
        <v>0</v>
      </c>
      <c r="J91" s="12">
        <v>0</v>
      </c>
      <c r="K91" s="12">
        <v>0</v>
      </c>
      <c r="L91" s="12">
        <v>0</v>
      </c>
      <c r="M91" s="10">
        <f t="shared" si="14"/>
        <v>1650.44</v>
      </c>
      <c r="N91" s="29"/>
    </row>
    <row r="92" spans="1:14" ht="57" customHeight="1">
      <c r="A92" s="30">
        <v>255</v>
      </c>
      <c r="B92" s="24" t="s">
        <v>99</v>
      </c>
      <c r="C92" s="12">
        <v>0</v>
      </c>
      <c r="D92" s="12">
        <v>0</v>
      </c>
      <c r="E92" s="12">
        <v>0</v>
      </c>
      <c r="F92" s="12">
        <v>0</v>
      </c>
      <c r="G92" s="12">
        <v>0</v>
      </c>
      <c r="H92" s="12">
        <v>0</v>
      </c>
      <c r="I92" s="12">
        <v>0</v>
      </c>
      <c r="J92" s="12">
        <v>0</v>
      </c>
      <c r="K92" s="12">
        <v>0</v>
      </c>
      <c r="L92" s="12">
        <v>0</v>
      </c>
      <c r="M92" s="10">
        <f t="shared" si="14"/>
        <v>0</v>
      </c>
      <c r="N92" s="29"/>
    </row>
    <row r="93" spans="1:14" ht="57" customHeight="1">
      <c r="A93" s="30">
        <v>256</v>
      </c>
      <c r="B93" s="24" t="s">
        <v>100</v>
      </c>
      <c r="C93" s="12">
        <v>0</v>
      </c>
      <c r="D93" s="12">
        <v>188227.79</v>
      </c>
      <c r="E93" s="12">
        <v>0</v>
      </c>
      <c r="F93" s="12">
        <v>2322</v>
      </c>
      <c r="G93" s="12">
        <v>0</v>
      </c>
      <c r="H93" s="12">
        <v>0</v>
      </c>
      <c r="I93" s="12">
        <v>0</v>
      </c>
      <c r="J93" s="12">
        <v>0</v>
      </c>
      <c r="K93" s="12">
        <v>0</v>
      </c>
      <c r="L93" s="12">
        <v>0</v>
      </c>
      <c r="M93" s="10">
        <f t="shared" si="14"/>
        <v>190549.79</v>
      </c>
      <c r="N93" s="29"/>
    </row>
    <row r="94" spans="1:14" ht="57" customHeight="1">
      <c r="A94" s="30">
        <v>259</v>
      </c>
      <c r="B94" s="24" t="s">
        <v>101</v>
      </c>
      <c r="C94" s="12">
        <v>0</v>
      </c>
      <c r="D94" s="12">
        <v>78545.3</v>
      </c>
      <c r="E94" s="12">
        <v>0</v>
      </c>
      <c r="F94" s="12">
        <v>0</v>
      </c>
      <c r="G94" s="12">
        <v>0</v>
      </c>
      <c r="H94" s="12">
        <v>0</v>
      </c>
      <c r="I94" s="12">
        <v>0</v>
      </c>
      <c r="J94" s="12">
        <v>0</v>
      </c>
      <c r="K94" s="12">
        <v>0</v>
      </c>
      <c r="L94" s="12">
        <v>0</v>
      </c>
      <c r="M94" s="10">
        <f t="shared" si="14"/>
        <v>78545.3</v>
      </c>
      <c r="N94" s="29"/>
    </row>
    <row r="95" spans="1:14" ht="57" customHeight="1">
      <c r="A95" s="17">
        <v>2600</v>
      </c>
      <c r="B95" s="18" t="s">
        <v>102</v>
      </c>
      <c r="C95" s="9">
        <f t="shared" ref="C95:N95" si="16">SUM(C96:C97)</f>
        <v>0</v>
      </c>
      <c r="D95" s="9">
        <f>SUM(D96:D97)</f>
        <v>500000</v>
      </c>
      <c r="E95" s="9">
        <f t="shared" si="16"/>
        <v>0</v>
      </c>
      <c r="F95" s="9">
        <f t="shared" si="16"/>
        <v>361534</v>
      </c>
      <c r="G95" s="9">
        <f t="shared" si="16"/>
        <v>3593763.11</v>
      </c>
      <c r="H95" s="9">
        <f t="shared" si="16"/>
        <v>0</v>
      </c>
      <c r="I95" s="9">
        <f t="shared" si="16"/>
        <v>0</v>
      </c>
      <c r="J95" s="9">
        <f t="shared" si="16"/>
        <v>0</v>
      </c>
      <c r="K95" s="9">
        <f t="shared" si="16"/>
        <v>0</v>
      </c>
      <c r="L95" s="9">
        <f t="shared" si="16"/>
        <v>0</v>
      </c>
      <c r="M95" s="9">
        <f t="shared" si="14"/>
        <v>4455297.1099999994</v>
      </c>
      <c r="N95" s="33">
        <f t="shared" si="16"/>
        <v>0</v>
      </c>
    </row>
    <row r="96" spans="1:14" ht="57" customHeight="1">
      <c r="A96" s="30">
        <v>261</v>
      </c>
      <c r="B96" s="24" t="s">
        <v>103</v>
      </c>
      <c r="C96" s="12">
        <v>0</v>
      </c>
      <c r="D96" s="12">
        <v>500000</v>
      </c>
      <c r="E96" s="12">
        <v>0</v>
      </c>
      <c r="F96" s="12">
        <v>361534</v>
      </c>
      <c r="G96" s="12">
        <v>3593763.11</v>
      </c>
      <c r="H96" s="12">
        <v>0</v>
      </c>
      <c r="I96" s="12">
        <v>0</v>
      </c>
      <c r="J96" s="12">
        <v>0</v>
      </c>
      <c r="K96" s="12">
        <v>0</v>
      </c>
      <c r="L96" s="12">
        <v>0</v>
      </c>
      <c r="M96" s="10">
        <f t="shared" si="14"/>
        <v>4455297.1099999994</v>
      </c>
      <c r="N96" s="29"/>
    </row>
    <row r="97" spans="1:14" ht="57" customHeight="1">
      <c r="A97" s="30">
        <v>262</v>
      </c>
      <c r="B97" s="24" t="s">
        <v>104</v>
      </c>
      <c r="C97" s="12">
        <v>0</v>
      </c>
      <c r="D97" s="12">
        <v>0</v>
      </c>
      <c r="E97" s="12">
        <v>0</v>
      </c>
      <c r="F97" s="12">
        <v>0</v>
      </c>
      <c r="G97" s="12">
        <v>0</v>
      </c>
      <c r="H97" s="12">
        <v>0</v>
      </c>
      <c r="I97" s="12">
        <v>0</v>
      </c>
      <c r="J97" s="12">
        <v>0</v>
      </c>
      <c r="K97" s="12">
        <v>0</v>
      </c>
      <c r="L97" s="12">
        <v>0</v>
      </c>
      <c r="M97" s="10">
        <f t="shared" si="14"/>
        <v>0</v>
      </c>
      <c r="N97" s="29"/>
    </row>
    <row r="98" spans="1:14" ht="57" customHeight="1">
      <c r="A98" s="17">
        <v>2700</v>
      </c>
      <c r="B98" s="18" t="s">
        <v>105</v>
      </c>
      <c r="C98" s="9">
        <f t="shared" ref="C98:N98" si="17">SUM(C99:C103)</f>
        <v>0</v>
      </c>
      <c r="D98" s="9">
        <f>SUM(D99:D103)</f>
        <v>78437.97</v>
      </c>
      <c r="E98" s="9">
        <f t="shared" si="17"/>
        <v>0</v>
      </c>
      <c r="F98" s="9">
        <f t="shared" si="17"/>
        <v>19594.920000000002</v>
      </c>
      <c r="G98" s="9">
        <f t="shared" si="17"/>
        <v>0</v>
      </c>
      <c r="H98" s="9">
        <f t="shared" si="17"/>
        <v>0</v>
      </c>
      <c r="I98" s="9">
        <f t="shared" si="17"/>
        <v>0</v>
      </c>
      <c r="J98" s="9">
        <f t="shared" si="17"/>
        <v>0</v>
      </c>
      <c r="K98" s="9">
        <f t="shared" si="17"/>
        <v>0</v>
      </c>
      <c r="L98" s="9">
        <f t="shared" si="17"/>
        <v>0</v>
      </c>
      <c r="M98" s="9">
        <f t="shared" si="14"/>
        <v>98032.89</v>
      </c>
      <c r="N98" s="33">
        <f t="shared" si="17"/>
        <v>0</v>
      </c>
    </row>
    <row r="99" spans="1:14" ht="57" customHeight="1">
      <c r="A99" s="30">
        <v>271</v>
      </c>
      <c r="B99" s="24" t="s">
        <v>106</v>
      </c>
      <c r="C99" s="12">
        <v>0</v>
      </c>
      <c r="D99" s="12">
        <v>22241.58</v>
      </c>
      <c r="E99" s="12">
        <v>0</v>
      </c>
      <c r="F99" s="12">
        <v>8537.6200000000008</v>
      </c>
      <c r="G99" s="12">
        <v>0</v>
      </c>
      <c r="H99" s="12">
        <v>0</v>
      </c>
      <c r="I99" s="12">
        <v>0</v>
      </c>
      <c r="J99" s="12">
        <v>0</v>
      </c>
      <c r="K99" s="12">
        <v>0</v>
      </c>
      <c r="L99" s="12">
        <v>0</v>
      </c>
      <c r="M99" s="10">
        <f t="shared" si="14"/>
        <v>30779.200000000004</v>
      </c>
      <c r="N99" s="29"/>
    </row>
    <row r="100" spans="1:14" ht="57" customHeight="1">
      <c r="A100" s="30">
        <v>272</v>
      </c>
      <c r="B100" s="24" t="s">
        <v>107</v>
      </c>
      <c r="C100" s="12">
        <v>0</v>
      </c>
      <c r="D100" s="12">
        <v>6745.69</v>
      </c>
      <c r="E100" s="12">
        <v>0</v>
      </c>
      <c r="F100" s="12">
        <v>10000</v>
      </c>
      <c r="G100" s="12">
        <v>0</v>
      </c>
      <c r="H100" s="12">
        <v>0</v>
      </c>
      <c r="I100" s="12">
        <v>0</v>
      </c>
      <c r="J100" s="12">
        <v>0</v>
      </c>
      <c r="K100" s="12">
        <v>0</v>
      </c>
      <c r="L100" s="12">
        <v>0</v>
      </c>
      <c r="M100" s="10">
        <f t="shared" si="14"/>
        <v>16745.689999999999</v>
      </c>
      <c r="N100" s="29"/>
    </row>
    <row r="101" spans="1:14" ht="57" customHeight="1">
      <c r="A101" s="30">
        <v>273</v>
      </c>
      <c r="B101" s="24" t="s">
        <v>108</v>
      </c>
      <c r="C101" s="12">
        <v>0</v>
      </c>
      <c r="D101" s="12">
        <v>42573.65</v>
      </c>
      <c r="E101" s="12">
        <v>0</v>
      </c>
      <c r="F101" s="12">
        <v>0</v>
      </c>
      <c r="G101" s="12">
        <v>0</v>
      </c>
      <c r="H101" s="12">
        <v>0</v>
      </c>
      <c r="I101" s="12">
        <v>0</v>
      </c>
      <c r="J101" s="12">
        <v>0</v>
      </c>
      <c r="K101" s="12">
        <v>0</v>
      </c>
      <c r="L101" s="12">
        <v>0</v>
      </c>
      <c r="M101" s="10">
        <f t="shared" si="14"/>
        <v>42573.65</v>
      </c>
      <c r="N101" s="29"/>
    </row>
    <row r="102" spans="1:14" ht="57" customHeight="1">
      <c r="A102" s="30">
        <v>274</v>
      </c>
      <c r="B102" s="24" t="s">
        <v>109</v>
      </c>
      <c r="C102" s="12">
        <v>0</v>
      </c>
      <c r="D102" s="12">
        <v>6160.14</v>
      </c>
      <c r="E102" s="12">
        <v>0</v>
      </c>
      <c r="F102" s="12">
        <v>1057.3</v>
      </c>
      <c r="G102" s="12">
        <v>0</v>
      </c>
      <c r="H102" s="12">
        <v>0</v>
      </c>
      <c r="I102" s="12">
        <v>0</v>
      </c>
      <c r="J102" s="12">
        <v>0</v>
      </c>
      <c r="K102" s="12">
        <v>0</v>
      </c>
      <c r="L102" s="12">
        <v>0</v>
      </c>
      <c r="M102" s="10">
        <f t="shared" si="14"/>
        <v>7217.4400000000005</v>
      </c>
      <c r="N102" s="29"/>
    </row>
    <row r="103" spans="1:14" ht="57" customHeight="1">
      <c r="A103" s="30">
        <v>275</v>
      </c>
      <c r="B103" s="24" t="s">
        <v>110</v>
      </c>
      <c r="C103" s="12">
        <v>0</v>
      </c>
      <c r="D103" s="12">
        <v>716.91</v>
      </c>
      <c r="E103" s="12">
        <v>0</v>
      </c>
      <c r="F103" s="12">
        <v>0</v>
      </c>
      <c r="G103" s="12">
        <v>0</v>
      </c>
      <c r="H103" s="12">
        <v>0</v>
      </c>
      <c r="I103" s="12">
        <v>0</v>
      </c>
      <c r="J103" s="12">
        <v>0</v>
      </c>
      <c r="K103" s="12">
        <v>0</v>
      </c>
      <c r="L103" s="12">
        <v>0</v>
      </c>
      <c r="M103" s="10">
        <f t="shared" si="14"/>
        <v>716.91</v>
      </c>
      <c r="N103" s="29"/>
    </row>
    <row r="104" spans="1:14" ht="57" customHeight="1">
      <c r="A104" s="17">
        <v>2800</v>
      </c>
      <c r="B104" s="18" t="s">
        <v>111</v>
      </c>
      <c r="C104" s="9">
        <f t="shared" ref="C104:N104" si="18">SUM(C105:C107)</f>
        <v>0</v>
      </c>
      <c r="D104" s="9">
        <f>SUM(D105:D107)</f>
        <v>2843.35</v>
      </c>
      <c r="E104" s="9">
        <f t="shared" si="18"/>
        <v>0</v>
      </c>
      <c r="F104" s="9">
        <f t="shared" si="18"/>
        <v>3828.52</v>
      </c>
      <c r="G104" s="9">
        <f t="shared" si="18"/>
        <v>0</v>
      </c>
      <c r="H104" s="9">
        <f t="shared" si="18"/>
        <v>0</v>
      </c>
      <c r="I104" s="9">
        <f t="shared" si="18"/>
        <v>0</v>
      </c>
      <c r="J104" s="9">
        <f t="shared" si="18"/>
        <v>0</v>
      </c>
      <c r="K104" s="9">
        <f t="shared" si="18"/>
        <v>0</v>
      </c>
      <c r="L104" s="9">
        <f t="shared" si="18"/>
        <v>0</v>
      </c>
      <c r="M104" s="9">
        <f t="shared" si="14"/>
        <v>6671.87</v>
      </c>
      <c r="N104" s="33">
        <f t="shared" si="18"/>
        <v>0</v>
      </c>
    </row>
    <row r="105" spans="1:14" ht="57" customHeight="1">
      <c r="A105" s="30">
        <v>281</v>
      </c>
      <c r="B105" s="24" t="s">
        <v>112</v>
      </c>
      <c r="C105" s="12">
        <v>0</v>
      </c>
      <c r="D105" s="12">
        <v>0</v>
      </c>
      <c r="E105" s="12">
        <v>0</v>
      </c>
      <c r="F105" s="12">
        <v>0</v>
      </c>
      <c r="G105" s="12">
        <v>0</v>
      </c>
      <c r="H105" s="12">
        <v>0</v>
      </c>
      <c r="I105" s="12">
        <v>0</v>
      </c>
      <c r="J105" s="12">
        <v>0</v>
      </c>
      <c r="K105" s="12">
        <v>0</v>
      </c>
      <c r="L105" s="12">
        <v>0</v>
      </c>
      <c r="M105" s="10">
        <f t="shared" si="14"/>
        <v>0</v>
      </c>
      <c r="N105" s="29"/>
    </row>
    <row r="106" spans="1:14" ht="57" customHeight="1">
      <c r="A106" s="30">
        <v>282</v>
      </c>
      <c r="B106" s="24" t="s">
        <v>113</v>
      </c>
      <c r="C106" s="12">
        <v>0</v>
      </c>
      <c r="D106" s="12">
        <v>2843.35</v>
      </c>
      <c r="E106" s="12">
        <v>0</v>
      </c>
      <c r="F106" s="12">
        <v>2297.14</v>
      </c>
      <c r="G106" s="12">
        <v>0</v>
      </c>
      <c r="H106" s="12">
        <v>0</v>
      </c>
      <c r="I106" s="12">
        <v>0</v>
      </c>
      <c r="J106" s="12">
        <v>0</v>
      </c>
      <c r="K106" s="12">
        <v>0</v>
      </c>
      <c r="L106" s="12">
        <v>0</v>
      </c>
      <c r="M106" s="10">
        <f t="shared" si="14"/>
        <v>5140.49</v>
      </c>
      <c r="N106" s="29"/>
    </row>
    <row r="107" spans="1:14" ht="57" customHeight="1">
      <c r="A107" s="30">
        <v>283</v>
      </c>
      <c r="B107" s="24" t="s">
        <v>114</v>
      </c>
      <c r="C107" s="12">
        <v>0</v>
      </c>
      <c r="D107" s="12"/>
      <c r="E107" s="12">
        <v>0</v>
      </c>
      <c r="F107" s="12">
        <v>1531.38</v>
      </c>
      <c r="G107" s="12">
        <v>0</v>
      </c>
      <c r="H107" s="12">
        <v>0</v>
      </c>
      <c r="I107" s="12">
        <v>0</v>
      </c>
      <c r="J107" s="12">
        <v>0</v>
      </c>
      <c r="K107" s="12">
        <v>0</v>
      </c>
      <c r="L107" s="12">
        <v>0</v>
      </c>
      <c r="M107" s="10">
        <f t="shared" si="14"/>
        <v>1531.38</v>
      </c>
      <c r="N107" s="29"/>
    </row>
    <row r="108" spans="1:14" ht="57" customHeight="1">
      <c r="A108" s="17">
        <v>2900</v>
      </c>
      <c r="B108" s="18" t="s">
        <v>115</v>
      </c>
      <c r="C108" s="9">
        <f t="shared" ref="C108:N108" si="19">SUM(C109:C117)</f>
        <v>0</v>
      </c>
      <c r="D108" s="9">
        <f>SUM(D109:D117)</f>
        <v>537141.53</v>
      </c>
      <c r="E108" s="9">
        <f t="shared" si="19"/>
        <v>0</v>
      </c>
      <c r="F108" s="9">
        <f t="shared" si="19"/>
        <v>49382.77</v>
      </c>
      <c r="G108" s="9">
        <f t="shared" si="19"/>
        <v>0</v>
      </c>
      <c r="H108" s="9">
        <f t="shared" si="19"/>
        <v>0</v>
      </c>
      <c r="I108" s="9">
        <f t="shared" si="19"/>
        <v>0</v>
      </c>
      <c r="J108" s="9">
        <f t="shared" si="19"/>
        <v>0</v>
      </c>
      <c r="K108" s="9">
        <f t="shared" si="19"/>
        <v>0</v>
      </c>
      <c r="L108" s="9">
        <f t="shared" si="19"/>
        <v>0</v>
      </c>
      <c r="M108" s="9">
        <f t="shared" si="14"/>
        <v>586524.30000000005</v>
      </c>
      <c r="N108" s="33">
        <f t="shared" si="19"/>
        <v>0</v>
      </c>
    </row>
    <row r="109" spans="1:14" ht="57" customHeight="1">
      <c r="A109" s="30">
        <v>291</v>
      </c>
      <c r="B109" s="24" t="s">
        <v>116</v>
      </c>
      <c r="C109" s="12">
        <v>0</v>
      </c>
      <c r="D109" s="12">
        <v>27711.16</v>
      </c>
      <c r="E109" s="12">
        <v>0</v>
      </c>
      <c r="F109" s="12">
        <v>0</v>
      </c>
      <c r="G109" s="12">
        <v>0</v>
      </c>
      <c r="H109" s="12">
        <v>0</v>
      </c>
      <c r="I109" s="12">
        <v>0</v>
      </c>
      <c r="J109" s="12">
        <v>0</v>
      </c>
      <c r="K109" s="12">
        <v>0</v>
      </c>
      <c r="L109" s="12">
        <v>0</v>
      </c>
      <c r="M109" s="10">
        <f t="shared" si="14"/>
        <v>27711.16</v>
      </c>
      <c r="N109" s="29"/>
    </row>
    <row r="110" spans="1:14" ht="57" customHeight="1">
      <c r="A110" s="30">
        <v>292</v>
      </c>
      <c r="B110" s="24" t="s">
        <v>117</v>
      </c>
      <c r="C110" s="12">
        <v>0</v>
      </c>
      <c r="D110" s="12">
        <v>0</v>
      </c>
      <c r="E110" s="12">
        <v>0</v>
      </c>
      <c r="F110" s="12">
        <v>0</v>
      </c>
      <c r="G110" s="12">
        <v>0</v>
      </c>
      <c r="H110" s="12">
        <v>0</v>
      </c>
      <c r="I110" s="12">
        <v>0</v>
      </c>
      <c r="J110" s="12">
        <v>0</v>
      </c>
      <c r="K110" s="12">
        <v>0</v>
      </c>
      <c r="L110" s="12">
        <v>0</v>
      </c>
      <c r="M110" s="10">
        <f t="shared" si="14"/>
        <v>0</v>
      </c>
      <c r="N110" s="29"/>
    </row>
    <row r="111" spans="1:14" ht="57" customHeight="1">
      <c r="A111" s="30">
        <v>293</v>
      </c>
      <c r="B111" s="24" t="s">
        <v>118</v>
      </c>
      <c r="C111" s="12">
        <v>0</v>
      </c>
      <c r="D111" s="12">
        <v>0</v>
      </c>
      <c r="E111" s="12">
        <v>0</v>
      </c>
      <c r="F111" s="12">
        <v>0</v>
      </c>
      <c r="G111" s="12">
        <v>0</v>
      </c>
      <c r="H111" s="12">
        <v>0</v>
      </c>
      <c r="I111" s="12">
        <v>0</v>
      </c>
      <c r="J111" s="12">
        <v>0</v>
      </c>
      <c r="K111" s="12">
        <v>0</v>
      </c>
      <c r="L111" s="12">
        <v>0</v>
      </c>
      <c r="M111" s="10">
        <f t="shared" si="14"/>
        <v>0</v>
      </c>
      <c r="N111" s="29"/>
    </row>
    <row r="112" spans="1:14" ht="57" customHeight="1">
      <c r="A112" s="30">
        <v>294</v>
      </c>
      <c r="B112" s="24" t="s">
        <v>119</v>
      </c>
      <c r="C112" s="12">
        <v>0</v>
      </c>
      <c r="D112" s="12">
        <v>12379.11</v>
      </c>
      <c r="E112" s="12">
        <v>0</v>
      </c>
      <c r="F112" s="12">
        <v>0</v>
      </c>
      <c r="G112" s="12">
        <v>0</v>
      </c>
      <c r="H112" s="12">
        <v>0</v>
      </c>
      <c r="I112" s="12">
        <v>0</v>
      </c>
      <c r="J112" s="12">
        <v>0</v>
      </c>
      <c r="K112" s="12">
        <v>0</v>
      </c>
      <c r="L112" s="12">
        <v>0</v>
      </c>
      <c r="M112" s="10">
        <f t="shared" si="14"/>
        <v>12379.11</v>
      </c>
      <c r="N112" s="29"/>
    </row>
    <row r="113" spans="1:14" ht="57" customHeight="1">
      <c r="A113" s="30">
        <v>295</v>
      </c>
      <c r="B113" s="24" t="s">
        <v>120</v>
      </c>
      <c r="C113" s="12">
        <v>0</v>
      </c>
      <c r="D113" s="12">
        <v>0</v>
      </c>
      <c r="E113" s="12">
        <v>0</v>
      </c>
      <c r="F113" s="12">
        <v>0</v>
      </c>
      <c r="G113" s="12">
        <v>0</v>
      </c>
      <c r="H113" s="12">
        <v>0</v>
      </c>
      <c r="I113" s="12">
        <v>0</v>
      </c>
      <c r="J113" s="12">
        <v>0</v>
      </c>
      <c r="K113" s="12">
        <v>0</v>
      </c>
      <c r="L113" s="12">
        <v>0</v>
      </c>
      <c r="M113" s="10">
        <f t="shared" si="14"/>
        <v>0</v>
      </c>
      <c r="N113" s="29"/>
    </row>
    <row r="114" spans="1:14" ht="57" customHeight="1">
      <c r="A114" s="30">
        <v>296</v>
      </c>
      <c r="B114" s="24" t="s">
        <v>121</v>
      </c>
      <c r="C114" s="12">
        <v>0</v>
      </c>
      <c r="D114" s="12">
        <v>249697.75</v>
      </c>
      <c r="E114" s="12">
        <v>0</v>
      </c>
      <c r="F114" s="12">
        <v>34216.769999999997</v>
      </c>
      <c r="G114" s="12">
        <v>0</v>
      </c>
      <c r="H114" s="12">
        <v>0</v>
      </c>
      <c r="I114" s="12">
        <v>0</v>
      </c>
      <c r="J114" s="12">
        <v>0</v>
      </c>
      <c r="K114" s="12">
        <v>0</v>
      </c>
      <c r="L114" s="12">
        <v>0</v>
      </c>
      <c r="M114" s="10">
        <f t="shared" si="14"/>
        <v>283914.52</v>
      </c>
      <c r="N114" s="29"/>
    </row>
    <row r="115" spans="1:14" ht="57" customHeight="1">
      <c r="A115" s="30">
        <v>297</v>
      </c>
      <c r="B115" s="24" t="s">
        <v>122</v>
      </c>
      <c r="C115" s="12">
        <v>0</v>
      </c>
      <c r="D115" s="12">
        <v>0</v>
      </c>
      <c r="E115" s="12">
        <v>0</v>
      </c>
      <c r="F115" s="12">
        <v>0</v>
      </c>
      <c r="G115" s="12">
        <v>0</v>
      </c>
      <c r="H115" s="12">
        <v>0</v>
      </c>
      <c r="I115" s="12">
        <v>0</v>
      </c>
      <c r="J115" s="12">
        <v>0</v>
      </c>
      <c r="K115" s="12">
        <v>0</v>
      </c>
      <c r="L115" s="12">
        <v>0</v>
      </c>
      <c r="M115" s="10">
        <f t="shared" si="14"/>
        <v>0</v>
      </c>
      <c r="N115" s="29"/>
    </row>
    <row r="116" spans="1:14" ht="57" customHeight="1">
      <c r="A116" s="30">
        <v>298</v>
      </c>
      <c r="B116" s="24" t="s">
        <v>123</v>
      </c>
      <c r="C116" s="12">
        <v>0</v>
      </c>
      <c r="D116" s="12">
        <v>247353.51</v>
      </c>
      <c r="E116" s="12">
        <v>0</v>
      </c>
      <c r="F116" s="12">
        <v>15166</v>
      </c>
      <c r="G116" s="12">
        <v>0</v>
      </c>
      <c r="H116" s="12">
        <v>0</v>
      </c>
      <c r="I116" s="12">
        <v>0</v>
      </c>
      <c r="J116" s="12">
        <v>0</v>
      </c>
      <c r="K116" s="12">
        <v>0</v>
      </c>
      <c r="L116" s="12">
        <v>0</v>
      </c>
      <c r="M116" s="10">
        <f t="shared" si="14"/>
        <v>262519.51</v>
      </c>
      <c r="N116" s="29"/>
    </row>
    <row r="117" spans="1:14" ht="57" customHeight="1">
      <c r="A117" s="30">
        <v>299</v>
      </c>
      <c r="B117" s="24" t="s">
        <v>124</v>
      </c>
      <c r="C117" s="12">
        <v>0</v>
      </c>
      <c r="D117" s="12">
        <v>0</v>
      </c>
      <c r="E117" s="12">
        <v>0</v>
      </c>
      <c r="F117" s="12">
        <v>0</v>
      </c>
      <c r="G117" s="12">
        <v>0</v>
      </c>
      <c r="H117" s="12">
        <v>0</v>
      </c>
      <c r="I117" s="12">
        <v>0</v>
      </c>
      <c r="J117" s="12">
        <v>0</v>
      </c>
      <c r="K117" s="12">
        <v>0</v>
      </c>
      <c r="L117" s="12">
        <v>0</v>
      </c>
      <c r="M117" s="10">
        <f t="shared" si="14"/>
        <v>0</v>
      </c>
      <c r="N117" s="29"/>
    </row>
    <row r="118" spans="1:14" ht="57" customHeight="1">
      <c r="A118" s="15">
        <v>3000</v>
      </c>
      <c r="B118" s="16" t="s">
        <v>2</v>
      </c>
      <c r="C118" s="8">
        <f t="shared" ref="C118:N118" si="20">C119+C129+C139+C149+C159+C169+C177+C187+C193</f>
        <v>0</v>
      </c>
      <c r="D118" s="8">
        <f>D119+D129+D139+D149+D159+D169+D177+D187+D193</f>
        <v>2444290.17</v>
      </c>
      <c r="E118" s="8">
        <f t="shared" si="20"/>
        <v>1000</v>
      </c>
      <c r="F118" s="8">
        <f t="shared" si="20"/>
        <v>787782</v>
      </c>
      <c r="G118" s="8">
        <f t="shared" si="20"/>
        <v>3324100</v>
      </c>
      <c r="H118" s="8">
        <f t="shared" si="20"/>
        <v>0</v>
      </c>
      <c r="I118" s="8">
        <f t="shared" si="20"/>
        <v>0</v>
      </c>
      <c r="J118" s="8">
        <f t="shared" si="20"/>
        <v>0</v>
      </c>
      <c r="K118" s="8">
        <f t="shared" si="20"/>
        <v>0</v>
      </c>
      <c r="L118" s="8">
        <f t="shared" si="20"/>
        <v>0</v>
      </c>
      <c r="M118" s="8">
        <f t="shared" si="14"/>
        <v>6557172.1699999999</v>
      </c>
      <c r="N118" s="36">
        <f t="shared" si="20"/>
        <v>0</v>
      </c>
    </row>
    <row r="119" spans="1:14" ht="57" customHeight="1">
      <c r="A119" s="17">
        <v>3100</v>
      </c>
      <c r="B119" s="18" t="s">
        <v>125</v>
      </c>
      <c r="C119" s="9">
        <f>SUM(C120:C128)</f>
        <v>0</v>
      </c>
      <c r="D119" s="9">
        <f>SUM(D120:D128)</f>
        <v>1746590.1700000002</v>
      </c>
      <c r="E119" s="9">
        <f t="shared" ref="E119:N119" si="21">SUM(E120:E128)</f>
        <v>0</v>
      </c>
      <c r="F119" s="9">
        <f t="shared" si="21"/>
        <v>428782</v>
      </c>
      <c r="G119" s="9">
        <f t="shared" si="21"/>
        <v>164000</v>
      </c>
      <c r="H119" s="9">
        <f t="shared" si="21"/>
        <v>0</v>
      </c>
      <c r="I119" s="9">
        <f t="shared" si="21"/>
        <v>0</v>
      </c>
      <c r="J119" s="9">
        <f t="shared" si="21"/>
        <v>0</v>
      </c>
      <c r="K119" s="9">
        <f t="shared" si="21"/>
        <v>0</v>
      </c>
      <c r="L119" s="9">
        <f t="shared" si="21"/>
        <v>0</v>
      </c>
      <c r="M119" s="9">
        <f t="shared" si="14"/>
        <v>2339372.17</v>
      </c>
      <c r="N119" s="33">
        <f t="shared" si="21"/>
        <v>0</v>
      </c>
    </row>
    <row r="120" spans="1:14" ht="57" customHeight="1">
      <c r="A120" s="30">
        <v>311</v>
      </c>
      <c r="B120" s="24" t="s">
        <v>126</v>
      </c>
      <c r="C120" s="12">
        <v>0</v>
      </c>
      <c r="D120" s="12">
        <v>1354577.3</v>
      </c>
      <c r="E120" s="12">
        <v>0</v>
      </c>
      <c r="F120" s="12">
        <v>428782</v>
      </c>
      <c r="G120" s="12">
        <v>164000</v>
      </c>
      <c r="H120" s="12">
        <v>0</v>
      </c>
      <c r="I120" s="12">
        <v>0</v>
      </c>
      <c r="J120" s="12">
        <v>0</v>
      </c>
      <c r="K120" s="12">
        <v>0</v>
      </c>
      <c r="L120" s="12">
        <v>0</v>
      </c>
      <c r="M120" s="10">
        <f t="shared" si="14"/>
        <v>1947359.3</v>
      </c>
      <c r="N120" s="29"/>
    </row>
    <row r="121" spans="1:14" ht="57" customHeight="1">
      <c r="A121" s="30">
        <v>312</v>
      </c>
      <c r="B121" s="24" t="s">
        <v>127</v>
      </c>
      <c r="C121" s="12">
        <v>0</v>
      </c>
      <c r="D121" s="12">
        <v>100653.67</v>
      </c>
      <c r="E121" s="12">
        <v>0</v>
      </c>
      <c r="F121" s="12">
        <v>0</v>
      </c>
      <c r="G121" s="12">
        <v>0</v>
      </c>
      <c r="H121" s="12">
        <v>0</v>
      </c>
      <c r="I121" s="12">
        <v>0</v>
      </c>
      <c r="J121" s="12">
        <v>0</v>
      </c>
      <c r="K121" s="12">
        <v>0</v>
      </c>
      <c r="L121" s="12">
        <v>0</v>
      </c>
      <c r="M121" s="10">
        <f t="shared" si="14"/>
        <v>100653.67</v>
      </c>
      <c r="N121" s="29"/>
    </row>
    <row r="122" spans="1:14" ht="57" customHeight="1">
      <c r="A122" s="30">
        <v>313</v>
      </c>
      <c r="B122" s="24" t="s">
        <v>128</v>
      </c>
      <c r="C122" s="12">
        <v>0</v>
      </c>
      <c r="D122" s="12">
        <v>3555.55</v>
      </c>
      <c r="E122" s="12">
        <v>0</v>
      </c>
      <c r="F122" s="12">
        <v>0</v>
      </c>
      <c r="G122" s="12">
        <v>0</v>
      </c>
      <c r="H122" s="12">
        <v>0</v>
      </c>
      <c r="I122" s="12">
        <v>0</v>
      </c>
      <c r="J122" s="12">
        <v>0</v>
      </c>
      <c r="K122" s="12">
        <v>0</v>
      </c>
      <c r="L122" s="12">
        <v>0</v>
      </c>
      <c r="M122" s="10">
        <f t="shared" si="14"/>
        <v>3555.55</v>
      </c>
      <c r="N122" s="29"/>
    </row>
    <row r="123" spans="1:14" ht="57" customHeight="1">
      <c r="A123" s="30">
        <v>314</v>
      </c>
      <c r="B123" s="24" t="s">
        <v>129</v>
      </c>
      <c r="C123" s="12">
        <v>0</v>
      </c>
      <c r="D123" s="12">
        <v>192457.24</v>
      </c>
      <c r="E123" s="12">
        <v>0</v>
      </c>
      <c r="F123" s="12">
        <v>0</v>
      </c>
      <c r="G123" s="12">
        <v>0</v>
      </c>
      <c r="H123" s="12">
        <v>0</v>
      </c>
      <c r="I123" s="12">
        <v>0</v>
      </c>
      <c r="J123" s="12">
        <v>0</v>
      </c>
      <c r="K123" s="12">
        <v>0</v>
      </c>
      <c r="L123" s="12">
        <v>0</v>
      </c>
      <c r="M123" s="10">
        <f t="shared" si="14"/>
        <v>192457.24</v>
      </c>
      <c r="N123" s="29"/>
    </row>
    <row r="124" spans="1:14" ht="57" customHeight="1">
      <c r="A124" s="30">
        <v>315</v>
      </c>
      <c r="B124" s="24" t="s">
        <v>130</v>
      </c>
      <c r="C124" s="12">
        <v>0</v>
      </c>
      <c r="D124" s="12">
        <v>55764.07</v>
      </c>
      <c r="E124" s="12">
        <v>0</v>
      </c>
      <c r="F124" s="12">
        <v>0</v>
      </c>
      <c r="G124" s="12">
        <v>0</v>
      </c>
      <c r="H124" s="12">
        <v>0</v>
      </c>
      <c r="I124" s="12">
        <v>0</v>
      </c>
      <c r="J124" s="12">
        <v>0</v>
      </c>
      <c r="K124" s="12">
        <v>0</v>
      </c>
      <c r="L124" s="12">
        <v>0</v>
      </c>
      <c r="M124" s="10">
        <f t="shared" si="14"/>
        <v>55764.07</v>
      </c>
      <c r="N124" s="29"/>
    </row>
    <row r="125" spans="1:14" ht="57" customHeight="1">
      <c r="A125" s="30">
        <v>316</v>
      </c>
      <c r="B125" s="24" t="s">
        <v>131</v>
      </c>
      <c r="C125" s="12">
        <v>0</v>
      </c>
      <c r="D125" s="12">
        <v>9166.06</v>
      </c>
      <c r="E125" s="12">
        <v>0</v>
      </c>
      <c r="F125" s="12">
        <v>0</v>
      </c>
      <c r="G125" s="12">
        <v>0</v>
      </c>
      <c r="H125" s="12">
        <v>0</v>
      </c>
      <c r="I125" s="12">
        <v>0</v>
      </c>
      <c r="J125" s="12">
        <v>0</v>
      </c>
      <c r="K125" s="12">
        <v>0</v>
      </c>
      <c r="L125" s="12">
        <v>0</v>
      </c>
      <c r="M125" s="10">
        <f t="shared" si="14"/>
        <v>9166.06</v>
      </c>
      <c r="N125" s="29"/>
    </row>
    <row r="126" spans="1:14" ht="57" customHeight="1">
      <c r="A126" s="30">
        <v>317</v>
      </c>
      <c r="B126" s="24" t="s">
        <v>132</v>
      </c>
      <c r="C126" s="12">
        <v>0</v>
      </c>
      <c r="D126" s="12">
        <v>28654.97</v>
      </c>
      <c r="E126" s="12">
        <v>0</v>
      </c>
      <c r="F126" s="12">
        <v>0</v>
      </c>
      <c r="G126" s="12">
        <v>0</v>
      </c>
      <c r="H126" s="12">
        <v>0</v>
      </c>
      <c r="I126" s="12">
        <v>0</v>
      </c>
      <c r="J126" s="12">
        <v>0</v>
      </c>
      <c r="K126" s="12">
        <v>0</v>
      </c>
      <c r="L126" s="12">
        <v>0</v>
      </c>
      <c r="M126" s="10">
        <f t="shared" si="14"/>
        <v>28654.97</v>
      </c>
      <c r="N126" s="29"/>
    </row>
    <row r="127" spans="1:14" ht="57" customHeight="1">
      <c r="A127" s="30">
        <v>318</v>
      </c>
      <c r="B127" s="24" t="s">
        <v>133</v>
      </c>
      <c r="C127" s="12">
        <v>0</v>
      </c>
      <c r="D127" s="12">
        <v>1761.31</v>
      </c>
      <c r="E127" s="12">
        <v>0</v>
      </c>
      <c r="F127" s="12">
        <v>0</v>
      </c>
      <c r="G127" s="12">
        <v>0</v>
      </c>
      <c r="H127" s="12">
        <v>0</v>
      </c>
      <c r="I127" s="12">
        <v>0</v>
      </c>
      <c r="J127" s="12">
        <v>0</v>
      </c>
      <c r="K127" s="12">
        <v>0</v>
      </c>
      <c r="L127" s="12">
        <v>0</v>
      </c>
      <c r="M127" s="10">
        <f t="shared" si="14"/>
        <v>1761.31</v>
      </c>
      <c r="N127" s="29"/>
    </row>
    <row r="128" spans="1:14" ht="57" customHeight="1">
      <c r="A128" s="30">
        <v>319</v>
      </c>
      <c r="B128" s="24" t="s">
        <v>134</v>
      </c>
      <c r="C128" s="12">
        <v>0</v>
      </c>
      <c r="D128" s="12">
        <v>0</v>
      </c>
      <c r="E128" s="12">
        <v>0</v>
      </c>
      <c r="F128" s="12">
        <v>0</v>
      </c>
      <c r="G128" s="12">
        <v>0</v>
      </c>
      <c r="H128" s="12">
        <v>0</v>
      </c>
      <c r="I128" s="12">
        <v>0</v>
      </c>
      <c r="J128" s="12">
        <v>0</v>
      </c>
      <c r="K128" s="12">
        <v>0</v>
      </c>
      <c r="L128" s="12">
        <v>0</v>
      </c>
      <c r="M128" s="10">
        <f t="shared" si="14"/>
        <v>0</v>
      </c>
      <c r="N128" s="29"/>
    </row>
    <row r="129" spans="1:14" ht="57" customHeight="1">
      <c r="A129" s="17">
        <v>3200</v>
      </c>
      <c r="B129" s="18" t="s">
        <v>135</v>
      </c>
      <c r="C129" s="9">
        <f t="shared" ref="C129:N129" si="22">SUM(C130:C138)</f>
        <v>0</v>
      </c>
      <c r="D129" s="9">
        <f>SUM(D130:D138)</f>
        <v>395900</v>
      </c>
      <c r="E129" s="9">
        <f t="shared" si="22"/>
        <v>0</v>
      </c>
      <c r="F129" s="9">
        <f t="shared" si="22"/>
        <v>0</v>
      </c>
      <c r="G129" s="9">
        <f t="shared" si="22"/>
        <v>180000</v>
      </c>
      <c r="H129" s="9">
        <f t="shared" si="22"/>
        <v>0</v>
      </c>
      <c r="I129" s="9">
        <f t="shared" si="22"/>
        <v>0</v>
      </c>
      <c r="J129" s="9">
        <f t="shared" si="22"/>
        <v>0</v>
      </c>
      <c r="K129" s="9">
        <f t="shared" si="22"/>
        <v>0</v>
      </c>
      <c r="L129" s="9">
        <f t="shared" si="22"/>
        <v>0</v>
      </c>
      <c r="M129" s="9">
        <f t="shared" si="14"/>
        <v>575900</v>
      </c>
      <c r="N129" s="33">
        <f t="shared" si="22"/>
        <v>0</v>
      </c>
    </row>
    <row r="130" spans="1:14" ht="57" customHeight="1">
      <c r="A130" s="30">
        <v>321</v>
      </c>
      <c r="B130" s="24" t="s">
        <v>136</v>
      </c>
      <c r="C130" s="12">
        <v>0</v>
      </c>
      <c r="D130" s="12">
        <v>0</v>
      </c>
      <c r="E130" s="12">
        <v>0</v>
      </c>
      <c r="F130" s="12">
        <v>0</v>
      </c>
      <c r="G130" s="12">
        <v>0</v>
      </c>
      <c r="H130" s="12">
        <v>0</v>
      </c>
      <c r="I130" s="12">
        <v>0</v>
      </c>
      <c r="J130" s="12">
        <v>0</v>
      </c>
      <c r="K130" s="12">
        <v>0</v>
      </c>
      <c r="L130" s="12">
        <v>0</v>
      </c>
      <c r="M130" s="6">
        <f t="shared" si="14"/>
        <v>0</v>
      </c>
      <c r="N130" s="37"/>
    </row>
    <row r="131" spans="1:14" ht="57" customHeight="1">
      <c r="A131" s="30">
        <v>322</v>
      </c>
      <c r="B131" s="24" t="s">
        <v>137</v>
      </c>
      <c r="C131" s="12">
        <v>0</v>
      </c>
      <c r="D131" s="12">
        <v>300000</v>
      </c>
      <c r="E131" s="12">
        <v>0</v>
      </c>
      <c r="F131" s="12"/>
      <c r="G131" s="12">
        <v>0</v>
      </c>
      <c r="H131" s="12">
        <v>0</v>
      </c>
      <c r="I131" s="12">
        <v>0</v>
      </c>
      <c r="J131" s="12">
        <v>0</v>
      </c>
      <c r="K131" s="12">
        <v>0</v>
      </c>
      <c r="L131" s="12">
        <v>0</v>
      </c>
      <c r="M131" s="6">
        <f t="shared" si="14"/>
        <v>300000</v>
      </c>
      <c r="N131" s="37"/>
    </row>
    <row r="132" spans="1:14" ht="57" customHeight="1">
      <c r="A132" s="30">
        <v>323</v>
      </c>
      <c r="B132" s="24" t="s">
        <v>138</v>
      </c>
      <c r="C132" s="12">
        <v>0</v>
      </c>
      <c r="D132" s="12">
        <v>62000</v>
      </c>
      <c r="E132" s="12">
        <v>0</v>
      </c>
      <c r="F132" s="12">
        <v>0</v>
      </c>
      <c r="G132" s="12">
        <v>0</v>
      </c>
      <c r="H132" s="12">
        <v>0</v>
      </c>
      <c r="I132" s="12">
        <v>0</v>
      </c>
      <c r="J132" s="12">
        <v>0</v>
      </c>
      <c r="K132" s="12">
        <v>0</v>
      </c>
      <c r="L132" s="12">
        <v>0</v>
      </c>
      <c r="M132" s="6">
        <f t="shared" si="14"/>
        <v>62000</v>
      </c>
      <c r="N132" s="37"/>
    </row>
    <row r="133" spans="1:14" ht="57" customHeight="1">
      <c r="A133" s="30">
        <v>324</v>
      </c>
      <c r="B133" s="24" t="s">
        <v>139</v>
      </c>
      <c r="C133" s="12">
        <v>0</v>
      </c>
      <c r="D133" s="12">
        <v>0</v>
      </c>
      <c r="E133" s="12">
        <v>0</v>
      </c>
      <c r="F133" s="12">
        <v>0</v>
      </c>
      <c r="G133" s="12">
        <v>0</v>
      </c>
      <c r="H133" s="12">
        <v>0</v>
      </c>
      <c r="I133" s="12">
        <v>0</v>
      </c>
      <c r="J133" s="12">
        <v>0</v>
      </c>
      <c r="K133" s="12">
        <v>0</v>
      </c>
      <c r="L133" s="12">
        <v>0</v>
      </c>
      <c r="M133" s="6">
        <f t="shared" si="14"/>
        <v>0</v>
      </c>
      <c r="N133" s="37"/>
    </row>
    <row r="134" spans="1:14" ht="57" customHeight="1">
      <c r="A134" s="30">
        <v>325</v>
      </c>
      <c r="B134" s="24" t="s">
        <v>140</v>
      </c>
      <c r="C134" s="12">
        <v>0</v>
      </c>
      <c r="D134" s="12">
        <v>0</v>
      </c>
      <c r="E134" s="12">
        <v>0</v>
      </c>
      <c r="F134" s="12">
        <v>0</v>
      </c>
      <c r="G134" s="12">
        <v>0</v>
      </c>
      <c r="H134" s="12">
        <v>0</v>
      </c>
      <c r="I134" s="12">
        <v>0</v>
      </c>
      <c r="J134" s="12">
        <v>0</v>
      </c>
      <c r="K134" s="12">
        <v>0</v>
      </c>
      <c r="L134" s="12">
        <v>0</v>
      </c>
      <c r="M134" s="6">
        <f t="shared" si="14"/>
        <v>0</v>
      </c>
      <c r="N134" s="37"/>
    </row>
    <row r="135" spans="1:14" ht="57" customHeight="1">
      <c r="A135" s="30">
        <v>326</v>
      </c>
      <c r="B135" s="24" t="s">
        <v>141</v>
      </c>
      <c r="C135" s="12">
        <v>0</v>
      </c>
      <c r="D135" s="12"/>
      <c r="E135" s="12">
        <v>0</v>
      </c>
      <c r="F135" s="12">
        <v>0</v>
      </c>
      <c r="G135" s="12">
        <v>180000</v>
      </c>
      <c r="H135" s="12">
        <v>0</v>
      </c>
      <c r="I135" s="12">
        <v>0</v>
      </c>
      <c r="J135" s="12">
        <v>0</v>
      </c>
      <c r="K135" s="12">
        <v>0</v>
      </c>
      <c r="L135" s="12">
        <v>0</v>
      </c>
      <c r="M135" s="6">
        <f t="shared" si="14"/>
        <v>180000</v>
      </c>
      <c r="N135" s="37"/>
    </row>
    <row r="136" spans="1:14" ht="57" customHeight="1">
      <c r="A136" s="30">
        <v>327</v>
      </c>
      <c r="B136" s="24" t="s">
        <v>142</v>
      </c>
      <c r="C136" s="12">
        <v>0</v>
      </c>
      <c r="D136" s="12">
        <v>8500</v>
      </c>
      <c r="E136" s="12">
        <v>0</v>
      </c>
      <c r="F136" s="12">
        <v>0</v>
      </c>
      <c r="G136" s="12">
        <v>0</v>
      </c>
      <c r="H136" s="12">
        <v>0</v>
      </c>
      <c r="I136" s="12">
        <v>0</v>
      </c>
      <c r="J136" s="12">
        <v>0</v>
      </c>
      <c r="K136" s="12">
        <v>0</v>
      </c>
      <c r="L136" s="12">
        <v>0</v>
      </c>
      <c r="M136" s="6">
        <f t="shared" si="14"/>
        <v>8500</v>
      </c>
      <c r="N136" s="37"/>
    </row>
    <row r="137" spans="1:14" ht="57" customHeight="1">
      <c r="A137" s="30">
        <v>328</v>
      </c>
      <c r="B137" s="24" t="s">
        <v>143</v>
      </c>
      <c r="C137" s="12">
        <v>0</v>
      </c>
      <c r="D137" s="12"/>
      <c r="E137" s="12">
        <v>0</v>
      </c>
      <c r="F137" s="12">
        <v>0</v>
      </c>
      <c r="G137" s="12">
        <v>0</v>
      </c>
      <c r="H137" s="12">
        <v>0</v>
      </c>
      <c r="I137" s="12">
        <v>0</v>
      </c>
      <c r="J137" s="12">
        <v>0</v>
      </c>
      <c r="K137" s="12">
        <v>0</v>
      </c>
      <c r="L137" s="12">
        <v>0</v>
      </c>
      <c r="M137" s="6">
        <f t="shared" si="14"/>
        <v>0</v>
      </c>
      <c r="N137" s="37"/>
    </row>
    <row r="138" spans="1:14" ht="57" customHeight="1">
      <c r="A138" s="30">
        <v>329</v>
      </c>
      <c r="B138" s="24" t="s">
        <v>144</v>
      </c>
      <c r="C138" s="12">
        <v>0</v>
      </c>
      <c r="D138" s="12">
        <v>25400</v>
      </c>
      <c r="E138" s="12">
        <v>0</v>
      </c>
      <c r="F138" s="12">
        <v>0</v>
      </c>
      <c r="G138" s="12">
        <v>0</v>
      </c>
      <c r="H138" s="12">
        <v>0</v>
      </c>
      <c r="I138" s="12">
        <v>0</v>
      </c>
      <c r="J138" s="12">
        <v>0</v>
      </c>
      <c r="K138" s="12">
        <v>0</v>
      </c>
      <c r="L138" s="12">
        <v>0</v>
      </c>
      <c r="M138" s="6">
        <f t="shared" si="14"/>
        <v>25400</v>
      </c>
      <c r="N138" s="37"/>
    </row>
    <row r="139" spans="1:14" ht="57" customHeight="1">
      <c r="A139" s="17">
        <v>3300</v>
      </c>
      <c r="B139" s="18" t="s">
        <v>145</v>
      </c>
      <c r="C139" s="9">
        <f t="shared" ref="C139:N139" si="23">SUM(C140:C148)</f>
        <v>0</v>
      </c>
      <c r="D139" s="9">
        <f>SUM(D140:D148)</f>
        <v>131000</v>
      </c>
      <c r="E139" s="9">
        <f t="shared" si="23"/>
        <v>0</v>
      </c>
      <c r="F139" s="9">
        <f t="shared" si="23"/>
        <v>24000</v>
      </c>
      <c r="G139" s="9">
        <f t="shared" si="23"/>
        <v>0</v>
      </c>
      <c r="H139" s="9">
        <f t="shared" si="23"/>
        <v>0</v>
      </c>
      <c r="I139" s="9">
        <f t="shared" si="23"/>
        <v>0</v>
      </c>
      <c r="J139" s="9">
        <f t="shared" si="23"/>
        <v>0</v>
      </c>
      <c r="K139" s="9">
        <f t="shared" si="23"/>
        <v>0</v>
      </c>
      <c r="L139" s="9">
        <f t="shared" si="23"/>
        <v>0</v>
      </c>
      <c r="M139" s="9">
        <f t="shared" si="14"/>
        <v>155000</v>
      </c>
      <c r="N139" s="33">
        <f t="shared" si="23"/>
        <v>0</v>
      </c>
    </row>
    <row r="140" spans="1:14" ht="57" customHeight="1">
      <c r="A140" s="30">
        <v>331</v>
      </c>
      <c r="B140" s="23" t="s">
        <v>146</v>
      </c>
      <c r="C140" s="12">
        <v>0</v>
      </c>
      <c r="D140" s="12">
        <v>0</v>
      </c>
      <c r="E140" s="12">
        <v>0</v>
      </c>
      <c r="F140" s="12">
        <v>0</v>
      </c>
      <c r="G140" s="12">
        <v>0</v>
      </c>
      <c r="H140" s="12">
        <v>0</v>
      </c>
      <c r="I140" s="12">
        <v>0</v>
      </c>
      <c r="J140" s="12">
        <v>0</v>
      </c>
      <c r="K140" s="12">
        <v>0</v>
      </c>
      <c r="L140" s="12">
        <v>0</v>
      </c>
      <c r="M140" s="10">
        <f t="shared" si="14"/>
        <v>0</v>
      </c>
      <c r="N140" s="29"/>
    </row>
    <row r="141" spans="1:14" ht="57" customHeight="1">
      <c r="A141" s="30">
        <v>332</v>
      </c>
      <c r="B141" s="24" t="s">
        <v>147</v>
      </c>
      <c r="C141" s="12">
        <v>0</v>
      </c>
      <c r="D141" s="12">
        <v>35000</v>
      </c>
      <c r="E141" s="12">
        <v>0</v>
      </c>
      <c r="F141" s="12">
        <v>0</v>
      </c>
      <c r="G141" s="12">
        <v>0</v>
      </c>
      <c r="H141" s="12">
        <v>0</v>
      </c>
      <c r="I141" s="12">
        <v>0</v>
      </c>
      <c r="J141" s="12">
        <v>0</v>
      </c>
      <c r="K141" s="12">
        <v>0</v>
      </c>
      <c r="L141" s="12">
        <v>0</v>
      </c>
      <c r="M141" s="10">
        <f t="shared" si="14"/>
        <v>35000</v>
      </c>
      <c r="N141" s="29"/>
    </row>
    <row r="142" spans="1:14" ht="57" customHeight="1">
      <c r="A142" s="30">
        <v>333</v>
      </c>
      <c r="B142" s="24" t="s">
        <v>148</v>
      </c>
      <c r="C142" s="12">
        <v>0</v>
      </c>
      <c r="D142" s="12">
        <v>0</v>
      </c>
      <c r="E142" s="12">
        <v>0</v>
      </c>
      <c r="F142" s="12">
        <v>0</v>
      </c>
      <c r="G142" s="12">
        <v>0</v>
      </c>
      <c r="H142" s="12">
        <v>0</v>
      </c>
      <c r="I142" s="12">
        <v>0</v>
      </c>
      <c r="J142" s="12">
        <v>0</v>
      </c>
      <c r="K142" s="12">
        <v>0</v>
      </c>
      <c r="L142" s="12">
        <v>0</v>
      </c>
      <c r="M142" s="10">
        <f t="shared" si="14"/>
        <v>0</v>
      </c>
      <c r="N142" s="29"/>
    </row>
    <row r="143" spans="1:14" ht="57" customHeight="1">
      <c r="A143" s="30">
        <v>334</v>
      </c>
      <c r="B143" s="24" t="s">
        <v>149</v>
      </c>
      <c r="C143" s="12">
        <v>0</v>
      </c>
      <c r="D143" s="12">
        <v>41200</v>
      </c>
      <c r="E143" s="12">
        <v>0</v>
      </c>
      <c r="F143" s="12">
        <v>0</v>
      </c>
      <c r="G143" s="12">
        <v>0</v>
      </c>
      <c r="H143" s="12">
        <v>0</v>
      </c>
      <c r="I143" s="12">
        <v>0</v>
      </c>
      <c r="J143" s="12">
        <v>0</v>
      </c>
      <c r="K143" s="12">
        <v>0</v>
      </c>
      <c r="L143" s="12">
        <v>0</v>
      </c>
      <c r="M143" s="10">
        <f t="shared" si="14"/>
        <v>41200</v>
      </c>
      <c r="N143" s="29"/>
    </row>
    <row r="144" spans="1:14" ht="57" customHeight="1">
      <c r="A144" s="30">
        <v>335</v>
      </c>
      <c r="B144" s="24" t="s">
        <v>150</v>
      </c>
      <c r="C144" s="12">
        <v>0</v>
      </c>
      <c r="D144" s="12">
        <v>0</v>
      </c>
      <c r="E144" s="12">
        <v>0</v>
      </c>
      <c r="F144" s="12">
        <v>0</v>
      </c>
      <c r="G144" s="12">
        <v>0</v>
      </c>
      <c r="H144" s="12">
        <v>0</v>
      </c>
      <c r="I144" s="12">
        <v>0</v>
      </c>
      <c r="J144" s="12">
        <v>0</v>
      </c>
      <c r="K144" s="12">
        <v>0</v>
      </c>
      <c r="L144" s="12">
        <v>0</v>
      </c>
      <c r="M144" s="10">
        <f t="shared" si="14"/>
        <v>0</v>
      </c>
      <c r="N144" s="29"/>
    </row>
    <row r="145" spans="1:14" ht="57" customHeight="1">
      <c r="A145" s="30">
        <v>336</v>
      </c>
      <c r="B145" s="24" t="s">
        <v>151</v>
      </c>
      <c r="C145" s="12">
        <v>0</v>
      </c>
      <c r="D145" s="12">
        <v>32600</v>
      </c>
      <c r="E145" s="12">
        <v>0</v>
      </c>
      <c r="F145" s="12">
        <v>0</v>
      </c>
      <c r="G145" s="12">
        <v>0</v>
      </c>
      <c r="H145" s="12">
        <v>0</v>
      </c>
      <c r="I145" s="12">
        <v>0</v>
      </c>
      <c r="J145" s="12">
        <v>0</v>
      </c>
      <c r="K145" s="12">
        <v>0</v>
      </c>
      <c r="L145" s="12">
        <v>0</v>
      </c>
      <c r="M145" s="10">
        <f t="shared" ref="M145:M208" si="24">SUM(C145:L145)</f>
        <v>32600</v>
      </c>
      <c r="N145" s="29"/>
    </row>
    <row r="146" spans="1:14" ht="57" customHeight="1">
      <c r="A146" s="30">
        <v>337</v>
      </c>
      <c r="B146" s="24" t="s">
        <v>152</v>
      </c>
      <c r="C146" s="12">
        <v>0</v>
      </c>
      <c r="D146" s="12">
        <v>0</v>
      </c>
      <c r="E146" s="12">
        <v>0</v>
      </c>
      <c r="F146" s="12">
        <v>0</v>
      </c>
      <c r="G146" s="12">
        <v>0</v>
      </c>
      <c r="H146" s="12">
        <v>0</v>
      </c>
      <c r="I146" s="12">
        <v>0</v>
      </c>
      <c r="J146" s="12">
        <v>0</v>
      </c>
      <c r="K146" s="12">
        <v>0</v>
      </c>
      <c r="L146" s="12">
        <v>0</v>
      </c>
      <c r="M146" s="10">
        <f t="shared" si="24"/>
        <v>0</v>
      </c>
      <c r="N146" s="29"/>
    </row>
    <row r="147" spans="1:14" ht="57" customHeight="1">
      <c r="A147" s="30">
        <v>338</v>
      </c>
      <c r="B147" s="24" t="s">
        <v>153</v>
      </c>
      <c r="C147" s="12">
        <v>0</v>
      </c>
      <c r="D147" s="12">
        <v>0</v>
      </c>
      <c r="E147" s="12">
        <v>0</v>
      </c>
      <c r="F147" s="12">
        <v>0</v>
      </c>
      <c r="G147" s="12">
        <v>0</v>
      </c>
      <c r="H147" s="12">
        <v>0</v>
      </c>
      <c r="I147" s="12">
        <v>0</v>
      </c>
      <c r="J147" s="12">
        <v>0</v>
      </c>
      <c r="K147" s="12">
        <v>0</v>
      </c>
      <c r="L147" s="12">
        <v>0</v>
      </c>
      <c r="M147" s="10">
        <f t="shared" si="24"/>
        <v>0</v>
      </c>
      <c r="N147" s="29"/>
    </row>
    <row r="148" spans="1:14" ht="57" customHeight="1">
      <c r="A148" s="30">
        <v>339</v>
      </c>
      <c r="B148" s="24" t="s">
        <v>154</v>
      </c>
      <c r="C148" s="12">
        <v>0</v>
      </c>
      <c r="D148" s="12">
        <v>22200</v>
      </c>
      <c r="E148" s="12">
        <v>0</v>
      </c>
      <c r="F148" s="12">
        <v>24000</v>
      </c>
      <c r="G148" s="12">
        <v>0</v>
      </c>
      <c r="H148" s="12">
        <v>0</v>
      </c>
      <c r="I148" s="12">
        <v>0</v>
      </c>
      <c r="J148" s="12">
        <v>0</v>
      </c>
      <c r="K148" s="12">
        <v>0</v>
      </c>
      <c r="L148" s="12">
        <v>0</v>
      </c>
      <c r="M148" s="10">
        <f t="shared" si="24"/>
        <v>46200</v>
      </c>
      <c r="N148" s="29"/>
    </row>
    <row r="149" spans="1:14" ht="57" customHeight="1">
      <c r="A149" s="17">
        <v>3400</v>
      </c>
      <c r="B149" s="18" t="s">
        <v>155</v>
      </c>
      <c r="C149" s="9">
        <f t="shared" ref="C149:N149" si="25">SUM(C150:C158)</f>
        <v>0</v>
      </c>
      <c r="D149" s="9">
        <f>SUM(D150:D158)</f>
        <v>170800</v>
      </c>
      <c r="E149" s="9">
        <f t="shared" si="25"/>
        <v>1000</v>
      </c>
      <c r="F149" s="9">
        <f t="shared" si="25"/>
        <v>121000</v>
      </c>
      <c r="G149" s="9">
        <f t="shared" si="25"/>
        <v>275000</v>
      </c>
      <c r="H149" s="9">
        <f t="shared" si="25"/>
        <v>0</v>
      </c>
      <c r="I149" s="9">
        <f t="shared" si="25"/>
        <v>0</v>
      </c>
      <c r="J149" s="9">
        <f t="shared" si="25"/>
        <v>0</v>
      </c>
      <c r="K149" s="9">
        <f t="shared" si="25"/>
        <v>0</v>
      </c>
      <c r="L149" s="9">
        <f t="shared" si="25"/>
        <v>0</v>
      </c>
      <c r="M149" s="9">
        <f t="shared" si="24"/>
        <v>567800</v>
      </c>
      <c r="N149" s="33">
        <f t="shared" si="25"/>
        <v>0</v>
      </c>
    </row>
    <row r="150" spans="1:14" ht="57" customHeight="1">
      <c r="A150" s="30">
        <v>341</v>
      </c>
      <c r="B150" s="24" t="s">
        <v>156</v>
      </c>
      <c r="C150" s="12">
        <v>0</v>
      </c>
      <c r="D150" s="12">
        <v>160800</v>
      </c>
      <c r="E150" s="12">
        <v>1000</v>
      </c>
      <c r="F150" s="12">
        <v>1000</v>
      </c>
      <c r="G150" s="12">
        <v>0</v>
      </c>
      <c r="H150" s="12"/>
      <c r="I150" s="12"/>
      <c r="J150" s="12">
        <v>0</v>
      </c>
      <c r="K150" s="12">
        <v>0</v>
      </c>
      <c r="L150" s="12">
        <v>0</v>
      </c>
      <c r="M150" s="10">
        <f t="shared" si="24"/>
        <v>162800</v>
      </c>
      <c r="N150" s="29"/>
    </row>
    <row r="151" spans="1:14" ht="57" customHeight="1">
      <c r="A151" s="30">
        <v>342</v>
      </c>
      <c r="B151" s="24" t="s">
        <v>157</v>
      </c>
      <c r="C151" s="12">
        <v>0</v>
      </c>
      <c r="D151" s="12">
        <v>0</v>
      </c>
      <c r="E151" s="12">
        <v>0</v>
      </c>
      <c r="F151" s="12">
        <v>0</v>
      </c>
      <c r="G151" s="12">
        <v>0</v>
      </c>
      <c r="H151" s="12">
        <v>0</v>
      </c>
      <c r="I151" s="12">
        <v>0</v>
      </c>
      <c r="J151" s="12">
        <v>0</v>
      </c>
      <c r="K151" s="12">
        <v>0</v>
      </c>
      <c r="L151" s="12">
        <v>0</v>
      </c>
      <c r="M151" s="10">
        <f t="shared" si="24"/>
        <v>0</v>
      </c>
      <c r="N151" s="29"/>
    </row>
    <row r="152" spans="1:14" ht="57" customHeight="1">
      <c r="A152" s="30">
        <v>343</v>
      </c>
      <c r="B152" s="24" t="s">
        <v>158</v>
      </c>
      <c r="C152" s="12">
        <v>0</v>
      </c>
      <c r="D152" s="12">
        <v>0</v>
      </c>
      <c r="E152" s="12">
        <v>0</v>
      </c>
      <c r="F152" s="12">
        <v>0</v>
      </c>
      <c r="G152" s="12">
        <v>0</v>
      </c>
      <c r="H152" s="12">
        <v>0</v>
      </c>
      <c r="I152" s="12">
        <v>0</v>
      </c>
      <c r="J152" s="12">
        <v>0</v>
      </c>
      <c r="K152" s="12">
        <v>0</v>
      </c>
      <c r="L152" s="12">
        <v>0</v>
      </c>
      <c r="M152" s="10">
        <f t="shared" si="24"/>
        <v>0</v>
      </c>
      <c r="N152" s="29"/>
    </row>
    <row r="153" spans="1:14" ht="57" customHeight="1">
      <c r="A153" s="30">
        <v>344</v>
      </c>
      <c r="B153" s="24" t="s">
        <v>159</v>
      </c>
      <c r="C153" s="12">
        <v>0</v>
      </c>
      <c r="D153" s="12"/>
      <c r="E153" s="12">
        <v>0</v>
      </c>
      <c r="F153" s="12"/>
      <c r="G153" s="12">
        <v>75000</v>
      </c>
      <c r="H153" s="12">
        <v>0</v>
      </c>
      <c r="I153" s="12">
        <v>0</v>
      </c>
      <c r="J153" s="12">
        <v>0</v>
      </c>
      <c r="K153" s="12">
        <v>0</v>
      </c>
      <c r="L153" s="12">
        <v>0</v>
      </c>
      <c r="M153" s="10">
        <f t="shared" si="24"/>
        <v>75000</v>
      </c>
      <c r="N153" s="29"/>
    </row>
    <row r="154" spans="1:14" ht="57" customHeight="1">
      <c r="A154" s="30">
        <v>345</v>
      </c>
      <c r="B154" s="24" t="s">
        <v>160</v>
      </c>
      <c r="C154" s="12">
        <v>0</v>
      </c>
      <c r="D154" s="12"/>
      <c r="E154" s="12">
        <v>0</v>
      </c>
      <c r="F154" s="12">
        <v>120000</v>
      </c>
      <c r="G154" s="12">
        <v>200000</v>
      </c>
      <c r="H154" s="12">
        <v>0</v>
      </c>
      <c r="I154" s="12">
        <v>0</v>
      </c>
      <c r="J154" s="12">
        <v>0</v>
      </c>
      <c r="K154" s="12">
        <v>0</v>
      </c>
      <c r="L154" s="12">
        <v>0</v>
      </c>
      <c r="M154" s="10">
        <f t="shared" si="24"/>
        <v>320000</v>
      </c>
      <c r="N154" s="29"/>
    </row>
    <row r="155" spans="1:14" ht="57" customHeight="1">
      <c r="A155" s="30">
        <v>346</v>
      </c>
      <c r="B155" s="24" t="s">
        <v>161</v>
      </c>
      <c r="C155" s="12">
        <v>0</v>
      </c>
      <c r="D155" s="12">
        <v>0</v>
      </c>
      <c r="E155" s="12">
        <v>0</v>
      </c>
      <c r="F155" s="12">
        <v>0</v>
      </c>
      <c r="G155" s="12">
        <v>0</v>
      </c>
      <c r="H155" s="12">
        <v>0</v>
      </c>
      <c r="I155" s="12">
        <v>0</v>
      </c>
      <c r="J155" s="12">
        <v>0</v>
      </c>
      <c r="K155" s="12">
        <v>0</v>
      </c>
      <c r="L155" s="12">
        <v>0</v>
      </c>
      <c r="M155" s="10">
        <f t="shared" si="24"/>
        <v>0</v>
      </c>
      <c r="N155" s="29"/>
    </row>
    <row r="156" spans="1:14" ht="57" customHeight="1">
      <c r="A156" s="30">
        <v>347</v>
      </c>
      <c r="B156" s="24" t="s">
        <v>162</v>
      </c>
      <c r="C156" s="12">
        <v>0</v>
      </c>
      <c r="D156" s="12">
        <v>10000</v>
      </c>
      <c r="E156" s="12">
        <v>0</v>
      </c>
      <c r="F156" s="12">
        <v>0</v>
      </c>
      <c r="G156" s="12">
        <v>0</v>
      </c>
      <c r="H156" s="12">
        <v>0</v>
      </c>
      <c r="I156" s="12">
        <v>0</v>
      </c>
      <c r="J156" s="12">
        <v>0</v>
      </c>
      <c r="K156" s="12">
        <v>0</v>
      </c>
      <c r="L156" s="12">
        <v>0</v>
      </c>
      <c r="M156" s="10">
        <f t="shared" si="24"/>
        <v>10000</v>
      </c>
      <c r="N156" s="29"/>
    </row>
    <row r="157" spans="1:14" ht="57" customHeight="1">
      <c r="A157" s="30">
        <v>348</v>
      </c>
      <c r="B157" s="24" t="s">
        <v>163</v>
      </c>
      <c r="C157" s="12">
        <v>0</v>
      </c>
      <c r="D157" s="12">
        <v>0</v>
      </c>
      <c r="E157" s="12">
        <v>0</v>
      </c>
      <c r="F157" s="12">
        <v>0</v>
      </c>
      <c r="G157" s="12">
        <v>0</v>
      </c>
      <c r="H157" s="12">
        <v>0</v>
      </c>
      <c r="I157" s="12">
        <v>0</v>
      </c>
      <c r="J157" s="12">
        <v>0</v>
      </c>
      <c r="K157" s="12">
        <v>0</v>
      </c>
      <c r="L157" s="12">
        <v>0</v>
      </c>
      <c r="M157" s="10">
        <f t="shared" si="24"/>
        <v>0</v>
      </c>
      <c r="N157" s="29"/>
    </row>
    <row r="158" spans="1:14" ht="57" customHeight="1">
      <c r="A158" s="30">
        <v>349</v>
      </c>
      <c r="B158" s="24" t="s">
        <v>164</v>
      </c>
      <c r="C158" s="12">
        <v>0</v>
      </c>
      <c r="D158" s="12">
        <v>0</v>
      </c>
      <c r="E158" s="12">
        <v>0</v>
      </c>
      <c r="F158" s="12">
        <v>0</v>
      </c>
      <c r="G158" s="12">
        <v>0</v>
      </c>
      <c r="H158" s="12">
        <v>0</v>
      </c>
      <c r="I158" s="12">
        <v>0</v>
      </c>
      <c r="J158" s="12">
        <v>0</v>
      </c>
      <c r="K158" s="12">
        <v>0</v>
      </c>
      <c r="L158" s="12">
        <v>0</v>
      </c>
      <c r="M158" s="10">
        <f t="shared" si="24"/>
        <v>0</v>
      </c>
      <c r="N158" s="29"/>
    </row>
    <row r="159" spans="1:14" ht="57" customHeight="1">
      <c r="A159" s="17">
        <v>3500</v>
      </c>
      <c r="B159" s="18" t="s">
        <v>165</v>
      </c>
      <c r="C159" s="9">
        <f t="shared" ref="C159:N159" si="26">SUM(C160:C168)</f>
        <v>0</v>
      </c>
      <c r="D159" s="9">
        <f>SUM(D160:D168)</f>
        <v>0</v>
      </c>
      <c r="E159" s="9">
        <f t="shared" si="26"/>
        <v>0</v>
      </c>
      <c r="F159" s="9">
        <f t="shared" si="26"/>
        <v>169000</v>
      </c>
      <c r="G159" s="9">
        <f t="shared" si="26"/>
        <v>924600</v>
      </c>
      <c r="H159" s="9">
        <f t="shared" si="26"/>
        <v>0</v>
      </c>
      <c r="I159" s="9">
        <f t="shared" si="26"/>
        <v>0</v>
      </c>
      <c r="J159" s="9">
        <f t="shared" si="26"/>
        <v>0</v>
      </c>
      <c r="K159" s="9">
        <f t="shared" si="26"/>
        <v>0</v>
      </c>
      <c r="L159" s="9">
        <f t="shared" si="26"/>
        <v>0</v>
      </c>
      <c r="M159" s="9">
        <f t="shared" si="24"/>
        <v>1093600</v>
      </c>
      <c r="N159" s="33">
        <f t="shared" si="26"/>
        <v>0</v>
      </c>
    </row>
    <row r="160" spans="1:14" ht="57" customHeight="1">
      <c r="A160" s="30">
        <v>351</v>
      </c>
      <c r="B160" s="24" t="s">
        <v>166</v>
      </c>
      <c r="C160" s="12">
        <v>0</v>
      </c>
      <c r="D160" s="12"/>
      <c r="E160" s="12">
        <v>0</v>
      </c>
      <c r="F160" s="12">
        <v>18000</v>
      </c>
      <c r="G160" s="12">
        <v>142000</v>
      </c>
      <c r="H160" s="12">
        <v>0</v>
      </c>
      <c r="I160" s="12">
        <v>0</v>
      </c>
      <c r="J160" s="12">
        <v>0</v>
      </c>
      <c r="K160" s="12">
        <v>0</v>
      </c>
      <c r="L160" s="12">
        <v>0</v>
      </c>
      <c r="M160" s="10">
        <f t="shared" si="24"/>
        <v>160000</v>
      </c>
      <c r="N160" s="29"/>
    </row>
    <row r="161" spans="1:14" ht="57" customHeight="1">
      <c r="A161" s="30">
        <v>352</v>
      </c>
      <c r="B161" s="24" t="s">
        <v>167</v>
      </c>
      <c r="C161" s="12">
        <v>0</v>
      </c>
      <c r="D161" s="12"/>
      <c r="E161" s="12">
        <v>0</v>
      </c>
      <c r="F161" s="12">
        <v>0</v>
      </c>
      <c r="G161" s="12">
        <v>16600</v>
      </c>
      <c r="H161" s="12">
        <v>0</v>
      </c>
      <c r="I161" s="12">
        <v>0</v>
      </c>
      <c r="J161" s="12">
        <v>0</v>
      </c>
      <c r="K161" s="12">
        <v>0</v>
      </c>
      <c r="L161" s="12">
        <v>0</v>
      </c>
      <c r="M161" s="10">
        <f t="shared" si="24"/>
        <v>16600</v>
      </c>
      <c r="N161" s="29"/>
    </row>
    <row r="162" spans="1:14" ht="57" customHeight="1">
      <c r="A162" s="30">
        <v>353</v>
      </c>
      <c r="B162" s="24" t="s">
        <v>168</v>
      </c>
      <c r="C162" s="12">
        <v>0</v>
      </c>
      <c r="D162" s="12"/>
      <c r="E162" s="12">
        <v>0</v>
      </c>
      <c r="F162" s="12">
        <v>0</v>
      </c>
      <c r="G162" s="12">
        <v>1200</v>
      </c>
      <c r="H162" s="12">
        <v>0</v>
      </c>
      <c r="I162" s="12">
        <v>0</v>
      </c>
      <c r="J162" s="12">
        <v>0</v>
      </c>
      <c r="K162" s="12">
        <v>0</v>
      </c>
      <c r="L162" s="12">
        <v>0</v>
      </c>
      <c r="M162" s="10">
        <f t="shared" si="24"/>
        <v>1200</v>
      </c>
      <c r="N162" s="29"/>
    </row>
    <row r="163" spans="1:14" ht="57" customHeight="1">
      <c r="A163" s="30">
        <v>354</v>
      </c>
      <c r="B163" s="24" t="s">
        <v>169</v>
      </c>
      <c r="C163" s="12">
        <v>0</v>
      </c>
      <c r="D163" s="12"/>
      <c r="E163" s="12">
        <v>0</v>
      </c>
      <c r="F163" s="12">
        <v>0</v>
      </c>
      <c r="G163" s="12">
        <v>0</v>
      </c>
      <c r="H163" s="12">
        <v>0</v>
      </c>
      <c r="I163" s="12">
        <v>0</v>
      </c>
      <c r="J163" s="12">
        <v>0</v>
      </c>
      <c r="K163" s="12">
        <v>0</v>
      </c>
      <c r="L163" s="12">
        <v>0</v>
      </c>
      <c r="M163" s="10">
        <f t="shared" si="24"/>
        <v>0</v>
      </c>
      <c r="N163" s="29"/>
    </row>
    <row r="164" spans="1:14" ht="57" customHeight="1">
      <c r="A164" s="30">
        <v>355</v>
      </c>
      <c r="B164" s="24" t="s">
        <v>170</v>
      </c>
      <c r="C164" s="12">
        <v>0</v>
      </c>
      <c r="D164" s="12"/>
      <c r="E164" s="12">
        <v>0</v>
      </c>
      <c r="F164" s="12">
        <v>93000</v>
      </c>
      <c r="G164" s="12">
        <v>135000</v>
      </c>
      <c r="H164" s="12">
        <v>0</v>
      </c>
      <c r="I164" s="12">
        <v>0</v>
      </c>
      <c r="J164" s="12">
        <v>0</v>
      </c>
      <c r="K164" s="12">
        <v>0</v>
      </c>
      <c r="L164" s="12">
        <v>0</v>
      </c>
      <c r="M164" s="10">
        <f t="shared" si="24"/>
        <v>228000</v>
      </c>
      <c r="N164" s="29"/>
    </row>
    <row r="165" spans="1:14" ht="57" customHeight="1">
      <c r="A165" s="30">
        <v>356</v>
      </c>
      <c r="B165" s="24" t="s">
        <v>171</v>
      </c>
      <c r="C165" s="12">
        <v>0</v>
      </c>
      <c r="D165" s="12"/>
      <c r="E165" s="12">
        <v>0</v>
      </c>
      <c r="F165" s="12">
        <v>0</v>
      </c>
      <c r="G165" s="12">
        <v>0</v>
      </c>
      <c r="H165" s="12">
        <v>0</v>
      </c>
      <c r="I165" s="12">
        <v>0</v>
      </c>
      <c r="J165" s="12">
        <v>0</v>
      </c>
      <c r="K165" s="12">
        <v>0</v>
      </c>
      <c r="L165" s="12">
        <v>0</v>
      </c>
      <c r="M165" s="10">
        <f t="shared" si="24"/>
        <v>0</v>
      </c>
      <c r="N165" s="29"/>
    </row>
    <row r="166" spans="1:14" ht="57" customHeight="1">
      <c r="A166" s="30">
        <v>357</v>
      </c>
      <c r="B166" s="24" t="s">
        <v>172</v>
      </c>
      <c r="C166" s="12">
        <v>0</v>
      </c>
      <c r="D166" s="12"/>
      <c r="E166" s="12">
        <v>0</v>
      </c>
      <c r="F166" s="12">
        <v>58000</v>
      </c>
      <c r="G166" s="12">
        <v>169000</v>
      </c>
      <c r="H166" s="12">
        <v>0</v>
      </c>
      <c r="I166" s="12">
        <v>0</v>
      </c>
      <c r="J166" s="12">
        <v>0</v>
      </c>
      <c r="K166" s="12">
        <v>0</v>
      </c>
      <c r="L166" s="12">
        <v>0</v>
      </c>
      <c r="M166" s="10">
        <f t="shared" si="24"/>
        <v>227000</v>
      </c>
      <c r="N166" s="29"/>
    </row>
    <row r="167" spans="1:14" ht="57" customHeight="1">
      <c r="A167" s="30">
        <v>358</v>
      </c>
      <c r="B167" s="24" t="s">
        <v>173</v>
      </c>
      <c r="C167" s="12">
        <v>0</v>
      </c>
      <c r="D167" s="12"/>
      <c r="E167" s="12">
        <v>0</v>
      </c>
      <c r="F167" s="12">
        <v>0</v>
      </c>
      <c r="G167" s="12">
        <v>460000</v>
      </c>
      <c r="H167" s="12">
        <v>0</v>
      </c>
      <c r="I167" s="12">
        <v>0</v>
      </c>
      <c r="J167" s="12">
        <v>0</v>
      </c>
      <c r="K167" s="12">
        <v>0</v>
      </c>
      <c r="L167" s="12">
        <v>0</v>
      </c>
      <c r="M167" s="10">
        <f t="shared" si="24"/>
        <v>460000</v>
      </c>
      <c r="N167" s="29"/>
    </row>
    <row r="168" spans="1:14" ht="57" customHeight="1">
      <c r="A168" s="30">
        <v>359</v>
      </c>
      <c r="B168" s="24" t="s">
        <v>174</v>
      </c>
      <c r="C168" s="12">
        <v>0</v>
      </c>
      <c r="D168" s="12"/>
      <c r="E168" s="12">
        <v>0</v>
      </c>
      <c r="F168" s="12">
        <v>0</v>
      </c>
      <c r="G168" s="12">
        <v>800</v>
      </c>
      <c r="H168" s="12">
        <v>0</v>
      </c>
      <c r="I168" s="12">
        <v>0</v>
      </c>
      <c r="J168" s="12">
        <v>0</v>
      </c>
      <c r="K168" s="12">
        <v>0</v>
      </c>
      <c r="L168" s="12">
        <v>0</v>
      </c>
      <c r="M168" s="10">
        <f t="shared" si="24"/>
        <v>800</v>
      </c>
      <c r="N168" s="29"/>
    </row>
    <row r="169" spans="1:14" ht="57" customHeight="1">
      <c r="A169" s="17">
        <v>3600</v>
      </c>
      <c r="B169" s="18" t="s">
        <v>175</v>
      </c>
      <c r="C169" s="9">
        <f t="shared" ref="C169:N169" si="27">SUM(C170:C176)</f>
        <v>0</v>
      </c>
      <c r="D169" s="9">
        <f>SUM(D170:D176)</f>
        <v>0</v>
      </c>
      <c r="E169" s="9">
        <f t="shared" si="27"/>
        <v>0</v>
      </c>
      <c r="F169" s="9">
        <f t="shared" si="27"/>
        <v>0</v>
      </c>
      <c r="G169" s="9">
        <f t="shared" si="27"/>
        <v>120000</v>
      </c>
      <c r="H169" s="9">
        <f t="shared" si="27"/>
        <v>0</v>
      </c>
      <c r="I169" s="9">
        <f t="shared" si="27"/>
        <v>0</v>
      </c>
      <c r="J169" s="9">
        <f t="shared" si="27"/>
        <v>0</v>
      </c>
      <c r="K169" s="9">
        <f t="shared" si="27"/>
        <v>0</v>
      </c>
      <c r="L169" s="9">
        <f t="shared" si="27"/>
        <v>0</v>
      </c>
      <c r="M169" s="9">
        <f t="shared" si="24"/>
        <v>120000</v>
      </c>
      <c r="N169" s="33">
        <f t="shared" si="27"/>
        <v>0</v>
      </c>
    </row>
    <row r="170" spans="1:14" ht="57" customHeight="1">
      <c r="A170" s="30">
        <v>361</v>
      </c>
      <c r="B170" s="24" t="s">
        <v>176</v>
      </c>
      <c r="C170" s="12">
        <v>0</v>
      </c>
      <c r="D170" s="12"/>
      <c r="E170" s="12">
        <v>0</v>
      </c>
      <c r="F170" s="12">
        <v>0</v>
      </c>
      <c r="G170" s="12">
        <v>120000</v>
      </c>
      <c r="H170" s="12">
        <v>0</v>
      </c>
      <c r="I170" s="12">
        <v>0</v>
      </c>
      <c r="J170" s="12">
        <v>0</v>
      </c>
      <c r="K170" s="12">
        <v>0</v>
      </c>
      <c r="L170" s="12">
        <v>0</v>
      </c>
      <c r="M170" s="10">
        <f t="shared" si="24"/>
        <v>120000</v>
      </c>
      <c r="N170" s="29"/>
    </row>
    <row r="171" spans="1:14" ht="57" customHeight="1">
      <c r="A171" s="30">
        <v>362</v>
      </c>
      <c r="B171" s="24" t="s">
        <v>177</v>
      </c>
      <c r="C171" s="12">
        <v>0</v>
      </c>
      <c r="D171" s="12">
        <v>0</v>
      </c>
      <c r="E171" s="12">
        <v>0</v>
      </c>
      <c r="F171" s="12">
        <v>0</v>
      </c>
      <c r="G171" s="12">
        <v>0</v>
      </c>
      <c r="H171" s="12">
        <v>0</v>
      </c>
      <c r="I171" s="12">
        <v>0</v>
      </c>
      <c r="J171" s="12">
        <v>0</v>
      </c>
      <c r="K171" s="12">
        <v>0</v>
      </c>
      <c r="L171" s="12">
        <v>0</v>
      </c>
      <c r="M171" s="10">
        <f t="shared" si="24"/>
        <v>0</v>
      </c>
      <c r="N171" s="29"/>
    </row>
    <row r="172" spans="1:14" ht="57" customHeight="1">
      <c r="A172" s="30">
        <v>363</v>
      </c>
      <c r="B172" s="24" t="s">
        <v>178</v>
      </c>
      <c r="C172" s="12">
        <v>0</v>
      </c>
      <c r="D172" s="12">
        <v>0</v>
      </c>
      <c r="E172" s="12">
        <v>0</v>
      </c>
      <c r="F172" s="12">
        <v>0</v>
      </c>
      <c r="G172" s="12">
        <v>0</v>
      </c>
      <c r="H172" s="12">
        <v>0</v>
      </c>
      <c r="I172" s="12">
        <v>0</v>
      </c>
      <c r="J172" s="12">
        <v>0</v>
      </c>
      <c r="K172" s="12">
        <v>0</v>
      </c>
      <c r="L172" s="12">
        <v>0</v>
      </c>
      <c r="M172" s="10">
        <f t="shared" si="24"/>
        <v>0</v>
      </c>
      <c r="N172" s="29"/>
    </row>
    <row r="173" spans="1:14" ht="57" customHeight="1">
      <c r="A173" s="30">
        <v>364</v>
      </c>
      <c r="B173" s="24" t="s">
        <v>179</v>
      </c>
      <c r="C173" s="12">
        <v>0</v>
      </c>
      <c r="D173" s="12">
        <v>0</v>
      </c>
      <c r="E173" s="12">
        <v>0</v>
      </c>
      <c r="F173" s="12">
        <v>0</v>
      </c>
      <c r="G173" s="12">
        <v>0</v>
      </c>
      <c r="H173" s="12">
        <v>0</v>
      </c>
      <c r="I173" s="12">
        <v>0</v>
      </c>
      <c r="J173" s="12">
        <v>0</v>
      </c>
      <c r="K173" s="12">
        <v>0</v>
      </c>
      <c r="L173" s="12">
        <v>0</v>
      </c>
      <c r="M173" s="10">
        <f t="shared" si="24"/>
        <v>0</v>
      </c>
      <c r="N173" s="29"/>
    </row>
    <row r="174" spans="1:14" ht="57" customHeight="1">
      <c r="A174" s="30">
        <v>365</v>
      </c>
      <c r="B174" s="24" t="s">
        <v>180</v>
      </c>
      <c r="C174" s="12">
        <v>0</v>
      </c>
      <c r="D174" s="12">
        <v>0</v>
      </c>
      <c r="E174" s="12">
        <v>0</v>
      </c>
      <c r="F174" s="12">
        <v>0</v>
      </c>
      <c r="G174" s="12">
        <v>0</v>
      </c>
      <c r="H174" s="12">
        <v>0</v>
      </c>
      <c r="I174" s="12">
        <v>0</v>
      </c>
      <c r="J174" s="12">
        <v>0</v>
      </c>
      <c r="K174" s="12">
        <v>0</v>
      </c>
      <c r="L174" s="12">
        <v>0</v>
      </c>
      <c r="M174" s="10">
        <f t="shared" si="24"/>
        <v>0</v>
      </c>
      <c r="N174" s="29"/>
    </row>
    <row r="175" spans="1:14" ht="57" customHeight="1">
      <c r="A175" s="30">
        <v>366</v>
      </c>
      <c r="B175" s="24" t="s">
        <v>181</v>
      </c>
      <c r="C175" s="12">
        <v>0</v>
      </c>
      <c r="D175" s="12">
        <v>0</v>
      </c>
      <c r="E175" s="12">
        <v>0</v>
      </c>
      <c r="F175" s="12">
        <v>0</v>
      </c>
      <c r="G175" s="12">
        <v>0</v>
      </c>
      <c r="H175" s="12">
        <v>0</v>
      </c>
      <c r="I175" s="12">
        <v>0</v>
      </c>
      <c r="J175" s="12">
        <v>0</v>
      </c>
      <c r="K175" s="12">
        <v>0</v>
      </c>
      <c r="L175" s="12">
        <v>0</v>
      </c>
      <c r="M175" s="10">
        <f t="shared" si="24"/>
        <v>0</v>
      </c>
      <c r="N175" s="29"/>
    </row>
    <row r="176" spans="1:14" ht="57" customHeight="1">
      <c r="A176" s="30">
        <v>369</v>
      </c>
      <c r="B176" s="24" t="s">
        <v>182</v>
      </c>
      <c r="C176" s="12">
        <v>0</v>
      </c>
      <c r="D176" s="12">
        <v>0</v>
      </c>
      <c r="E176" s="12">
        <v>0</v>
      </c>
      <c r="F176" s="12">
        <v>0</v>
      </c>
      <c r="G176" s="12">
        <v>0</v>
      </c>
      <c r="H176" s="12">
        <v>0</v>
      </c>
      <c r="I176" s="12">
        <v>0</v>
      </c>
      <c r="J176" s="12">
        <v>0</v>
      </c>
      <c r="K176" s="12">
        <v>0</v>
      </c>
      <c r="L176" s="12">
        <v>0</v>
      </c>
      <c r="M176" s="10">
        <f t="shared" si="24"/>
        <v>0</v>
      </c>
      <c r="N176" s="29"/>
    </row>
    <row r="177" spans="1:14" ht="57" customHeight="1">
      <c r="A177" s="17">
        <v>3700</v>
      </c>
      <c r="B177" s="18" t="s">
        <v>183</v>
      </c>
      <c r="C177" s="9">
        <f t="shared" ref="C177:N177" si="28">SUM(C178:C186)</f>
        <v>0</v>
      </c>
      <c r="D177" s="9">
        <f>SUM(D178:D186)</f>
        <v>0</v>
      </c>
      <c r="E177" s="9">
        <f t="shared" si="28"/>
        <v>0</v>
      </c>
      <c r="F177" s="9">
        <f t="shared" si="28"/>
        <v>45000</v>
      </c>
      <c r="G177" s="9">
        <f t="shared" si="28"/>
        <v>885000</v>
      </c>
      <c r="H177" s="9">
        <f t="shared" si="28"/>
        <v>0</v>
      </c>
      <c r="I177" s="9">
        <f t="shared" si="28"/>
        <v>0</v>
      </c>
      <c r="J177" s="9">
        <f t="shared" si="28"/>
        <v>0</v>
      </c>
      <c r="K177" s="9">
        <f t="shared" si="28"/>
        <v>0</v>
      </c>
      <c r="L177" s="9">
        <f t="shared" si="28"/>
        <v>0</v>
      </c>
      <c r="M177" s="9">
        <f t="shared" si="24"/>
        <v>930000</v>
      </c>
      <c r="N177" s="33">
        <f t="shared" si="28"/>
        <v>0</v>
      </c>
    </row>
    <row r="178" spans="1:14" ht="57" customHeight="1">
      <c r="A178" s="30">
        <v>371</v>
      </c>
      <c r="B178" s="24" t="s">
        <v>184</v>
      </c>
      <c r="C178" s="12">
        <v>0</v>
      </c>
      <c r="D178" s="12"/>
      <c r="E178" s="12">
        <v>0</v>
      </c>
      <c r="F178" s="12">
        <v>0</v>
      </c>
      <c r="G178" s="12">
        <v>85000</v>
      </c>
      <c r="H178" s="12">
        <v>0</v>
      </c>
      <c r="I178" s="12">
        <v>0</v>
      </c>
      <c r="J178" s="12">
        <v>0</v>
      </c>
      <c r="K178" s="12">
        <v>0</v>
      </c>
      <c r="L178" s="12">
        <v>0</v>
      </c>
      <c r="M178" s="10">
        <f t="shared" si="24"/>
        <v>85000</v>
      </c>
      <c r="N178" s="29"/>
    </row>
    <row r="179" spans="1:14" ht="57" customHeight="1">
      <c r="A179" s="30">
        <v>372</v>
      </c>
      <c r="B179" s="24" t="s">
        <v>185</v>
      </c>
      <c r="C179" s="12">
        <v>0</v>
      </c>
      <c r="D179" s="12"/>
      <c r="E179" s="12">
        <v>0</v>
      </c>
      <c r="F179" s="12">
        <v>0</v>
      </c>
      <c r="G179" s="12">
        <v>100000</v>
      </c>
      <c r="H179" s="12">
        <v>0</v>
      </c>
      <c r="I179" s="12">
        <v>0</v>
      </c>
      <c r="J179" s="12">
        <v>0</v>
      </c>
      <c r="K179" s="12">
        <v>0</v>
      </c>
      <c r="L179" s="12">
        <v>0</v>
      </c>
      <c r="M179" s="10">
        <f t="shared" si="24"/>
        <v>100000</v>
      </c>
      <c r="N179" s="29"/>
    </row>
    <row r="180" spans="1:14" ht="57" customHeight="1">
      <c r="A180" s="30">
        <v>373</v>
      </c>
      <c r="B180" s="24" t="s">
        <v>186</v>
      </c>
      <c r="C180" s="12">
        <v>0</v>
      </c>
      <c r="D180" s="12">
        <v>0</v>
      </c>
      <c r="E180" s="12">
        <v>0</v>
      </c>
      <c r="F180" s="12">
        <v>0</v>
      </c>
      <c r="G180" s="12">
        <v>0</v>
      </c>
      <c r="H180" s="12">
        <v>0</v>
      </c>
      <c r="I180" s="12">
        <v>0</v>
      </c>
      <c r="J180" s="12">
        <v>0</v>
      </c>
      <c r="K180" s="12">
        <v>0</v>
      </c>
      <c r="L180" s="12">
        <v>0</v>
      </c>
      <c r="M180" s="10">
        <f t="shared" si="24"/>
        <v>0</v>
      </c>
      <c r="N180" s="29"/>
    </row>
    <row r="181" spans="1:14" ht="57" customHeight="1">
      <c r="A181" s="30">
        <v>374</v>
      </c>
      <c r="B181" s="24" t="s">
        <v>187</v>
      </c>
      <c r="C181" s="12">
        <v>0</v>
      </c>
      <c r="D181" s="12">
        <v>0</v>
      </c>
      <c r="E181" s="12">
        <v>0</v>
      </c>
      <c r="F181" s="12">
        <v>0</v>
      </c>
      <c r="G181" s="12">
        <v>0</v>
      </c>
      <c r="H181" s="12">
        <v>0</v>
      </c>
      <c r="I181" s="12">
        <v>0</v>
      </c>
      <c r="J181" s="12">
        <v>0</v>
      </c>
      <c r="K181" s="12">
        <v>0</v>
      </c>
      <c r="L181" s="12">
        <v>0</v>
      </c>
      <c r="M181" s="10">
        <f t="shared" si="24"/>
        <v>0</v>
      </c>
      <c r="N181" s="29"/>
    </row>
    <row r="182" spans="1:14" ht="57" customHeight="1">
      <c r="A182" s="30">
        <v>375</v>
      </c>
      <c r="B182" s="24" t="s">
        <v>188</v>
      </c>
      <c r="C182" s="12">
        <v>0</v>
      </c>
      <c r="D182" s="12"/>
      <c r="E182" s="12">
        <v>0</v>
      </c>
      <c r="F182" s="12">
        <v>45000</v>
      </c>
      <c r="G182" s="12">
        <v>700000</v>
      </c>
      <c r="H182" s="12">
        <v>0</v>
      </c>
      <c r="I182" s="12">
        <v>0</v>
      </c>
      <c r="J182" s="12">
        <v>0</v>
      </c>
      <c r="K182" s="12">
        <v>0</v>
      </c>
      <c r="L182" s="12">
        <v>0</v>
      </c>
      <c r="M182" s="10">
        <f t="shared" si="24"/>
        <v>745000</v>
      </c>
      <c r="N182" s="29"/>
    </row>
    <row r="183" spans="1:14" ht="57" customHeight="1">
      <c r="A183" s="30">
        <v>376</v>
      </c>
      <c r="B183" s="24" t="s">
        <v>189</v>
      </c>
      <c r="C183" s="12">
        <v>0</v>
      </c>
      <c r="D183" s="12">
        <v>0</v>
      </c>
      <c r="E183" s="12">
        <v>0</v>
      </c>
      <c r="F183" s="12">
        <v>0</v>
      </c>
      <c r="G183" s="12">
        <v>0</v>
      </c>
      <c r="H183" s="12">
        <v>0</v>
      </c>
      <c r="I183" s="12">
        <v>0</v>
      </c>
      <c r="J183" s="12">
        <v>0</v>
      </c>
      <c r="K183" s="12">
        <v>0</v>
      </c>
      <c r="L183" s="12">
        <v>0</v>
      </c>
      <c r="M183" s="10">
        <f t="shared" si="24"/>
        <v>0</v>
      </c>
      <c r="N183" s="29"/>
    </row>
    <row r="184" spans="1:14" ht="57" customHeight="1">
      <c r="A184" s="30">
        <v>377</v>
      </c>
      <c r="B184" s="24" t="s">
        <v>190</v>
      </c>
      <c r="C184" s="12">
        <v>0</v>
      </c>
      <c r="D184" s="12">
        <v>0</v>
      </c>
      <c r="E184" s="12">
        <v>0</v>
      </c>
      <c r="F184" s="12">
        <v>0</v>
      </c>
      <c r="G184" s="12">
        <v>0</v>
      </c>
      <c r="H184" s="12">
        <v>0</v>
      </c>
      <c r="I184" s="12">
        <v>0</v>
      </c>
      <c r="J184" s="12">
        <v>0</v>
      </c>
      <c r="K184" s="12">
        <v>0</v>
      </c>
      <c r="L184" s="12">
        <v>0</v>
      </c>
      <c r="M184" s="10">
        <f t="shared" si="24"/>
        <v>0</v>
      </c>
      <c r="N184" s="29"/>
    </row>
    <row r="185" spans="1:14" ht="57" customHeight="1">
      <c r="A185" s="30">
        <v>378</v>
      </c>
      <c r="B185" s="24" t="s">
        <v>191</v>
      </c>
      <c r="C185" s="12">
        <v>0</v>
      </c>
      <c r="D185" s="12">
        <v>0</v>
      </c>
      <c r="E185" s="12">
        <v>0</v>
      </c>
      <c r="F185" s="12">
        <v>0</v>
      </c>
      <c r="G185" s="12">
        <v>0</v>
      </c>
      <c r="H185" s="12">
        <v>0</v>
      </c>
      <c r="I185" s="12">
        <v>0</v>
      </c>
      <c r="J185" s="12">
        <v>0</v>
      </c>
      <c r="K185" s="12">
        <v>0</v>
      </c>
      <c r="L185" s="12">
        <v>0</v>
      </c>
      <c r="M185" s="10">
        <f t="shared" si="24"/>
        <v>0</v>
      </c>
      <c r="N185" s="29"/>
    </row>
    <row r="186" spans="1:14" ht="57" customHeight="1">
      <c r="A186" s="30">
        <v>379</v>
      </c>
      <c r="B186" s="24" t="s">
        <v>192</v>
      </c>
      <c r="C186" s="12">
        <v>0</v>
      </c>
      <c r="D186" s="12">
        <v>0</v>
      </c>
      <c r="E186" s="12">
        <v>0</v>
      </c>
      <c r="F186" s="12">
        <v>0</v>
      </c>
      <c r="G186" s="12">
        <v>0</v>
      </c>
      <c r="H186" s="12">
        <v>0</v>
      </c>
      <c r="I186" s="12">
        <v>0</v>
      </c>
      <c r="J186" s="12">
        <v>0</v>
      </c>
      <c r="K186" s="12">
        <v>0</v>
      </c>
      <c r="L186" s="12">
        <v>0</v>
      </c>
      <c r="M186" s="10">
        <f t="shared" si="24"/>
        <v>0</v>
      </c>
      <c r="N186" s="29"/>
    </row>
    <row r="187" spans="1:14" ht="57" customHeight="1">
      <c r="A187" s="17">
        <v>3800</v>
      </c>
      <c r="B187" s="18" t="s">
        <v>193</v>
      </c>
      <c r="C187" s="9">
        <f t="shared" ref="C187:N187" si="29">SUM(C188:C192)</f>
        <v>0</v>
      </c>
      <c r="D187" s="9">
        <f>SUM(D188:D192)</f>
        <v>0</v>
      </c>
      <c r="E187" s="9">
        <f t="shared" si="29"/>
        <v>0</v>
      </c>
      <c r="F187" s="9">
        <f t="shared" si="29"/>
        <v>0</v>
      </c>
      <c r="G187" s="9">
        <f t="shared" si="29"/>
        <v>560000</v>
      </c>
      <c r="H187" s="9">
        <f t="shared" si="29"/>
        <v>0</v>
      </c>
      <c r="I187" s="9">
        <f t="shared" si="29"/>
        <v>0</v>
      </c>
      <c r="J187" s="9">
        <f t="shared" si="29"/>
        <v>0</v>
      </c>
      <c r="K187" s="9">
        <f t="shared" si="29"/>
        <v>0</v>
      </c>
      <c r="L187" s="9">
        <f t="shared" si="29"/>
        <v>0</v>
      </c>
      <c r="M187" s="9">
        <f t="shared" si="24"/>
        <v>560000</v>
      </c>
      <c r="N187" s="33">
        <f t="shared" si="29"/>
        <v>0</v>
      </c>
    </row>
    <row r="188" spans="1:14" ht="57" customHeight="1">
      <c r="A188" s="30">
        <v>381</v>
      </c>
      <c r="B188" s="24" t="s">
        <v>194</v>
      </c>
      <c r="C188" s="12">
        <v>0</v>
      </c>
      <c r="D188" s="12">
        <v>0</v>
      </c>
      <c r="E188" s="12">
        <v>0</v>
      </c>
      <c r="F188" s="12">
        <v>0</v>
      </c>
      <c r="G188" s="12">
        <v>0</v>
      </c>
      <c r="H188" s="12">
        <v>0</v>
      </c>
      <c r="I188" s="12">
        <v>0</v>
      </c>
      <c r="J188" s="12">
        <v>0</v>
      </c>
      <c r="K188" s="12">
        <v>0</v>
      </c>
      <c r="L188" s="12">
        <v>0</v>
      </c>
      <c r="M188" s="10">
        <f t="shared" si="24"/>
        <v>0</v>
      </c>
      <c r="N188" s="29"/>
    </row>
    <row r="189" spans="1:14" ht="57" customHeight="1">
      <c r="A189" s="30">
        <v>382</v>
      </c>
      <c r="B189" s="24" t="s">
        <v>195</v>
      </c>
      <c r="C189" s="12">
        <v>0</v>
      </c>
      <c r="D189" s="12">
        <v>0</v>
      </c>
      <c r="E189" s="12">
        <v>0</v>
      </c>
      <c r="F189" s="12">
        <v>0</v>
      </c>
      <c r="G189" s="12">
        <v>560000</v>
      </c>
      <c r="H189" s="12">
        <v>0</v>
      </c>
      <c r="I189" s="12">
        <v>0</v>
      </c>
      <c r="J189" s="12">
        <v>0</v>
      </c>
      <c r="K189" s="12">
        <v>0</v>
      </c>
      <c r="L189" s="12">
        <v>0</v>
      </c>
      <c r="M189" s="10">
        <f t="shared" si="24"/>
        <v>560000</v>
      </c>
      <c r="N189" s="29"/>
    </row>
    <row r="190" spans="1:14" ht="57" customHeight="1">
      <c r="A190" s="30">
        <v>383</v>
      </c>
      <c r="B190" s="24" t="s">
        <v>196</v>
      </c>
      <c r="C190" s="12">
        <v>0</v>
      </c>
      <c r="D190" s="12">
        <v>0</v>
      </c>
      <c r="E190" s="12">
        <v>0</v>
      </c>
      <c r="F190" s="12">
        <v>0</v>
      </c>
      <c r="G190" s="12">
        <v>0</v>
      </c>
      <c r="H190" s="12">
        <v>0</v>
      </c>
      <c r="I190" s="12">
        <v>0</v>
      </c>
      <c r="J190" s="12">
        <v>0</v>
      </c>
      <c r="K190" s="12">
        <v>0</v>
      </c>
      <c r="L190" s="12">
        <v>0</v>
      </c>
      <c r="M190" s="10">
        <f t="shared" si="24"/>
        <v>0</v>
      </c>
      <c r="N190" s="29"/>
    </row>
    <row r="191" spans="1:14" ht="57" customHeight="1">
      <c r="A191" s="30">
        <v>384</v>
      </c>
      <c r="B191" s="24" t="s">
        <v>197</v>
      </c>
      <c r="C191" s="12">
        <v>0</v>
      </c>
      <c r="D191" s="12">
        <v>0</v>
      </c>
      <c r="E191" s="12">
        <v>0</v>
      </c>
      <c r="F191" s="12">
        <v>0</v>
      </c>
      <c r="G191" s="12">
        <v>0</v>
      </c>
      <c r="H191" s="12">
        <v>0</v>
      </c>
      <c r="I191" s="12">
        <v>0</v>
      </c>
      <c r="J191" s="12">
        <v>0</v>
      </c>
      <c r="K191" s="12">
        <v>0</v>
      </c>
      <c r="L191" s="12">
        <v>0</v>
      </c>
      <c r="M191" s="10">
        <f t="shared" si="24"/>
        <v>0</v>
      </c>
      <c r="N191" s="29"/>
    </row>
    <row r="192" spans="1:14" ht="57" customHeight="1">
      <c r="A192" s="30">
        <v>385</v>
      </c>
      <c r="B192" s="24" t="s">
        <v>198</v>
      </c>
      <c r="C192" s="12">
        <v>0</v>
      </c>
      <c r="D192" s="12">
        <v>0</v>
      </c>
      <c r="E192" s="12">
        <v>0</v>
      </c>
      <c r="F192" s="12">
        <v>0</v>
      </c>
      <c r="G192" s="12">
        <v>0</v>
      </c>
      <c r="H192" s="12">
        <v>0</v>
      </c>
      <c r="I192" s="12">
        <v>0</v>
      </c>
      <c r="J192" s="12">
        <v>0</v>
      </c>
      <c r="K192" s="12">
        <v>0</v>
      </c>
      <c r="L192" s="12">
        <v>0</v>
      </c>
      <c r="M192" s="10">
        <f t="shared" si="24"/>
        <v>0</v>
      </c>
      <c r="N192" s="29"/>
    </row>
    <row r="193" spans="1:14" ht="57" customHeight="1">
      <c r="A193" s="17">
        <v>3900</v>
      </c>
      <c r="B193" s="18" t="s">
        <v>199</v>
      </c>
      <c r="C193" s="9">
        <f t="shared" ref="C193:N193" si="30">SUM(C194:C202)</f>
        <v>0</v>
      </c>
      <c r="D193" s="9">
        <f>SUM(D194:D202)</f>
        <v>0</v>
      </c>
      <c r="E193" s="9">
        <f t="shared" si="30"/>
        <v>0</v>
      </c>
      <c r="F193" s="9">
        <f t="shared" si="30"/>
        <v>0</v>
      </c>
      <c r="G193" s="9">
        <f t="shared" si="30"/>
        <v>215500</v>
      </c>
      <c r="H193" s="9">
        <f t="shared" si="30"/>
        <v>0</v>
      </c>
      <c r="I193" s="9">
        <f t="shared" si="30"/>
        <v>0</v>
      </c>
      <c r="J193" s="9">
        <f t="shared" si="30"/>
        <v>0</v>
      </c>
      <c r="K193" s="9">
        <f t="shared" si="30"/>
        <v>0</v>
      </c>
      <c r="L193" s="9">
        <f t="shared" si="30"/>
        <v>0</v>
      </c>
      <c r="M193" s="9">
        <f t="shared" si="24"/>
        <v>215500</v>
      </c>
      <c r="N193" s="33">
        <f t="shared" si="30"/>
        <v>0</v>
      </c>
    </row>
    <row r="194" spans="1:14" ht="57" customHeight="1">
      <c r="A194" s="30">
        <v>391</v>
      </c>
      <c r="B194" s="24" t="s">
        <v>200</v>
      </c>
      <c r="C194" s="12">
        <v>0</v>
      </c>
      <c r="D194" s="12">
        <v>0</v>
      </c>
      <c r="E194" s="12">
        <v>0</v>
      </c>
      <c r="F194" s="12">
        <v>0</v>
      </c>
      <c r="G194" s="12">
        <v>10000</v>
      </c>
      <c r="H194" s="12">
        <v>0</v>
      </c>
      <c r="I194" s="12">
        <v>0</v>
      </c>
      <c r="J194" s="12">
        <v>0</v>
      </c>
      <c r="K194" s="12">
        <v>0</v>
      </c>
      <c r="L194" s="12">
        <v>0</v>
      </c>
      <c r="M194" s="10">
        <f t="shared" si="24"/>
        <v>10000</v>
      </c>
      <c r="N194" s="29"/>
    </row>
    <row r="195" spans="1:14" ht="57" customHeight="1">
      <c r="A195" s="30">
        <v>392</v>
      </c>
      <c r="B195" s="24" t="s">
        <v>201</v>
      </c>
      <c r="C195" s="12">
        <v>0</v>
      </c>
      <c r="D195" s="12">
        <v>0</v>
      </c>
      <c r="E195" s="12">
        <v>0</v>
      </c>
      <c r="F195" s="12">
        <v>0</v>
      </c>
      <c r="G195" s="12">
        <v>200000</v>
      </c>
      <c r="H195" s="12">
        <v>0</v>
      </c>
      <c r="I195" s="12">
        <v>0</v>
      </c>
      <c r="J195" s="12">
        <v>0</v>
      </c>
      <c r="K195" s="12">
        <v>0</v>
      </c>
      <c r="L195" s="12">
        <v>0</v>
      </c>
      <c r="M195" s="10">
        <f t="shared" si="24"/>
        <v>200000</v>
      </c>
      <c r="N195" s="29"/>
    </row>
    <row r="196" spans="1:14" ht="57" customHeight="1">
      <c r="A196" s="30">
        <v>393</v>
      </c>
      <c r="B196" s="24" t="s">
        <v>202</v>
      </c>
      <c r="C196" s="12">
        <v>0</v>
      </c>
      <c r="D196" s="12">
        <v>0</v>
      </c>
      <c r="E196" s="12">
        <v>0</v>
      </c>
      <c r="F196" s="12">
        <v>0</v>
      </c>
      <c r="G196" s="12">
        <v>0</v>
      </c>
      <c r="H196" s="12">
        <v>0</v>
      </c>
      <c r="I196" s="12">
        <v>0</v>
      </c>
      <c r="J196" s="12">
        <v>0</v>
      </c>
      <c r="K196" s="12">
        <v>0</v>
      </c>
      <c r="L196" s="12">
        <v>0</v>
      </c>
      <c r="M196" s="10">
        <f t="shared" si="24"/>
        <v>0</v>
      </c>
      <c r="N196" s="29"/>
    </row>
    <row r="197" spans="1:14" ht="57" customHeight="1">
      <c r="A197" s="30">
        <v>394</v>
      </c>
      <c r="B197" s="24" t="s">
        <v>203</v>
      </c>
      <c r="C197" s="12">
        <v>0</v>
      </c>
      <c r="D197" s="12">
        <v>0</v>
      </c>
      <c r="E197" s="12">
        <v>0</v>
      </c>
      <c r="F197" s="12">
        <v>0</v>
      </c>
      <c r="G197" s="12">
        <v>0</v>
      </c>
      <c r="H197" s="12">
        <v>0</v>
      </c>
      <c r="I197" s="12">
        <v>0</v>
      </c>
      <c r="J197" s="12">
        <v>0</v>
      </c>
      <c r="K197" s="12">
        <v>0</v>
      </c>
      <c r="L197" s="12">
        <v>0</v>
      </c>
      <c r="M197" s="10">
        <f t="shared" si="24"/>
        <v>0</v>
      </c>
      <c r="N197" s="29"/>
    </row>
    <row r="198" spans="1:14" ht="57" customHeight="1">
      <c r="A198" s="30">
        <v>395</v>
      </c>
      <c r="B198" s="24" t="s">
        <v>204</v>
      </c>
      <c r="C198" s="12">
        <v>0</v>
      </c>
      <c r="D198" s="12">
        <v>0</v>
      </c>
      <c r="E198" s="12">
        <v>0</v>
      </c>
      <c r="F198" s="12">
        <v>0</v>
      </c>
      <c r="G198" s="12">
        <v>0</v>
      </c>
      <c r="H198" s="12">
        <v>0</v>
      </c>
      <c r="I198" s="12">
        <v>0</v>
      </c>
      <c r="J198" s="12">
        <v>0</v>
      </c>
      <c r="K198" s="12">
        <v>0</v>
      </c>
      <c r="L198" s="12">
        <v>0</v>
      </c>
      <c r="M198" s="10">
        <f t="shared" si="24"/>
        <v>0</v>
      </c>
      <c r="N198" s="29"/>
    </row>
    <row r="199" spans="1:14" ht="57" customHeight="1">
      <c r="A199" s="30">
        <v>396</v>
      </c>
      <c r="B199" s="24" t="s">
        <v>205</v>
      </c>
      <c r="C199" s="12">
        <v>0</v>
      </c>
      <c r="D199" s="12">
        <v>0</v>
      </c>
      <c r="E199" s="12">
        <v>0</v>
      </c>
      <c r="F199" s="12">
        <v>0</v>
      </c>
      <c r="G199" s="12">
        <v>5500</v>
      </c>
      <c r="H199" s="12">
        <v>0</v>
      </c>
      <c r="I199" s="12">
        <v>0</v>
      </c>
      <c r="J199" s="12">
        <v>0</v>
      </c>
      <c r="K199" s="12">
        <v>0</v>
      </c>
      <c r="L199" s="12">
        <v>0</v>
      </c>
      <c r="M199" s="10">
        <f t="shared" si="24"/>
        <v>5500</v>
      </c>
      <c r="N199" s="29"/>
    </row>
    <row r="200" spans="1:14" ht="57" customHeight="1">
      <c r="A200" s="30">
        <v>397</v>
      </c>
      <c r="B200" s="24" t="s">
        <v>206</v>
      </c>
      <c r="C200" s="12">
        <v>0</v>
      </c>
      <c r="D200" s="12">
        <v>0</v>
      </c>
      <c r="E200" s="12">
        <v>0</v>
      </c>
      <c r="F200" s="12">
        <v>0</v>
      </c>
      <c r="G200" s="12">
        <v>0</v>
      </c>
      <c r="H200" s="12">
        <v>0</v>
      </c>
      <c r="I200" s="12">
        <v>0</v>
      </c>
      <c r="J200" s="12">
        <v>0</v>
      </c>
      <c r="K200" s="12">
        <v>0</v>
      </c>
      <c r="L200" s="12">
        <v>0</v>
      </c>
      <c r="M200" s="10">
        <f t="shared" si="24"/>
        <v>0</v>
      </c>
      <c r="N200" s="29"/>
    </row>
    <row r="201" spans="1:14" ht="57" customHeight="1">
      <c r="A201" s="30">
        <v>398</v>
      </c>
      <c r="B201" s="24" t="s">
        <v>207</v>
      </c>
      <c r="C201" s="12">
        <v>0</v>
      </c>
      <c r="D201" s="12">
        <v>0</v>
      </c>
      <c r="E201" s="12">
        <v>0</v>
      </c>
      <c r="F201" s="12">
        <v>0</v>
      </c>
      <c r="G201" s="12">
        <v>0</v>
      </c>
      <c r="H201" s="12">
        <v>0</v>
      </c>
      <c r="I201" s="12">
        <v>0</v>
      </c>
      <c r="J201" s="12">
        <v>0</v>
      </c>
      <c r="K201" s="12">
        <v>0</v>
      </c>
      <c r="L201" s="12">
        <v>0</v>
      </c>
      <c r="M201" s="10">
        <f t="shared" si="24"/>
        <v>0</v>
      </c>
      <c r="N201" s="29"/>
    </row>
    <row r="202" spans="1:14" ht="57" customHeight="1">
      <c r="A202" s="30">
        <v>399</v>
      </c>
      <c r="B202" s="24" t="s">
        <v>208</v>
      </c>
      <c r="C202" s="12">
        <v>0</v>
      </c>
      <c r="D202" s="12">
        <v>0</v>
      </c>
      <c r="E202" s="12">
        <v>0</v>
      </c>
      <c r="F202" s="12">
        <v>0</v>
      </c>
      <c r="G202" s="12">
        <v>0</v>
      </c>
      <c r="H202" s="12">
        <v>0</v>
      </c>
      <c r="I202" s="12">
        <v>0</v>
      </c>
      <c r="J202" s="12">
        <v>0</v>
      </c>
      <c r="K202" s="12">
        <v>0</v>
      </c>
      <c r="L202" s="12">
        <v>0</v>
      </c>
      <c r="M202" s="10">
        <f t="shared" si="24"/>
        <v>0</v>
      </c>
      <c r="N202" s="29"/>
    </row>
    <row r="203" spans="1:14" ht="57" customHeight="1">
      <c r="A203" s="15">
        <v>4000</v>
      </c>
      <c r="B203" s="16" t="s">
        <v>209</v>
      </c>
      <c r="C203" s="8">
        <f t="shared" ref="C203:N203" si="31">C204+C214+C220+C230+C239+C243+C258+C250+C252</f>
        <v>0</v>
      </c>
      <c r="D203" s="8">
        <f>D204+D214+D220+D230+D239+D243+D258+D250+D252</f>
        <v>0</v>
      </c>
      <c r="E203" s="8">
        <f t="shared" si="31"/>
        <v>0</v>
      </c>
      <c r="F203" s="8">
        <f t="shared" si="31"/>
        <v>0</v>
      </c>
      <c r="G203" s="8">
        <f t="shared" si="31"/>
        <v>5337633.13</v>
      </c>
      <c r="H203" s="8">
        <f t="shared" si="31"/>
        <v>0</v>
      </c>
      <c r="I203" s="8">
        <f t="shared" si="31"/>
        <v>0</v>
      </c>
      <c r="J203" s="8">
        <f t="shared" si="31"/>
        <v>0</v>
      </c>
      <c r="K203" s="8">
        <f t="shared" si="31"/>
        <v>0</v>
      </c>
      <c r="L203" s="8">
        <f t="shared" si="31"/>
        <v>0</v>
      </c>
      <c r="M203" s="8">
        <f t="shared" si="24"/>
        <v>5337633.13</v>
      </c>
      <c r="N203" s="35">
        <f t="shared" si="31"/>
        <v>0</v>
      </c>
    </row>
    <row r="204" spans="1:14" ht="57" customHeight="1">
      <c r="A204" s="34">
        <v>4100</v>
      </c>
      <c r="B204" s="25" t="s">
        <v>210</v>
      </c>
      <c r="C204" s="9">
        <f>SUM(C205:C213)</f>
        <v>0</v>
      </c>
      <c r="D204" s="9">
        <f>SUM(D205:D213)</f>
        <v>0</v>
      </c>
      <c r="E204" s="9">
        <f t="shared" ref="E204:N204" si="32">SUM(E205:E213)</f>
        <v>0</v>
      </c>
      <c r="F204" s="9">
        <f t="shared" si="32"/>
        <v>0</v>
      </c>
      <c r="G204" s="9">
        <f t="shared" si="32"/>
        <v>0</v>
      </c>
      <c r="H204" s="9">
        <f t="shared" si="32"/>
        <v>0</v>
      </c>
      <c r="I204" s="9">
        <f t="shared" si="32"/>
        <v>0</v>
      </c>
      <c r="J204" s="9">
        <f t="shared" si="32"/>
        <v>0</v>
      </c>
      <c r="K204" s="9">
        <f t="shared" si="32"/>
        <v>0</v>
      </c>
      <c r="L204" s="9">
        <f t="shared" si="32"/>
        <v>0</v>
      </c>
      <c r="M204" s="9">
        <f t="shared" si="24"/>
        <v>0</v>
      </c>
      <c r="N204" s="33">
        <f t="shared" si="32"/>
        <v>0</v>
      </c>
    </row>
    <row r="205" spans="1:14" ht="57" customHeight="1">
      <c r="A205" s="30">
        <v>411</v>
      </c>
      <c r="B205" s="24" t="s">
        <v>211</v>
      </c>
      <c r="C205" s="13">
        <v>0</v>
      </c>
      <c r="D205" s="13">
        <v>0</v>
      </c>
      <c r="E205" s="13">
        <v>0</v>
      </c>
      <c r="F205" s="13">
        <v>0</v>
      </c>
      <c r="G205" s="13">
        <v>0</v>
      </c>
      <c r="H205" s="13">
        <v>0</v>
      </c>
      <c r="I205" s="13">
        <v>0</v>
      </c>
      <c r="J205" s="13">
        <v>0</v>
      </c>
      <c r="K205" s="13">
        <v>0</v>
      </c>
      <c r="L205" s="13">
        <v>0</v>
      </c>
      <c r="M205" s="10">
        <f t="shared" si="24"/>
        <v>0</v>
      </c>
      <c r="N205" s="29"/>
    </row>
    <row r="206" spans="1:14" ht="57" customHeight="1">
      <c r="A206" s="30">
        <v>412</v>
      </c>
      <c r="B206" s="24" t="s">
        <v>212</v>
      </c>
      <c r="C206" s="13">
        <v>0</v>
      </c>
      <c r="D206" s="13">
        <v>0</v>
      </c>
      <c r="E206" s="13">
        <v>0</v>
      </c>
      <c r="F206" s="13">
        <v>0</v>
      </c>
      <c r="G206" s="13">
        <v>0</v>
      </c>
      <c r="H206" s="13">
        <v>0</v>
      </c>
      <c r="I206" s="13">
        <v>0</v>
      </c>
      <c r="J206" s="13">
        <v>0</v>
      </c>
      <c r="K206" s="13">
        <v>0</v>
      </c>
      <c r="L206" s="13">
        <v>0</v>
      </c>
      <c r="M206" s="10">
        <f t="shared" si="24"/>
        <v>0</v>
      </c>
      <c r="N206" s="29"/>
    </row>
    <row r="207" spans="1:14" ht="57" customHeight="1">
      <c r="A207" s="30">
        <v>413</v>
      </c>
      <c r="B207" s="24" t="s">
        <v>213</v>
      </c>
      <c r="C207" s="13">
        <v>0</v>
      </c>
      <c r="D207" s="13">
        <v>0</v>
      </c>
      <c r="E207" s="13">
        <v>0</v>
      </c>
      <c r="F207" s="13">
        <v>0</v>
      </c>
      <c r="G207" s="13">
        <v>0</v>
      </c>
      <c r="H207" s="13">
        <v>0</v>
      </c>
      <c r="I207" s="13">
        <v>0</v>
      </c>
      <c r="J207" s="13">
        <v>0</v>
      </c>
      <c r="K207" s="13">
        <v>0</v>
      </c>
      <c r="L207" s="13">
        <v>0</v>
      </c>
      <c r="M207" s="10">
        <f t="shared" si="24"/>
        <v>0</v>
      </c>
      <c r="N207" s="29"/>
    </row>
    <row r="208" spans="1:14" ht="57" customHeight="1">
      <c r="A208" s="30">
        <v>414</v>
      </c>
      <c r="B208" s="24" t="s">
        <v>214</v>
      </c>
      <c r="C208" s="12">
        <v>0</v>
      </c>
      <c r="D208" s="12">
        <v>0</v>
      </c>
      <c r="E208" s="12">
        <v>0</v>
      </c>
      <c r="F208" s="12">
        <v>0</v>
      </c>
      <c r="G208" s="12">
        <v>0</v>
      </c>
      <c r="H208" s="12">
        <v>0</v>
      </c>
      <c r="I208" s="12">
        <v>0</v>
      </c>
      <c r="J208" s="12">
        <v>0</v>
      </c>
      <c r="K208" s="12">
        <v>0</v>
      </c>
      <c r="L208" s="12">
        <v>0</v>
      </c>
      <c r="M208" s="10">
        <f t="shared" si="24"/>
        <v>0</v>
      </c>
      <c r="N208" s="29"/>
    </row>
    <row r="209" spans="1:14" ht="57" customHeight="1">
      <c r="A209" s="30">
        <v>415</v>
      </c>
      <c r="B209" s="24" t="s">
        <v>215</v>
      </c>
      <c r="C209" s="12">
        <v>0</v>
      </c>
      <c r="D209" s="12">
        <v>0</v>
      </c>
      <c r="E209" s="12">
        <v>0</v>
      </c>
      <c r="F209" s="12">
        <v>0</v>
      </c>
      <c r="G209" s="12">
        <v>0</v>
      </c>
      <c r="H209" s="12">
        <v>0</v>
      </c>
      <c r="I209" s="12">
        <v>0</v>
      </c>
      <c r="J209" s="12">
        <v>0</v>
      </c>
      <c r="K209" s="12">
        <v>0</v>
      </c>
      <c r="L209" s="12">
        <v>0</v>
      </c>
      <c r="M209" s="10">
        <f t="shared" ref="M209:M272" si="33">SUM(C209:L209)</f>
        <v>0</v>
      </c>
      <c r="N209" s="29"/>
    </row>
    <row r="210" spans="1:14" ht="57" customHeight="1">
      <c r="A210" s="30">
        <v>416</v>
      </c>
      <c r="B210" s="24" t="s">
        <v>216</v>
      </c>
      <c r="C210" s="12">
        <v>0</v>
      </c>
      <c r="D210" s="12">
        <v>0</v>
      </c>
      <c r="E210" s="12">
        <v>0</v>
      </c>
      <c r="F210" s="12">
        <v>0</v>
      </c>
      <c r="G210" s="12">
        <v>0</v>
      </c>
      <c r="H210" s="12">
        <v>0</v>
      </c>
      <c r="I210" s="12">
        <v>0</v>
      </c>
      <c r="J210" s="12">
        <v>0</v>
      </c>
      <c r="K210" s="12">
        <v>0</v>
      </c>
      <c r="L210" s="12">
        <v>0</v>
      </c>
      <c r="M210" s="10">
        <f t="shared" si="33"/>
        <v>0</v>
      </c>
      <c r="N210" s="29"/>
    </row>
    <row r="211" spans="1:14" ht="57" customHeight="1">
      <c r="A211" s="30">
        <v>417</v>
      </c>
      <c r="B211" s="24" t="s">
        <v>217</v>
      </c>
      <c r="C211" s="12">
        <v>0</v>
      </c>
      <c r="D211" s="12">
        <v>0</v>
      </c>
      <c r="E211" s="12">
        <v>0</v>
      </c>
      <c r="F211" s="12">
        <v>0</v>
      </c>
      <c r="G211" s="12">
        <v>0</v>
      </c>
      <c r="H211" s="12">
        <v>0</v>
      </c>
      <c r="I211" s="12">
        <v>0</v>
      </c>
      <c r="J211" s="12">
        <v>0</v>
      </c>
      <c r="K211" s="12">
        <v>0</v>
      </c>
      <c r="L211" s="12">
        <v>0</v>
      </c>
      <c r="M211" s="10">
        <f t="shared" si="33"/>
        <v>0</v>
      </c>
      <c r="N211" s="29"/>
    </row>
    <row r="212" spans="1:14" ht="57" customHeight="1">
      <c r="A212" s="30">
        <v>418</v>
      </c>
      <c r="B212" s="24" t="s">
        <v>218</v>
      </c>
      <c r="C212" s="12">
        <v>0</v>
      </c>
      <c r="D212" s="12">
        <v>0</v>
      </c>
      <c r="E212" s="12">
        <v>0</v>
      </c>
      <c r="F212" s="12">
        <v>0</v>
      </c>
      <c r="G212" s="12">
        <v>0</v>
      </c>
      <c r="H212" s="12">
        <v>0</v>
      </c>
      <c r="I212" s="12">
        <v>0</v>
      </c>
      <c r="J212" s="12">
        <v>0</v>
      </c>
      <c r="K212" s="12">
        <v>0</v>
      </c>
      <c r="L212" s="12">
        <v>0</v>
      </c>
      <c r="M212" s="10">
        <f t="shared" si="33"/>
        <v>0</v>
      </c>
      <c r="N212" s="29"/>
    </row>
    <row r="213" spans="1:14" ht="57" customHeight="1">
      <c r="A213" s="30">
        <v>419</v>
      </c>
      <c r="B213" s="24" t="s">
        <v>219</v>
      </c>
      <c r="C213" s="12">
        <v>0</v>
      </c>
      <c r="D213" s="12">
        <v>0</v>
      </c>
      <c r="E213" s="12">
        <v>0</v>
      </c>
      <c r="F213" s="12">
        <v>0</v>
      </c>
      <c r="G213" s="12">
        <v>0</v>
      </c>
      <c r="H213" s="12">
        <v>0</v>
      </c>
      <c r="I213" s="12">
        <v>0</v>
      </c>
      <c r="J213" s="12">
        <v>0</v>
      </c>
      <c r="K213" s="12">
        <v>0</v>
      </c>
      <c r="L213" s="12">
        <v>0</v>
      </c>
      <c r="M213" s="10">
        <f t="shared" si="33"/>
        <v>0</v>
      </c>
      <c r="N213" s="29"/>
    </row>
    <row r="214" spans="1:14" ht="57" customHeight="1">
      <c r="A214" s="17">
        <v>4200</v>
      </c>
      <c r="B214" s="18" t="s">
        <v>220</v>
      </c>
      <c r="C214" s="9">
        <f t="shared" ref="C214:L214" si="34">SUM(C215:C219)</f>
        <v>0</v>
      </c>
      <c r="D214" s="9">
        <f>SUM(D215:D219)</f>
        <v>0</v>
      </c>
      <c r="E214" s="9">
        <f t="shared" si="34"/>
        <v>0</v>
      </c>
      <c r="F214" s="9">
        <f t="shared" si="34"/>
        <v>0</v>
      </c>
      <c r="G214" s="9">
        <f t="shared" si="34"/>
        <v>0</v>
      </c>
      <c r="H214" s="9">
        <f t="shared" si="34"/>
        <v>0</v>
      </c>
      <c r="I214" s="9">
        <f t="shared" si="34"/>
        <v>0</v>
      </c>
      <c r="J214" s="9">
        <f t="shared" si="34"/>
        <v>0</v>
      </c>
      <c r="K214" s="9">
        <f t="shared" si="34"/>
        <v>0</v>
      </c>
      <c r="L214" s="9">
        <f t="shared" si="34"/>
        <v>0</v>
      </c>
      <c r="M214" s="9">
        <f t="shared" si="33"/>
        <v>0</v>
      </c>
      <c r="N214" s="32"/>
    </row>
    <row r="215" spans="1:14" ht="57" customHeight="1">
      <c r="A215" s="30">
        <v>421</v>
      </c>
      <c r="B215" s="24" t="s">
        <v>221</v>
      </c>
      <c r="C215" s="12">
        <v>0</v>
      </c>
      <c r="D215" s="12">
        <v>0</v>
      </c>
      <c r="E215" s="12">
        <v>0</v>
      </c>
      <c r="F215" s="12">
        <v>0</v>
      </c>
      <c r="G215" s="12">
        <v>0</v>
      </c>
      <c r="H215" s="12">
        <v>0</v>
      </c>
      <c r="I215" s="12">
        <v>0</v>
      </c>
      <c r="J215" s="12">
        <v>0</v>
      </c>
      <c r="K215" s="12">
        <v>0</v>
      </c>
      <c r="L215" s="12">
        <v>0</v>
      </c>
      <c r="M215" s="10">
        <f t="shared" si="33"/>
        <v>0</v>
      </c>
      <c r="N215" s="29"/>
    </row>
    <row r="216" spans="1:14" ht="57" customHeight="1">
      <c r="A216" s="30">
        <v>422</v>
      </c>
      <c r="B216" s="24" t="s">
        <v>222</v>
      </c>
      <c r="C216" s="12">
        <v>0</v>
      </c>
      <c r="D216" s="12">
        <v>0</v>
      </c>
      <c r="E216" s="12">
        <v>0</v>
      </c>
      <c r="F216" s="12">
        <v>0</v>
      </c>
      <c r="G216" s="12">
        <v>0</v>
      </c>
      <c r="H216" s="12">
        <v>0</v>
      </c>
      <c r="I216" s="12">
        <v>0</v>
      </c>
      <c r="J216" s="12">
        <v>0</v>
      </c>
      <c r="K216" s="12">
        <v>0</v>
      </c>
      <c r="L216" s="12">
        <v>0</v>
      </c>
      <c r="M216" s="10">
        <f t="shared" si="33"/>
        <v>0</v>
      </c>
      <c r="N216" s="29"/>
    </row>
    <row r="217" spans="1:14" ht="57" customHeight="1">
      <c r="A217" s="30">
        <v>423</v>
      </c>
      <c r="B217" s="24" t="s">
        <v>223</v>
      </c>
      <c r="C217" s="12">
        <v>0</v>
      </c>
      <c r="D217" s="12">
        <v>0</v>
      </c>
      <c r="E217" s="12">
        <v>0</v>
      </c>
      <c r="F217" s="12">
        <v>0</v>
      </c>
      <c r="G217" s="12">
        <v>0</v>
      </c>
      <c r="H217" s="12">
        <v>0</v>
      </c>
      <c r="I217" s="12">
        <v>0</v>
      </c>
      <c r="J217" s="12">
        <v>0</v>
      </c>
      <c r="K217" s="12">
        <v>0</v>
      </c>
      <c r="L217" s="12">
        <v>0</v>
      </c>
      <c r="M217" s="10">
        <f t="shared" si="33"/>
        <v>0</v>
      </c>
      <c r="N217" s="29"/>
    </row>
    <row r="218" spans="1:14" ht="57" customHeight="1">
      <c r="A218" s="30">
        <v>424</v>
      </c>
      <c r="B218" s="24" t="s">
        <v>224</v>
      </c>
      <c r="C218" s="12">
        <v>0</v>
      </c>
      <c r="D218" s="12">
        <v>0</v>
      </c>
      <c r="E218" s="12">
        <v>0</v>
      </c>
      <c r="F218" s="12">
        <v>0</v>
      </c>
      <c r="G218" s="12">
        <v>0</v>
      </c>
      <c r="H218" s="12">
        <v>0</v>
      </c>
      <c r="I218" s="12">
        <v>0</v>
      </c>
      <c r="J218" s="12">
        <v>0</v>
      </c>
      <c r="K218" s="12">
        <v>0</v>
      </c>
      <c r="L218" s="12">
        <v>0</v>
      </c>
      <c r="M218" s="10">
        <f t="shared" si="33"/>
        <v>0</v>
      </c>
      <c r="N218" s="29"/>
    </row>
    <row r="219" spans="1:14" ht="57" customHeight="1">
      <c r="A219" s="30">
        <v>425</v>
      </c>
      <c r="B219" s="24" t="s">
        <v>225</v>
      </c>
      <c r="C219" s="12">
        <v>0</v>
      </c>
      <c r="D219" s="12">
        <v>0</v>
      </c>
      <c r="E219" s="12">
        <v>0</v>
      </c>
      <c r="F219" s="12">
        <v>0</v>
      </c>
      <c r="G219" s="12">
        <v>0</v>
      </c>
      <c r="H219" s="12">
        <v>0</v>
      </c>
      <c r="I219" s="12">
        <v>0</v>
      </c>
      <c r="J219" s="12">
        <v>0</v>
      </c>
      <c r="K219" s="12">
        <v>0</v>
      </c>
      <c r="L219" s="12">
        <v>0</v>
      </c>
      <c r="M219" s="10">
        <f t="shared" si="33"/>
        <v>0</v>
      </c>
      <c r="N219" s="29"/>
    </row>
    <row r="220" spans="1:14" ht="57" customHeight="1">
      <c r="A220" s="17">
        <v>4300</v>
      </c>
      <c r="B220" s="18" t="s">
        <v>226</v>
      </c>
      <c r="C220" s="9">
        <f t="shared" ref="C220:N220" si="35">SUM(C221:C229)</f>
        <v>0</v>
      </c>
      <c r="D220" s="9">
        <f>SUM(D221:D229)</f>
        <v>0</v>
      </c>
      <c r="E220" s="9">
        <f t="shared" si="35"/>
        <v>0</v>
      </c>
      <c r="F220" s="9">
        <f t="shared" si="35"/>
        <v>0</v>
      </c>
      <c r="G220" s="9">
        <f t="shared" si="35"/>
        <v>0</v>
      </c>
      <c r="H220" s="9">
        <f t="shared" si="35"/>
        <v>0</v>
      </c>
      <c r="I220" s="9">
        <f t="shared" si="35"/>
        <v>0</v>
      </c>
      <c r="J220" s="9">
        <f t="shared" si="35"/>
        <v>0</v>
      </c>
      <c r="K220" s="9">
        <f t="shared" si="35"/>
        <v>0</v>
      </c>
      <c r="L220" s="9">
        <f t="shared" si="35"/>
        <v>0</v>
      </c>
      <c r="M220" s="9">
        <f t="shared" si="33"/>
        <v>0</v>
      </c>
      <c r="N220" s="33">
        <f t="shared" si="35"/>
        <v>0</v>
      </c>
    </row>
    <row r="221" spans="1:14" ht="57" customHeight="1">
      <c r="A221" s="30">
        <v>431</v>
      </c>
      <c r="B221" s="24" t="s">
        <v>227</v>
      </c>
      <c r="C221" s="12">
        <v>0</v>
      </c>
      <c r="D221" s="12">
        <v>0</v>
      </c>
      <c r="E221" s="12">
        <v>0</v>
      </c>
      <c r="F221" s="12">
        <v>0</v>
      </c>
      <c r="G221" s="12">
        <v>0</v>
      </c>
      <c r="H221" s="12">
        <v>0</v>
      </c>
      <c r="I221" s="12">
        <v>0</v>
      </c>
      <c r="J221" s="12">
        <v>0</v>
      </c>
      <c r="K221" s="12">
        <v>0</v>
      </c>
      <c r="L221" s="12">
        <v>0</v>
      </c>
      <c r="M221" s="10">
        <f t="shared" si="33"/>
        <v>0</v>
      </c>
      <c r="N221" s="29"/>
    </row>
    <row r="222" spans="1:14" ht="57" customHeight="1">
      <c r="A222" s="30">
        <v>432</v>
      </c>
      <c r="B222" s="24" t="s">
        <v>228</v>
      </c>
      <c r="C222" s="12">
        <v>0</v>
      </c>
      <c r="D222" s="12">
        <v>0</v>
      </c>
      <c r="E222" s="12">
        <v>0</v>
      </c>
      <c r="F222" s="12">
        <v>0</v>
      </c>
      <c r="G222" s="12">
        <v>0</v>
      </c>
      <c r="H222" s="12">
        <v>0</v>
      </c>
      <c r="I222" s="12">
        <v>0</v>
      </c>
      <c r="J222" s="12">
        <v>0</v>
      </c>
      <c r="K222" s="12">
        <v>0</v>
      </c>
      <c r="L222" s="12">
        <v>0</v>
      </c>
      <c r="M222" s="10">
        <f t="shared" si="33"/>
        <v>0</v>
      </c>
      <c r="N222" s="29"/>
    </row>
    <row r="223" spans="1:14" ht="57" customHeight="1">
      <c r="A223" s="30">
        <v>433</v>
      </c>
      <c r="B223" s="24" t="s">
        <v>229</v>
      </c>
      <c r="C223" s="12">
        <v>0</v>
      </c>
      <c r="D223" s="12">
        <v>0</v>
      </c>
      <c r="E223" s="12">
        <v>0</v>
      </c>
      <c r="F223" s="12">
        <v>0</v>
      </c>
      <c r="G223" s="12">
        <v>0</v>
      </c>
      <c r="H223" s="12">
        <v>0</v>
      </c>
      <c r="I223" s="12">
        <v>0</v>
      </c>
      <c r="J223" s="12">
        <v>0</v>
      </c>
      <c r="K223" s="12">
        <v>0</v>
      </c>
      <c r="L223" s="12">
        <v>0</v>
      </c>
      <c r="M223" s="10">
        <f t="shared" si="33"/>
        <v>0</v>
      </c>
      <c r="N223" s="29"/>
    </row>
    <row r="224" spans="1:14" ht="57" customHeight="1">
      <c r="A224" s="30">
        <v>434</v>
      </c>
      <c r="B224" s="24" t="s">
        <v>230</v>
      </c>
      <c r="C224" s="12">
        <v>0</v>
      </c>
      <c r="D224" s="12">
        <v>0</v>
      </c>
      <c r="E224" s="12">
        <v>0</v>
      </c>
      <c r="F224" s="12">
        <v>0</v>
      </c>
      <c r="G224" s="12">
        <v>0</v>
      </c>
      <c r="H224" s="12">
        <v>0</v>
      </c>
      <c r="I224" s="12">
        <v>0</v>
      </c>
      <c r="J224" s="12">
        <v>0</v>
      </c>
      <c r="K224" s="12">
        <v>0</v>
      </c>
      <c r="L224" s="12">
        <v>0</v>
      </c>
      <c r="M224" s="10">
        <f t="shared" si="33"/>
        <v>0</v>
      </c>
      <c r="N224" s="29"/>
    </row>
    <row r="225" spans="1:14" ht="57" customHeight="1">
      <c r="A225" s="30">
        <v>435</v>
      </c>
      <c r="B225" s="24" t="s">
        <v>231</v>
      </c>
      <c r="C225" s="12">
        <v>0</v>
      </c>
      <c r="D225" s="12">
        <v>0</v>
      </c>
      <c r="E225" s="12">
        <v>0</v>
      </c>
      <c r="F225" s="12">
        <v>0</v>
      </c>
      <c r="G225" s="12">
        <v>0</v>
      </c>
      <c r="H225" s="12">
        <v>0</v>
      </c>
      <c r="I225" s="12">
        <v>0</v>
      </c>
      <c r="J225" s="12">
        <v>0</v>
      </c>
      <c r="K225" s="12">
        <v>0</v>
      </c>
      <c r="L225" s="12">
        <v>0</v>
      </c>
      <c r="M225" s="10">
        <f t="shared" si="33"/>
        <v>0</v>
      </c>
      <c r="N225" s="29"/>
    </row>
    <row r="226" spans="1:14" ht="57" customHeight="1">
      <c r="A226" s="30">
        <v>436</v>
      </c>
      <c r="B226" s="24" t="s">
        <v>232</v>
      </c>
      <c r="C226" s="12">
        <v>0</v>
      </c>
      <c r="D226" s="12">
        <v>0</v>
      </c>
      <c r="E226" s="12">
        <v>0</v>
      </c>
      <c r="F226" s="12">
        <v>0</v>
      </c>
      <c r="G226" s="12">
        <v>0</v>
      </c>
      <c r="H226" s="12">
        <v>0</v>
      </c>
      <c r="I226" s="12">
        <v>0</v>
      </c>
      <c r="J226" s="12">
        <v>0</v>
      </c>
      <c r="K226" s="12">
        <v>0</v>
      </c>
      <c r="L226" s="12">
        <v>0</v>
      </c>
      <c r="M226" s="10">
        <f t="shared" si="33"/>
        <v>0</v>
      </c>
      <c r="N226" s="29"/>
    </row>
    <row r="227" spans="1:14" ht="57" customHeight="1">
      <c r="A227" s="30">
        <v>437</v>
      </c>
      <c r="B227" s="24" t="s">
        <v>233</v>
      </c>
      <c r="C227" s="12">
        <v>0</v>
      </c>
      <c r="D227" s="12">
        <v>0</v>
      </c>
      <c r="E227" s="12">
        <v>0</v>
      </c>
      <c r="F227" s="12">
        <v>0</v>
      </c>
      <c r="G227" s="12">
        <v>0</v>
      </c>
      <c r="H227" s="12">
        <v>0</v>
      </c>
      <c r="I227" s="12">
        <v>0</v>
      </c>
      <c r="J227" s="12">
        <v>0</v>
      </c>
      <c r="K227" s="12">
        <v>0</v>
      </c>
      <c r="L227" s="12">
        <v>0</v>
      </c>
      <c r="M227" s="10">
        <f t="shared" si="33"/>
        <v>0</v>
      </c>
      <c r="N227" s="29"/>
    </row>
    <row r="228" spans="1:14" ht="57" customHeight="1">
      <c r="A228" s="30">
        <v>438</v>
      </c>
      <c r="B228" s="24" t="s">
        <v>234</v>
      </c>
      <c r="C228" s="12">
        <v>0</v>
      </c>
      <c r="D228" s="12">
        <v>0</v>
      </c>
      <c r="E228" s="12">
        <v>0</v>
      </c>
      <c r="F228" s="12">
        <v>0</v>
      </c>
      <c r="G228" s="12">
        <v>0</v>
      </c>
      <c r="H228" s="12">
        <v>0</v>
      </c>
      <c r="I228" s="12">
        <v>0</v>
      </c>
      <c r="J228" s="12">
        <v>0</v>
      </c>
      <c r="K228" s="12">
        <v>0</v>
      </c>
      <c r="L228" s="12">
        <v>0</v>
      </c>
      <c r="M228" s="10">
        <f t="shared" si="33"/>
        <v>0</v>
      </c>
      <c r="N228" s="29"/>
    </row>
    <row r="229" spans="1:14" ht="57" customHeight="1">
      <c r="A229" s="30">
        <v>439</v>
      </c>
      <c r="B229" s="24" t="s">
        <v>235</v>
      </c>
      <c r="C229" s="12">
        <v>0</v>
      </c>
      <c r="D229" s="12">
        <v>0</v>
      </c>
      <c r="E229" s="12">
        <v>0</v>
      </c>
      <c r="F229" s="12">
        <v>0</v>
      </c>
      <c r="G229" s="12">
        <v>0</v>
      </c>
      <c r="H229" s="12">
        <v>0</v>
      </c>
      <c r="I229" s="12">
        <v>0</v>
      </c>
      <c r="J229" s="12">
        <v>0</v>
      </c>
      <c r="K229" s="12">
        <v>0</v>
      </c>
      <c r="L229" s="12">
        <v>0</v>
      </c>
      <c r="M229" s="10">
        <f t="shared" si="33"/>
        <v>0</v>
      </c>
      <c r="N229" s="29"/>
    </row>
    <row r="230" spans="1:14" ht="57" customHeight="1">
      <c r="A230" s="17">
        <v>4400</v>
      </c>
      <c r="B230" s="18" t="s">
        <v>236</v>
      </c>
      <c r="C230" s="9">
        <f t="shared" ref="C230:N230" si="36">SUM(C231:C238)</f>
        <v>0</v>
      </c>
      <c r="D230" s="9">
        <f>SUM(D231:D238)</f>
        <v>0</v>
      </c>
      <c r="E230" s="9">
        <f t="shared" si="36"/>
        <v>0</v>
      </c>
      <c r="F230" s="9">
        <f t="shared" si="36"/>
        <v>0</v>
      </c>
      <c r="G230" s="9">
        <f t="shared" si="36"/>
        <v>3748633.13</v>
      </c>
      <c r="H230" s="9">
        <f t="shared" si="36"/>
        <v>0</v>
      </c>
      <c r="I230" s="9">
        <f t="shared" si="36"/>
        <v>0</v>
      </c>
      <c r="J230" s="9">
        <f t="shared" si="36"/>
        <v>0</v>
      </c>
      <c r="K230" s="9">
        <f t="shared" si="36"/>
        <v>0</v>
      </c>
      <c r="L230" s="9">
        <f t="shared" si="36"/>
        <v>0</v>
      </c>
      <c r="M230" s="9">
        <f t="shared" si="33"/>
        <v>3748633.13</v>
      </c>
      <c r="N230" s="33">
        <f t="shared" si="36"/>
        <v>0</v>
      </c>
    </row>
    <row r="231" spans="1:14" ht="57" customHeight="1">
      <c r="A231" s="30">
        <v>441</v>
      </c>
      <c r="B231" s="24" t="s">
        <v>237</v>
      </c>
      <c r="C231" s="12">
        <v>0</v>
      </c>
      <c r="D231" s="12">
        <v>0</v>
      </c>
      <c r="E231" s="12">
        <v>0</v>
      </c>
      <c r="F231" s="12">
        <v>0</v>
      </c>
      <c r="G231" s="12">
        <v>298633.13</v>
      </c>
      <c r="H231" s="12">
        <v>0</v>
      </c>
      <c r="I231" s="12">
        <v>0</v>
      </c>
      <c r="J231" s="12">
        <v>0</v>
      </c>
      <c r="K231" s="12">
        <v>0</v>
      </c>
      <c r="L231" s="12">
        <v>0</v>
      </c>
      <c r="M231" s="10">
        <f t="shared" si="33"/>
        <v>298633.13</v>
      </c>
      <c r="N231" s="29"/>
    </row>
    <row r="232" spans="1:14" ht="57" customHeight="1">
      <c r="A232" s="30">
        <v>442</v>
      </c>
      <c r="B232" s="24" t="s">
        <v>238</v>
      </c>
      <c r="C232" s="12">
        <v>0</v>
      </c>
      <c r="D232" s="12">
        <v>0</v>
      </c>
      <c r="E232" s="12">
        <v>0</v>
      </c>
      <c r="F232" s="12">
        <v>0</v>
      </c>
      <c r="G232" s="12">
        <v>0</v>
      </c>
      <c r="H232" s="12">
        <v>0</v>
      </c>
      <c r="I232" s="12">
        <v>0</v>
      </c>
      <c r="J232" s="12">
        <v>0</v>
      </c>
      <c r="K232" s="12">
        <v>0</v>
      </c>
      <c r="L232" s="12">
        <v>0</v>
      </c>
      <c r="M232" s="10">
        <f t="shared" si="33"/>
        <v>0</v>
      </c>
      <c r="N232" s="29"/>
    </row>
    <row r="233" spans="1:14" ht="57" customHeight="1">
      <c r="A233" s="30">
        <v>443</v>
      </c>
      <c r="B233" s="24" t="s">
        <v>239</v>
      </c>
      <c r="C233" s="12">
        <v>0</v>
      </c>
      <c r="D233" s="12">
        <v>0</v>
      </c>
      <c r="E233" s="12">
        <v>0</v>
      </c>
      <c r="F233" s="12">
        <v>0</v>
      </c>
      <c r="G233" s="12">
        <v>650000</v>
      </c>
      <c r="H233" s="12">
        <v>0</v>
      </c>
      <c r="I233" s="12">
        <v>0</v>
      </c>
      <c r="J233" s="12">
        <v>0</v>
      </c>
      <c r="K233" s="12">
        <v>0</v>
      </c>
      <c r="L233" s="12">
        <v>0</v>
      </c>
      <c r="M233" s="10">
        <f t="shared" si="33"/>
        <v>650000</v>
      </c>
      <c r="N233" s="29"/>
    </row>
    <row r="234" spans="1:14" ht="57" customHeight="1">
      <c r="A234" s="30">
        <v>444</v>
      </c>
      <c r="B234" s="24" t="s">
        <v>240</v>
      </c>
      <c r="C234" s="12">
        <v>0</v>
      </c>
      <c r="D234" s="12">
        <v>0</v>
      </c>
      <c r="E234" s="12">
        <v>0</v>
      </c>
      <c r="F234" s="12">
        <v>0</v>
      </c>
      <c r="G234" s="12">
        <v>0</v>
      </c>
      <c r="H234" s="12">
        <v>0</v>
      </c>
      <c r="I234" s="12">
        <v>0</v>
      </c>
      <c r="J234" s="12">
        <v>0</v>
      </c>
      <c r="K234" s="12">
        <v>0</v>
      </c>
      <c r="L234" s="12">
        <v>0</v>
      </c>
      <c r="M234" s="10">
        <f t="shared" si="33"/>
        <v>0</v>
      </c>
      <c r="N234" s="29"/>
    </row>
    <row r="235" spans="1:14" ht="57" customHeight="1">
      <c r="A235" s="30">
        <v>445</v>
      </c>
      <c r="B235" s="24" t="s">
        <v>241</v>
      </c>
      <c r="C235" s="12">
        <v>0</v>
      </c>
      <c r="D235" s="12">
        <v>0</v>
      </c>
      <c r="E235" s="12">
        <v>0</v>
      </c>
      <c r="F235" s="12">
        <v>0</v>
      </c>
      <c r="G235" s="12">
        <v>2800000</v>
      </c>
      <c r="H235" s="12">
        <v>0</v>
      </c>
      <c r="I235" s="12">
        <v>0</v>
      </c>
      <c r="J235" s="12">
        <v>0</v>
      </c>
      <c r="K235" s="12">
        <v>0</v>
      </c>
      <c r="L235" s="12">
        <v>0</v>
      </c>
      <c r="M235" s="10">
        <f t="shared" si="33"/>
        <v>2800000</v>
      </c>
      <c r="N235" s="29"/>
    </row>
    <row r="236" spans="1:14" ht="57" customHeight="1">
      <c r="A236" s="30">
        <v>446</v>
      </c>
      <c r="B236" s="24" t="s">
        <v>242</v>
      </c>
      <c r="C236" s="12">
        <v>0</v>
      </c>
      <c r="D236" s="12">
        <v>0</v>
      </c>
      <c r="E236" s="12">
        <v>0</v>
      </c>
      <c r="F236" s="12">
        <v>0</v>
      </c>
      <c r="G236" s="12">
        <v>0</v>
      </c>
      <c r="H236" s="12">
        <v>0</v>
      </c>
      <c r="I236" s="12">
        <v>0</v>
      </c>
      <c r="J236" s="12">
        <v>0</v>
      </c>
      <c r="K236" s="12">
        <v>0</v>
      </c>
      <c r="L236" s="12">
        <v>0</v>
      </c>
      <c r="M236" s="10">
        <f t="shared" si="33"/>
        <v>0</v>
      </c>
      <c r="N236" s="29"/>
    </row>
    <row r="237" spans="1:14" ht="57" customHeight="1">
      <c r="A237" s="30">
        <v>447</v>
      </c>
      <c r="B237" s="24" t="s">
        <v>243</v>
      </c>
      <c r="C237" s="12">
        <v>0</v>
      </c>
      <c r="D237" s="12">
        <v>0</v>
      </c>
      <c r="E237" s="12">
        <v>0</v>
      </c>
      <c r="F237" s="12">
        <v>0</v>
      </c>
      <c r="G237" s="12">
        <v>0</v>
      </c>
      <c r="H237" s="12">
        <v>0</v>
      </c>
      <c r="I237" s="12">
        <v>0</v>
      </c>
      <c r="J237" s="12">
        <v>0</v>
      </c>
      <c r="K237" s="12">
        <v>0</v>
      </c>
      <c r="L237" s="12">
        <v>0</v>
      </c>
      <c r="M237" s="10">
        <f t="shared" si="33"/>
        <v>0</v>
      </c>
      <c r="N237" s="29"/>
    </row>
    <row r="238" spans="1:14" ht="57" customHeight="1">
      <c r="A238" s="30">
        <v>448</v>
      </c>
      <c r="B238" s="24" t="s">
        <v>244</v>
      </c>
      <c r="C238" s="12">
        <v>0</v>
      </c>
      <c r="D238" s="12">
        <v>0</v>
      </c>
      <c r="E238" s="12">
        <v>0</v>
      </c>
      <c r="F238" s="12">
        <v>0</v>
      </c>
      <c r="G238" s="12">
        <v>0</v>
      </c>
      <c r="H238" s="12">
        <v>0</v>
      </c>
      <c r="I238" s="12">
        <v>0</v>
      </c>
      <c r="J238" s="12">
        <v>0</v>
      </c>
      <c r="K238" s="12">
        <v>0</v>
      </c>
      <c r="L238" s="12">
        <v>0</v>
      </c>
      <c r="M238" s="10">
        <f t="shared" si="33"/>
        <v>0</v>
      </c>
      <c r="N238" s="29"/>
    </row>
    <row r="239" spans="1:14" ht="57" customHeight="1">
      <c r="A239" s="17">
        <v>4500</v>
      </c>
      <c r="B239" s="18" t="s">
        <v>8</v>
      </c>
      <c r="C239" s="9">
        <f t="shared" ref="C239:N239" si="37">SUM(C240:C242)</f>
        <v>0</v>
      </c>
      <c r="D239" s="9">
        <f>SUM(D240:D242)</f>
        <v>0</v>
      </c>
      <c r="E239" s="9">
        <f t="shared" si="37"/>
        <v>0</v>
      </c>
      <c r="F239" s="9">
        <f t="shared" si="37"/>
        <v>0</v>
      </c>
      <c r="G239" s="9">
        <f t="shared" si="37"/>
        <v>1589000</v>
      </c>
      <c r="H239" s="9">
        <f t="shared" si="37"/>
        <v>0</v>
      </c>
      <c r="I239" s="9">
        <f t="shared" si="37"/>
        <v>0</v>
      </c>
      <c r="J239" s="9">
        <f t="shared" si="37"/>
        <v>0</v>
      </c>
      <c r="K239" s="9">
        <f t="shared" si="37"/>
        <v>0</v>
      </c>
      <c r="L239" s="9">
        <f t="shared" si="37"/>
        <v>0</v>
      </c>
      <c r="M239" s="9">
        <f t="shared" si="33"/>
        <v>1589000</v>
      </c>
      <c r="N239" s="33">
        <f t="shared" si="37"/>
        <v>0</v>
      </c>
    </row>
    <row r="240" spans="1:14" ht="57" customHeight="1">
      <c r="A240" s="30">
        <v>451</v>
      </c>
      <c r="B240" s="24" t="s">
        <v>245</v>
      </c>
      <c r="C240" s="12">
        <v>0</v>
      </c>
      <c r="D240" s="12">
        <v>0</v>
      </c>
      <c r="E240" s="12">
        <v>0</v>
      </c>
      <c r="F240" s="12">
        <v>0</v>
      </c>
      <c r="G240" s="12">
        <v>1589000</v>
      </c>
      <c r="H240" s="12">
        <v>0</v>
      </c>
      <c r="I240" s="12">
        <v>0</v>
      </c>
      <c r="J240" s="12">
        <v>0</v>
      </c>
      <c r="K240" s="12">
        <v>0</v>
      </c>
      <c r="L240" s="12">
        <v>0</v>
      </c>
      <c r="M240" s="10">
        <f t="shared" si="33"/>
        <v>1589000</v>
      </c>
      <c r="N240" s="29"/>
    </row>
    <row r="241" spans="1:14" ht="57" customHeight="1">
      <c r="A241" s="30">
        <v>452</v>
      </c>
      <c r="B241" s="24" t="s">
        <v>246</v>
      </c>
      <c r="C241" s="12">
        <v>0</v>
      </c>
      <c r="D241" s="12">
        <v>0</v>
      </c>
      <c r="E241" s="12">
        <v>0</v>
      </c>
      <c r="F241" s="12">
        <v>0</v>
      </c>
      <c r="G241" s="12">
        <v>0</v>
      </c>
      <c r="H241" s="12">
        <v>0</v>
      </c>
      <c r="I241" s="12">
        <v>0</v>
      </c>
      <c r="J241" s="12">
        <v>0</v>
      </c>
      <c r="K241" s="12">
        <v>0</v>
      </c>
      <c r="L241" s="12">
        <v>0</v>
      </c>
      <c r="M241" s="10">
        <f t="shared" si="33"/>
        <v>0</v>
      </c>
      <c r="N241" s="29"/>
    </row>
    <row r="242" spans="1:14" ht="57" customHeight="1">
      <c r="A242" s="30">
        <v>459</v>
      </c>
      <c r="B242" s="24" t="s">
        <v>247</v>
      </c>
      <c r="C242" s="12">
        <v>0</v>
      </c>
      <c r="D242" s="12">
        <v>0</v>
      </c>
      <c r="E242" s="12">
        <v>0</v>
      </c>
      <c r="F242" s="12">
        <v>0</v>
      </c>
      <c r="G242" s="12">
        <v>0</v>
      </c>
      <c r="H242" s="12">
        <v>0</v>
      </c>
      <c r="I242" s="12">
        <v>0</v>
      </c>
      <c r="J242" s="12">
        <v>0</v>
      </c>
      <c r="K242" s="12">
        <v>0</v>
      </c>
      <c r="L242" s="12">
        <v>0</v>
      </c>
      <c r="M242" s="10">
        <f t="shared" si="33"/>
        <v>0</v>
      </c>
      <c r="N242" s="29"/>
    </row>
    <row r="243" spans="1:14" ht="57" customHeight="1">
      <c r="A243" s="17">
        <v>4600</v>
      </c>
      <c r="B243" s="7" t="s">
        <v>248</v>
      </c>
      <c r="C243" s="9">
        <f t="shared" ref="C243:N243" si="38">SUM(C244:C249)</f>
        <v>0</v>
      </c>
      <c r="D243" s="9">
        <f>SUM(D244:D249)</f>
        <v>0</v>
      </c>
      <c r="E243" s="9">
        <f t="shared" si="38"/>
        <v>0</v>
      </c>
      <c r="F243" s="9">
        <f t="shared" si="38"/>
        <v>0</v>
      </c>
      <c r="G243" s="9">
        <f t="shared" si="38"/>
        <v>0</v>
      </c>
      <c r="H243" s="9">
        <f t="shared" si="38"/>
        <v>0</v>
      </c>
      <c r="I243" s="9">
        <f t="shared" si="38"/>
        <v>0</v>
      </c>
      <c r="J243" s="9">
        <f t="shared" si="38"/>
        <v>0</v>
      </c>
      <c r="K243" s="9">
        <f t="shared" si="38"/>
        <v>0</v>
      </c>
      <c r="L243" s="9">
        <f t="shared" si="38"/>
        <v>0</v>
      </c>
      <c r="M243" s="9">
        <f t="shared" si="33"/>
        <v>0</v>
      </c>
      <c r="N243" s="33">
        <f t="shared" si="38"/>
        <v>0</v>
      </c>
    </row>
    <row r="244" spans="1:14" ht="57" customHeight="1">
      <c r="A244" s="30">
        <v>461</v>
      </c>
      <c r="B244" s="24" t="s">
        <v>249</v>
      </c>
      <c r="C244" s="12">
        <v>0</v>
      </c>
      <c r="D244" s="12">
        <v>0</v>
      </c>
      <c r="E244" s="12">
        <v>0</v>
      </c>
      <c r="F244" s="12">
        <v>0</v>
      </c>
      <c r="G244" s="12">
        <v>0</v>
      </c>
      <c r="H244" s="12">
        <v>0</v>
      </c>
      <c r="I244" s="12">
        <v>0</v>
      </c>
      <c r="J244" s="12">
        <v>0</v>
      </c>
      <c r="K244" s="12">
        <v>0</v>
      </c>
      <c r="L244" s="12">
        <v>0</v>
      </c>
      <c r="M244" s="10">
        <f t="shared" si="33"/>
        <v>0</v>
      </c>
      <c r="N244" s="29"/>
    </row>
    <row r="245" spans="1:14" ht="57" customHeight="1">
      <c r="A245" s="30">
        <v>462</v>
      </c>
      <c r="B245" s="24" t="s">
        <v>250</v>
      </c>
      <c r="C245" s="12">
        <v>0</v>
      </c>
      <c r="D245" s="12">
        <v>0</v>
      </c>
      <c r="E245" s="12">
        <v>0</v>
      </c>
      <c r="F245" s="12">
        <v>0</v>
      </c>
      <c r="G245" s="12">
        <v>0</v>
      </c>
      <c r="H245" s="12">
        <v>0</v>
      </c>
      <c r="I245" s="12">
        <v>0</v>
      </c>
      <c r="J245" s="12">
        <v>0</v>
      </c>
      <c r="K245" s="12">
        <v>0</v>
      </c>
      <c r="L245" s="12">
        <v>0</v>
      </c>
      <c r="M245" s="10">
        <f t="shared" si="33"/>
        <v>0</v>
      </c>
      <c r="N245" s="29"/>
    </row>
    <row r="246" spans="1:14" ht="57" customHeight="1">
      <c r="A246" s="30">
        <v>463</v>
      </c>
      <c r="B246" s="24" t="s">
        <v>251</v>
      </c>
      <c r="C246" s="12">
        <v>0</v>
      </c>
      <c r="D246" s="12">
        <v>0</v>
      </c>
      <c r="E246" s="12">
        <v>0</v>
      </c>
      <c r="F246" s="12">
        <v>0</v>
      </c>
      <c r="G246" s="12">
        <v>0</v>
      </c>
      <c r="H246" s="12">
        <v>0</v>
      </c>
      <c r="I246" s="12">
        <v>0</v>
      </c>
      <c r="J246" s="12">
        <v>0</v>
      </c>
      <c r="K246" s="12">
        <v>0</v>
      </c>
      <c r="L246" s="12">
        <v>0</v>
      </c>
      <c r="M246" s="10">
        <f t="shared" si="33"/>
        <v>0</v>
      </c>
      <c r="N246" s="29"/>
    </row>
    <row r="247" spans="1:14" ht="57" customHeight="1">
      <c r="A247" s="30">
        <v>464</v>
      </c>
      <c r="B247" s="24" t="s">
        <v>252</v>
      </c>
      <c r="C247" s="12">
        <v>0</v>
      </c>
      <c r="D247" s="12">
        <v>0</v>
      </c>
      <c r="E247" s="12">
        <v>0</v>
      </c>
      <c r="F247" s="12">
        <v>0</v>
      </c>
      <c r="G247" s="12">
        <v>0</v>
      </c>
      <c r="H247" s="12">
        <v>0</v>
      </c>
      <c r="I247" s="12">
        <v>0</v>
      </c>
      <c r="J247" s="12">
        <v>0</v>
      </c>
      <c r="K247" s="12">
        <v>0</v>
      </c>
      <c r="L247" s="12">
        <v>0</v>
      </c>
      <c r="M247" s="10">
        <f t="shared" si="33"/>
        <v>0</v>
      </c>
      <c r="N247" s="29"/>
    </row>
    <row r="248" spans="1:14" ht="57" customHeight="1">
      <c r="A248" s="30">
        <v>465</v>
      </c>
      <c r="B248" s="24" t="s">
        <v>253</v>
      </c>
      <c r="C248" s="12">
        <v>0</v>
      </c>
      <c r="D248" s="12">
        <v>0</v>
      </c>
      <c r="E248" s="12">
        <v>0</v>
      </c>
      <c r="F248" s="12">
        <v>0</v>
      </c>
      <c r="G248" s="12">
        <v>0</v>
      </c>
      <c r="H248" s="12">
        <v>0</v>
      </c>
      <c r="I248" s="12">
        <v>0</v>
      </c>
      <c r="J248" s="12">
        <v>0</v>
      </c>
      <c r="K248" s="12">
        <v>0</v>
      </c>
      <c r="L248" s="12">
        <v>0</v>
      </c>
      <c r="M248" s="10">
        <f t="shared" si="33"/>
        <v>0</v>
      </c>
      <c r="N248" s="29"/>
    </row>
    <row r="249" spans="1:14" ht="57" customHeight="1">
      <c r="A249" s="30">
        <v>466</v>
      </c>
      <c r="B249" s="24" t="s">
        <v>254</v>
      </c>
      <c r="C249" s="12">
        <v>0</v>
      </c>
      <c r="D249" s="12">
        <v>0</v>
      </c>
      <c r="E249" s="12">
        <v>0</v>
      </c>
      <c r="F249" s="12">
        <v>0</v>
      </c>
      <c r="G249" s="12">
        <v>0</v>
      </c>
      <c r="H249" s="12">
        <v>0</v>
      </c>
      <c r="I249" s="12">
        <v>0</v>
      </c>
      <c r="J249" s="12">
        <v>0</v>
      </c>
      <c r="K249" s="12">
        <v>0</v>
      </c>
      <c r="L249" s="12">
        <v>0</v>
      </c>
      <c r="M249" s="10">
        <f t="shared" si="33"/>
        <v>0</v>
      </c>
      <c r="N249" s="29"/>
    </row>
    <row r="250" spans="1:14" ht="57" customHeight="1">
      <c r="A250" s="17">
        <v>4700</v>
      </c>
      <c r="B250" s="18" t="s">
        <v>255</v>
      </c>
      <c r="C250" s="9">
        <f t="shared" ref="C250:N250" si="39">SUM(C251)</f>
        <v>0</v>
      </c>
      <c r="D250" s="9">
        <f t="shared" si="39"/>
        <v>0</v>
      </c>
      <c r="E250" s="9">
        <f t="shared" si="39"/>
        <v>0</v>
      </c>
      <c r="F250" s="9">
        <f t="shared" si="39"/>
        <v>0</v>
      </c>
      <c r="G250" s="9">
        <f t="shared" si="39"/>
        <v>0</v>
      </c>
      <c r="H250" s="9">
        <f t="shared" si="39"/>
        <v>0</v>
      </c>
      <c r="I250" s="9">
        <f t="shared" si="39"/>
        <v>0</v>
      </c>
      <c r="J250" s="9">
        <f t="shared" si="39"/>
        <v>0</v>
      </c>
      <c r="K250" s="9">
        <f t="shared" si="39"/>
        <v>0</v>
      </c>
      <c r="L250" s="9">
        <f t="shared" si="39"/>
        <v>0</v>
      </c>
      <c r="M250" s="9">
        <f t="shared" si="33"/>
        <v>0</v>
      </c>
      <c r="N250" s="38">
        <f t="shared" si="39"/>
        <v>0</v>
      </c>
    </row>
    <row r="251" spans="1:14" ht="57" customHeight="1">
      <c r="A251" s="30">
        <v>471</v>
      </c>
      <c r="B251" s="24" t="s">
        <v>256</v>
      </c>
      <c r="C251" s="11">
        <v>0</v>
      </c>
      <c r="D251" s="11">
        <v>0</v>
      </c>
      <c r="E251" s="11">
        <v>0</v>
      </c>
      <c r="F251" s="11">
        <v>0</v>
      </c>
      <c r="G251" s="11">
        <v>0</v>
      </c>
      <c r="H251" s="11">
        <v>0</v>
      </c>
      <c r="I251" s="11">
        <v>0</v>
      </c>
      <c r="J251" s="11">
        <v>0</v>
      </c>
      <c r="K251" s="11">
        <v>0</v>
      </c>
      <c r="L251" s="11">
        <v>0</v>
      </c>
      <c r="M251" s="10">
        <f t="shared" si="33"/>
        <v>0</v>
      </c>
      <c r="N251" s="29"/>
    </row>
    <row r="252" spans="1:14" ht="57" customHeight="1">
      <c r="A252" s="17">
        <v>4800</v>
      </c>
      <c r="B252" s="18" t="s">
        <v>257</v>
      </c>
      <c r="C252" s="9">
        <f t="shared" ref="C252:N252" si="40">SUM(C253:C257)</f>
        <v>0</v>
      </c>
      <c r="D252" s="9">
        <f>SUM(D253:D257)</f>
        <v>0</v>
      </c>
      <c r="E252" s="9">
        <f t="shared" si="40"/>
        <v>0</v>
      </c>
      <c r="F252" s="9">
        <f t="shared" si="40"/>
        <v>0</v>
      </c>
      <c r="G252" s="9">
        <f t="shared" si="40"/>
        <v>0</v>
      </c>
      <c r="H252" s="9">
        <f t="shared" si="40"/>
        <v>0</v>
      </c>
      <c r="I252" s="9">
        <f t="shared" si="40"/>
        <v>0</v>
      </c>
      <c r="J252" s="9">
        <f t="shared" si="40"/>
        <v>0</v>
      </c>
      <c r="K252" s="9">
        <f t="shared" si="40"/>
        <v>0</v>
      </c>
      <c r="L252" s="9">
        <f t="shared" si="40"/>
        <v>0</v>
      </c>
      <c r="M252" s="9">
        <f t="shared" si="33"/>
        <v>0</v>
      </c>
      <c r="N252" s="38">
        <f t="shared" si="40"/>
        <v>0</v>
      </c>
    </row>
    <row r="253" spans="1:14" ht="57" customHeight="1">
      <c r="A253" s="30">
        <v>481</v>
      </c>
      <c r="B253" s="24" t="s">
        <v>258</v>
      </c>
      <c r="C253" s="12">
        <v>0</v>
      </c>
      <c r="D253" s="12">
        <v>0</v>
      </c>
      <c r="E253" s="12">
        <v>0</v>
      </c>
      <c r="F253" s="12">
        <v>0</v>
      </c>
      <c r="G253" s="12">
        <v>0</v>
      </c>
      <c r="H253" s="12">
        <v>0</v>
      </c>
      <c r="I253" s="12">
        <v>0</v>
      </c>
      <c r="J253" s="12">
        <v>0</v>
      </c>
      <c r="K253" s="12">
        <v>0</v>
      </c>
      <c r="L253" s="12">
        <v>0</v>
      </c>
      <c r="M253" s="10">
        <f t="shared" si="33"/>
        <v>0</v>
      </c>
      <c r="N253" s="39"/>
    </row>
    <row r="254" spans="1:14" ht="57" customHeight="1">
      <c r="A254" s="30">
        <v>482</v>
      </c>
      <c r="B254" s="24" t="s">
        <v>259</v>
      </c>
      <c r="C254" s="12">
        <v>0</v>
      </c>
      <c r="D254" s="12">
        <v>0</v>
      </c>
      <c r="E254" s="12">
        <v>0</v>
      </c>
      <c r="F254" s="12">
        <v>0</v>
      </c>
      <c r="G254" s="12">
        <v>0</v>
      </c>
      <c r="H254" s="12">
        <v>0</v>
      </c>
      <c r="I254" s="12">
        <v>0</v>
      </c>
      <c r="J254" s="12">
        <v>0</v>
      </c>
      <c r="K254" s="12">
        <v>0</v>
      </c>
      <c r="L254" s="12">
        <v>0</v>
      </c>
      <c r="M254" s="10">
        <f t="shared" si="33"/>
        <v>0</v>
      </c>
      <c r="N254" s="29"/>
    </row>
    <row r="255" spans="1:14" ht="57" customHeight="1">
      <c r="A255" s="30">
        <v>483</v>
      </c>
      <c r="B255" s="24" t="s">
        <v>260</v>
      </c>
      <c r="C255" s="12">
        <v>0</v>
      </c>
      <c r="D255" s="12">
        <v>0</v>
      </c>
      <c r="E255" s="12">
        <v>0</v>
      </c>
      <c r="F255" s="12">
        <v>0</v>
      </c>
      <c r="G255" s="12">
        <v>0</v>
      </c>
      <c r="H255" s="12">
        <v>0</v>
      </c>
      <c r="I255" s="12">
        <v>0</v>
      </c>
      <c r="J255" s="12">
        <v>0</v>
      </c>
      <c r="K255" s="12">
        <v>0</v>
      </c>
      <c r="L255" s="12">
        <v>0</v>
      </c>
      <c r="M255" s="10">
        <f t="shared" si="33"/>
        <v>0</v>
      </c>
      <c r="N255" s="39"/>
    </row>
    <row r="256" spans="1:14" ht="57" customHeight="1">
      <c r="A256" s="30">
        <v>484</v>
      </c>
      <c r="B256" s="24" t="s">
        <v>261</v>
      </c>
      <c r="C256" s="12">
        <v>0</v>
      </c>
      <c r="D256" s="12">
        <v>0</v>
      </c>
      <c r="E256" s="12">
        <v>0</v>
      </c>
      <c r="F256" s="12">
        <v>0</v>
      </c>
      <c r="G256" s="12">
        <v>0</v>
      </c>
      <c r="H256" s="12">
        <v>0</v>
      </c>
      <c r="I256" s="12">
        <v>0</v>
      </c>
      <c r="J256" s="12">
        <v>0</v>
      </c>
      <c r="K256" s="12">
        <v>0</v>
      </c>
      <c r="L256" s="12">
        <v>0</v>
      </c>
      <c r="M256" s="10">
        <f t="shared" si="33"/>
        <v>0</v>
      </c>
      <c r="N256" s="39"/>
    </row>
    <row r="257" spans="1:14" ht="57" customHeight="1">
      <c r="A257" s="30">
        <v>485</v>
      </c>
      <c r="B257" s="24" t="s">
        <v>262</v>
      </c>
      <c r="C257" s="12">
        <v>0</v>
      </c>
      <c r="D257" s="12">
        <v>0</v>
      </c>
      <c r="E257" s="12">
        <v>0</v>
      </c>
      <c r="F257" s="12">
        <v>0</v>
      </c>
      <c r="G257" s="12">
        <v>0</v>
      </c>
      <c r="H257" s="12">
        <v>0</v>
      </c>
      <c r="I257" s="12">
        <v>0</v>
      </c>
      <c r="J257" s="12">
        <v>0</v>
      </c>
      <c r="K257" s="12">
        <v>0</v>
      </c>
      <c r="L257" s="12">
        <v>0</v>
      </c>
      <c r="M257" s="10">
        <f t="shared" si="33"/>
        <v>0</v>
      </c>
      <c r="N257" s="39"/>
    </row>
    <row r="258" spans="1:14" ht="57" customHeight="1">
      <c r="A258" s="17">
        <v>4900</v>
      </c>
      <c r="B258" s="18" t="s">
        <v>263</v>
      </c>
      <c r="C258" s="9">
        <f t="shared" ref="C258:L258" si="41">SUM(C259:C261)</f>
        <v>0</v>
      </c>
      <c r="D258" s="9">
        <f>SUM(D259:D261)</f>
        <v>0</v>
      </c>
      <c r="E258" s="9">
        <f t="shared" si="41"/>
        <v>0</v>
      </c>
      <c r="F258" s="9">
        <f t="shared" si="41"/>
        <v>0</v>
      </c>
      <c r="G258" s="9">
        <f t="shared" si="41"/>
        <v>0</v>
      </c>
      <c r="H258" s="9">
        <f t="shared" si="41"/>
        <v>0</v>
      </c>
      <c r="I258" s="9">
        <f t="shared" si="41"/>
        <v>0</v>
      </c>
      <c r="J258" s="9">
        <f t="shared" si="41"/>
        <v>0</v>
      </c>
      <c r="K258" s="9">
        <f t="shared" si="41"/>
        <v>0</v>
      </c>
      <c r="L258" s="9">
        <f t="shared" si="41"/>
        <v>0</v>
      </c>
      <c r="M258" s="9">
        <f t="shared" si="33"/>
        <v>0</v>
      </c>
      <c r="N258" s="32"/>
    </row>
    <row r="259" spans="1:14" ht="57" customHeight="1">
      <c r="A259" s="40">
        <v>491</v>
      </c>
      <c r="B259" s="24" t="s">
        <v>264</v>
      </c>
      <c r="C259" s="11">
        <v>0</v>
      </c>
      <c r="D259" s="11">
        <v>0</v>
      </c>
      <c r="E259" s="11">
        <v>0</v>
      </c>
      <c r="F259" s="11">
        <v>0</v>
      </c>
      <c r="G259" s="11">
        <v>0</v>
      </c>
      <c r="H259" s="11">
        <v>0</v>
      </c>
      <c r="I259" s="11">
        <v>0</v>
      </c>
      <c r="J259" s="11">
        <v>0</v>
      </c>
      <c r="K259" s="11">
        <v>0</v>
      </c>
      <c r="L259" s="11">
        <v>0</v>
      </c>
      <c r="M259" s="10">
        <f t="shared" si="33"/>
        <v>0</v>
      </c>
      <c r="N259" s="29"/>
    </row>
    <row r="260" spans="1:14" ht="57" customHeight="1">
      <c r="A260" s="40">
        <v>492</v>
      </c>
      <c r="B260" s="24" t="s">
        <v>265</v>
      </c>
      <c r="C260" s="11">
        <v>0</v>
      </c>
      <c r="D260" s="11">
        <v>0</v>
      </c>
      <c r="E260" s="11">
        <v>0</v>
      </c>
      <c r="F260" s="11">
        <v>0</v>
      </c>
      <c r="G260" s="11">
        <v>0</v>
      </c>
      <c r="H260" s="11">
        <v>0</v>
      </c>
      <c r="I260" s="11">
        <v>0</v>
      </c>
      <c r="J260" s="11">
        <v>0</v>
      </c>
      <c r="K260" s="11">
        <v>0</v>
      </c>
      <c r="L260" s="11">
        <v>0</v>
      </c>
      <c r="M260" s="10">
        <f t="shared" si="33"/>
        <v>0</v>
      </c>
      <c r="N260" s="29"/>
    </row>
    <row r="261" spans="1:14" ht="57" customHeight="1">
      <c r="A261" s="40">
        <v>493</v>
      </c>
      <c r="B261" s="24" t="s">
        <v>266</v>
      </c>
      <c r="C261" s="11">
        <v>0</v>
      </c>
      <c r="D261" s="11">
        <v>0</v>
      </c>
      <c r="E261" s="11">
        <v>0</v>
      </c>
      <c r="F261" s="11">
        <v>0</v>
      </c>
      <c r="G261" s="11">
        <v>0</v>
      </c>
      <c r="H261" s="11">
        <v>0</v>
      </c>
      <c r="I261" s="11">
        <v>0</v>
      </c>
      <c r="J261" s="11">
        <v>0</v>
      </c>
      <c r="K261" s="11">
        <v>0</v>
      </c>
      <c r="L261" s="11">
        <v>0</v>
      </c>
      <c r="M261" s="10">
        <f t="shared" si="33"/>
        <v>0</v>
      </c>
      <c r="N261" s="29"/>
    </row>
    <row r="262" spans="1:14" ht="57" customHeight="1">
      <c r="A262" s="15">
        <v>5000</v>
      </c>
      <c r="B262" s="16" t="s">
        <v>267</v>
      </c>
      <c r="C262" s="8">
        <f t="shared" ref="C262:N262" si="42">C263+C270+C275+C278+C285+C287+C296+C306+C311</f>
        <v>0</v>
      </c>
      <c r="D262" s="8">
        <f>D263+D270+D275+D278+D285+D287+D296+D306+D311</f>
        <v>0</v>
      </c>
      <c r="E262" s="8">
        <f t="shared" si="42"/>
        <v>53063.65</v>
      </c>
      <c r="F262" s="8">
        <f t="shared" si="42"/>
        <v>32146</v>
      </c>
      <c r="G262" s="8">
        <f t="shared" si="42"/>
        <v>475000</v>
      </c>
      <c r="H262" s="8">
        <f t="shared" si="42"/>
        <v>0</v>
      </c>
      <c r="I262" s="8">
        <f t="shared" si="42"/>
        <v>0</v>
      </c>
      <c r="J262" s="8">
        <f t="shared" si="42"/>
        <v>0</v>
      </c>
      <c r="K262" s="8">
        <f t="shared" si="42"/>
        <v>0</v>
      </c>
      <c r="L262" s="8">
        <f t="shared" si="42"/>
        <v>0</v>
      </c>
      <c r="M262" s="8">
        <f t="shared" si="33"/>
        <v>560209.65</v>
      </c>
      <c r="N262" s="35">
        <f t="shared" si="42"/>
        <v>0</v>
      </c>
    </row>
    <row r="263" spans="1:14" ht="57" customHeight="1">
      <c r="A263" s="17">
        <v>5100</v>
      </c>
      <c r="B263" s="18" t="s">
        <v>268</v>
      </c>
      <c r="C263" s="9">
        <f>SUM(C264:C269)</f>
        <v>0</v>
      </c>
      <c r="D263" s="9">
        <f>SUM(D264:D269)</f>
        <v>0</v>
      </c>
      <c r="E263" s="9">
        <f t="shared" ref="E263:N263" si="43">SUM(E264:E269)</f>
        <v>53063.65</v>
      </c>
      <c r="F263" s="9">
        <f t="shared" si="43"/>
        <v>32146</v>
      </c>
      <c r="G263" s="9">
        <f t="shared" si="43"/>
        <v>190000</v>
      </c>
      <c r="H263" s="9">
        <f t="shared" si="43"/>
        <v>0</v>
      </c>
      <c r="I263" s="9">
        <f t="shared" si="43"/>
        <v>0</v>
      </c>
      <c r="J263" s="9">
        <f t="shared" si="43"/>
        <v>0</v>
      </c>
      <c r="K263" s="9">
        <f t="shared" si="43"/>
        <v>0</v>
      </c>
      <c r="L263" s="9">
        <f t="shared" si="43"/>
        <v>0</v>
      </c>
      <c r="M263" s="9">
        <f t="shared" si="33"/>
        <v>275209.65000000002</v>
      </c>
      <c r="N263" s="33">
        <f t="shared" si="43"/>
        <v>0</v>
      </c>
    </row>
    <row r="264" spans="1:14" ht="57" customHeight="1">
      <c r="A264" s="30">
        <v>511</v>
      </c>
      <c r="B264" s="24" t="s">
        <v>269</v>
      </c>
      <c r="C264" s="12">
        <v>0</v>
      </c>
      <c r="D264" s="12">
        <v>0</v>
      </c>
      <c r="E264" s="12">
        <v>0</v>
      </c>
      <c r="F264" s="12">
        <v>0</v>
      </c>
      <c r="G264" s="12">
        <v>40000</v>
      </c>
      <c r="H264" s="12">
        <v>0</v>
      </c>
      <c r="I264" s="12">
        <v>0</v>
      </c>
      <c r="J264" s="12">
        <v>0</v>
      </c>
      <c r="K264" s="12">
        <v>0</v>
      </c>
      <c r="L264" s="12">
        <v>0</v>
      </c>
      <c r="M264" s="10">
        <f t="shared" si="33"/>
        <v>40000</v>
      </c>
      <c r="N264" s="29"/>
    </row>
    <row r="265" spans="1:14" ht="57" customHeight="1">
      <c r="A265" s="30">
        <v>512</v>
      </c>
      <c r="B265" s="24" t="s">
        <v>270</v>
      </c>
      <c r="C265" s="12">
        <v>0</v>
      </c>
      <c r="D265" s="12">
        <v>0</v>
      </c>
      <c r="E265" s="12">
        <v>0</v>
      </c>
      <c r="F265" s="12">
        <v>0</v>
      </c>
      <c r="G265" s="12">
        <v>0</v>
      </c>
      <c r="H265" s="12">
        <v>0</v>
      </c>
      <c r="I265" s="12">
        <v>0</v>
      </c>
      <c r="J265" s="12">
        <v>0</v>
      </c>
      <c r="K265" s="12">
        <v>0</v>
      </c>
      <c r="L265" s="12">
        <v>0</v>
      </c>
      <c r="M265" s="10">
        <f t="shared" si="33"/>
        <v>0</v>
      </c>
      <c r="N265" s="29"/>
    </row>
    <row r="266" spans="1:14" ht="57" customHeight="1">
      <c r="A266" s="30">
        <v>513</v>
      </c>
      <c r="B266" s="24" t="s">
        <v>271</v>
      </c>
      <c r="C266" s="12">
        <v>0</v>
      </c>
      <c r="D266" s="12">
        <v>0</v>
      </c>
      <c r="E266" s="12">
        <v>0</v>
      </c>
      <c r="F266" s="12">
        <v>0</v>
      </c>
      <c r="G266" s="12">
        <v>0</v>
      </c>
      <c r="H266" s="12">
        <v>0</v>
      </c>
      <c r="I266" s="12">
        <v>0</v>
      </c>
      <c r="J266" s="12">
        <v>0</v>
      </c>
      <c r="K266" s="12">
        <v>0</v>
      </c>
      <c r="L266" s="12">
        <v>0</v>
      </c>
      <c r="M266" s="10">
        <f t="shared" si="33"/>
        <v>0</v>
      </c>
      <c r="N266" s="29"/>
    </row>
    <row r="267" spans="1:14" ht="57" customHeight="1">
      <c r="A267" s="30">
        <v>514</v>
      </c>
      <c r="B267" s="24" t="s">
        <v>272</v>
      </c>
      <c r="C267" s="12">
        <v>0</v>
      </c>
      <c r="D267" s="12">
        <v>0</v>
      </c>
      <c r="E267" s="12">
        <v>0</v>
      </c>
      <c r="F267" s="12">
        <v>0</v>
      </c>
      <c r="G267" s="12">
        <v>0</v>
      </c>
      <c r="H267" s="12">
        <v>0</v>
      </c>
      <c r="I267" s="12">
        <v>0</v>
      </c>
      <c r="J267" s="12">
        <v>0</v>
      </c>
      <c r="K267" s="12">
        <v>0</v>
      </c>
      <c r="L267" s="12">
        <v>0</v>
      </c>
      <c r="M267" s="10">
        <f t="shared" si="33"/>
        <v>0</v>
      </c>
      <c r="N267" s="29"/>
    </row>
    <row r="268" spans="1:14" ht="57" customHeight="1">
      <c r="A268" s="30">
        <v>515</v>
      </c>
      <c r="B268" s="24" t="s">
        <v>273</v>
      </c>
      <c r="C268" s="12">
        <v>0</v>
      </c>
      <c r="D268" s="12">
        <v>0</v>
      </c>
      <c r="E268" s="12">
        <v>53063.65</v>
      </c>
      <c r="F268" s="12">
        <v>0</v>
      </c>
      <c r="G268" s="12">
        <v>100000</v>
      </c>
      <c r="H268" s="12">
        <v>0</v>
      </c>
      <c r="I268" s="12">
        <v>0</v>
      </c>
      <c r="J268" s="12">
        <v>0</v>
      </c>
      <c r="K268" s="12">
        <v>0</v>
      </c>
      <c r="L268" s="12">
        <v>0</v>
      </c>
      <c r="M268" s="10">
        <f t="shared" si="33"/>
        <v>153063.65</v>
      </c>
      <c r="N268" s="29"/>
    </row>
    <row r="269" spans="1:14" ht="57" customHeight="1">
      <c r="A269" s="30">
        <v>519</v>
      </c>
      <c r="B269" s="24" t="s">
        <v>274</v>
      </c>
      <c r="C269" s="12">
        <v>0</v>
      </c>
      <c r="D269" s="12">
        <v>0</v>
      </c>
      <c r="E269" s="12">
        <v>0</v>
      </c>
      <c r="F269" s="12">
        <v>32146</v>
      </c>
      <c r="G269" s="12">
        <v>50000</v>
      </c>
      <c r="H269" s="12">
        <v>0</v>
      </c>
      <c r="I269" s="12">
        <v>0</v>
      </c>
      <c r="J269" s="12">
        <v>0</v>
      </c>
      <c r="K269" s="12">
        <v>0</v>
      </c>
      <c r="L269" s="12">
        <v>0</v>
      </c>
      <c r="M269" s="10">
        <f t="shared" si="33"/>
        <v>82146</v>
      </c>
      <c r="N269" s="29"/>
    </row>
    <row r="270" spans="1:14" ht="57" customHeight="1">
      <c r="A270" s="17">
        <v>5200</v>
      </c>
      <c r="B270" s="18" t="s">
        <v>275</v>
      </c>
      <c r="C270" s="9">
        <f t="shared" ref="C270:N270" si="44">SUM(C271:C274)</f>
        <v>0</v>
      </c>
      <c r="D270" s="9">
        <f>SUM(D271:D274)</f>
        <v>0</v>
      </c>
      <c r="E270" s="9">
        <f t="shared" si="44"/>
        <v>0</v>
      </c>
      <c r="F270" s="9">
        <f t="shared" si="44"/>
        <v>0</v>
      </c>
      <c r="G270" s="9">
        <f t="shared" si="44"/>
        <v>0</v>
      </c>
      <c r="H270" s="9">
        <f t="shared" si="44"/>
        <v>0</v>
      </c>
      <c r="I270" s="9">
        <f t="shared" si="44"/>
        <v>0</v>
      </c>
      <c r="J270" s="9">
        <f t="shared" si="44"/>
        <v>0</v>
      </c>
      <c r="K270" s="9">
        <f t="shared" si="44"/>
        <v>0</v>
      </c>
      <c r="L270" s="9">
        <f t="shared" si="44"/>
        <v>0</v>
      </c>
      <c r="M270" s="9">
        <f t="shared" si="33"/>
        <v>0</v>
      </c>
      <c r="N270" s="33">
        <f t="shared" si="44"/>
        <v>0</v>
      </c>
    </row>
    <row r="271" spans="1:14" ht="57" customHeight="1">
      <c r="A271" s="30">
        <v>521</v>
      </c>
      <c r="B271" s="24" t="s">
        <v>276</v>
      </c>
      <c r="C271" s="12">
        <v>0</v>
      </c>
      <c r="D271" s="12">
        <v>0</v>
      </c>
      <c r="E271" s="12">
        <v>0</v>
      </c>
      <c r="F271" s="12">
        <v>0</v>
      </c>
      <c r="G271" s="12">
        <v>0</v>
      </c>
      <c r="H271" s="12">
        <v>0</v>
      </c>
      <c r="I271" s="12">
        <v>0</v>
      </c>
      <c r="J271" s="12">
        <v>0</v>
      </c>
      <c r="K271" s="12">
        <v>0</v>
      </c>
      <c r="L271" s="12">
        <v>0</v>
      </c>
      <c r="M271" s="10">
        <f t="shared" si="33"/>
        <v>0</v>
      </c>
      <c r="N271" s="29"/>
    </row>
    <row r="272" spans="1:14" ht="57" customHeight="1">
      <c r="A272" s="30">
        <v>522</v>
      </c>
      <c r="B272" s="24" t="s">
        <v>277</v>
      </c>
      <c r="C272" s="12">
        <v>0</v>
      </c>
      <c r="D272" s="12">
        <v>0</v>
      </c>
      <c r="E272" s="12">
        <v>0</v>
      </c>
      <c r="F272" s="12">
        <v>0</v>
      </c>
      <c r="G272" s="12">
        <v>0</v>
      </c>
      <c r="H272" s="12">
        <v>0</v>
      </c>
      <c r="I272" s="12">
        <v>0</v>
      </c>
      <c r="J272" s="12">
        <v>0</v>
      </c>
      <c r="K272" s="12">
        <v>0</v>
      </c>
      <c r="L272" s="12">
        <v>0</v>
      </c>
      <c r="M272" s="10">
        <f t="shared" si="33"/>
        <v>0</v>
      </c>
      <c r="N272" s="29"/>
    </row>
    <row r="273" spans="1:14" ht="57" customHeight="1">
      <c r="A273" s="30">
        <v>523</v>
      </c>
      <c r="B273" s="24" t="s">
        <v>278</v>
      </c>
      <c r="C273" s="12">
        <v>0</v>
      </c>
      <c r="D273" s="12">
        <v>0</v>
      </c>
      <c r="E273" s="12">
        <v>0</v>
      </c>
      <c r="F273" s="12">
        <v>0</v>
      </c>
      <c r="G273" s="12">
        <v>0</v>
      </c>
      <c r="H273" s="12">
        <v>0</v>
      </c>
      <c r="I273" s="12">
        <v>0</v>
      </c>
      <c r="J273" s="12">
        <v>0</v>
      </c>
      <c r="K273" s="12">
        <v>0</v>
      </c>
      <c r="L273" s="12">
        <v>0</v>
      </c>
      <c r="M273" s="10">
        <f t="shared" ref="M273:M336" si="45">SUM(C273:L273)</f>
        <v>0</v>
      </c>
      <c r="N273" s="29"/>
    </row>
    <row r="274" spans="1:14" ht="57" customHeight="1">
      <c r="A274" s="30">
        <v>529</v>
      </c>
      <c r="B274" s="24" t="s">
        <v>279</v>
      </c>
      <c r="C274" s="12">
        <v>0</v>
      </c>
      <c r="D274" s="12">
        <v>0</v>
      </c>
      <c r="E274" s="12">
        <v>0</v>
      </c>
      <c r="F274" s="12">
        <v>0</v>
      </c>
      <c r="G274" s="12">
        <v>0</v>
      </c>
      <c r="H274" s="12">
        <v>0</v>
      </c>
      <c r="I274" s="12">
        <v>0</v>
      </c>
      <c r="J274" s="12">
        <v>0</v>
      </c>
      <c r="K274" s="12">
        <v>0</v>
      </c>
      <c r="L274" s="12">
        <v>0</v>
      </c>
      <c r="M274" s="10">
        <f t="shared" si="45"/>
        <v>0</v>
      </c>
      <c r="N274" s="29"/>
    </row>
    <row r="275" spans="1:14" ht="57" customHeight="1">
      <c r="A275" s="17">
        <v>5300</v>
      </c>
      <c r="B275" s="18" t="s">
        <v>280</v>
      </c>
      <c r="C275" s="9">
        <f t="shared" ref="C275:L275" si="46">SUM(C276:C277)</f>
        <v>0</v>
      </c>
      <c r="D275" s="9">
        <f>SUM(D276:D277)</f>
        <v>0</v>
      </c>
      <c r="E275" s="9">
        <f t="shared" si="46"/>
        <v>0</v>
      </c>
      <c r="F275" s="9">
        <f t="shared" si="46"/>
        <v>0</v>
      </c>
      <c r="G275" s="9">
        <f t="shared" si="46"/>
        <v>0</v>
      </c>
      <c r="H275" s="9">
        <f t="shared" si="46"/>
        <v>0</v>
      </c>
      <c r="I275" s="9">
        <f t="shared" si="46"/>
        <v>0</v>
      </c>
      <c r="J275" s="9">
        <f t="shared" si="46"/>
        <v>0</v>
      </c>
      <c r="K275" s="9">
        <f t="shared" si="46"/>
        <v>0</v>
      </c>
      <c r="L275" s="9">
        <f t="shared" si="46"/>
        <v>0</v>
      </c>
      <c r="M275" s="9">
        <f t="shared" si="45"/>
        <v>0</v>
      </c>
      <c r="N275" s="32"/>
    </row>
    <row r="276" spans="1:14" ht="57" customHeight="1">
      <c r="A276" s="30">
        <v>531</v>
      </c>
      <c r="B276" s="24" t="s">
        <v>281</v>
      </c>
      <c r="C276" s="12">
        <v>0</v>
      </c>
      <c r="D276" s="12">
        <v>0</v>
      </c>
      <c r="E276" s="12">
        <v>0</v>
      </c>
      <c r="F276" s="12">
        <v>0</v>
      </c>
      <c r="G276" s="12">
        <v>0</v>
      </c>
      <c r="H276" s="12">
        <v>0</v>
      </c>
      <c r="I276" s="12">
        <v>0</v>
      </c>
      <c r="J276" s="12">
        <v>0</v>
      </c>
      <c r="K276" s="12">
        <v>0</v>
      </c>
      <c r="L276" s="12">
        <v>0</v>
      </c>
      <c r="M276" s="10">
        <f t="shared" si="45"/>
        <v>0</v>
      </c>
      <c r="N276" s="29"/>
    </row>
    <row r="277" spans="1:14" ht="57" customHeight="1">
      <c r="A277" s="30">
        <v>532</v>
      </c>
      <c r="B277" s="24" t="s">
        <v>282</v>
      </c>
      <c r="C277" s="12">
        <v>0</v>
      </c>
      <c r="D277" s="12">
        <v>0</v>
      </c>
      <c r="E277" s="12">
        <v>0</v>
      </c>
      <c r="F277" s="12">
        <v>0</v>
      </c>
      <c r="G277" s="12">
        <v>0</v>
      </c>
      <c r="H277" s="12">
        <v>0</v>
      </c>
      <c r="I277" s="12">
        <v>0</v>
      </c>
      <c r="J277" s="12">
        <v>0</v>
      </c>
      <c r="K277" s="12">
        <v>0</v>
      </c>
      <c r="L277" s="12">
        <v>0</v>
      </c>
      <c r="M277" s="10">
        <f t="shared" si="45"/>
        <v>0</v>
      </c>
      <c r="N277" s="29"/>
    </row>
    <row r="278" spans="1:14" ht="57" customHeight="1">
      <c r="A278" s="17">
        <v>5400</v>
      </c>
      <c r="B278" s="18" t="s">
        <v>283</v>
      </c>
      <c r="C278" s="9">
        <f t="shared" ref="C278:N278" si="47">SUM(C279:C284)</f>
        <v>0</v>
      </c>
      <c r="D278" s="9">
        <f>SUM(D279:D284)</f>
        <v>0</v>
      </c>
      <c r="E278" s="9">
        <f t="shared" si="47"/>
        <v>0</v>
      </c>
      <c r="F278" s="9">
        <f t="shared" si="47"/>
        <v>0</v>
      </c>
      <c r="G278" s="9">
        <f t="shared" si="47"/>
        <v>250000</v>
      </c>
      <c r="H278" s="9">
        <f t="shared" si="47"/>
        <v>0</v>
      </c>
      <c r="I278" s="9">
        <f t="shared" si="47"/>
        <v>0</v>
      </c>
      <c r="J278" s="9">
        <f t="shared" si="47"/>
        <v>0</v>
      </c>
      <c r="K278" s="9">
        <f t="shared" si="47"/>
        <v>0</v>
      </c>
      <c r="L278" s="9">
        <f t="shared" si="47"/>
        <v>0</v>
      </c>
      <c r="M278" s="9">
        <f t="shared" si="45"/>
        <v>250000</v>
      </c>
      <c r="N278" s="33">
        <f t="shared" si="47"/>
        <v>0</v>
      </c>
    </row>
    <row r="279" spans="1:14" ht="57" customHeight="1">
      <c r="A279" s="30">
        <v>541</v>
      </c>
      <c r="B279" s="24" t="s">
        <v>284</v>
      </c>
      <c r="C279" s="12">
        <v>0</v>
      </c>
      <c r="D279" s="12">
        <v>0</v>
      </c>
      <c r="E279" s="12">
        <v>0</v>
      </c>
      <c r="F279" s="12">
        <v>0</v>
      </c>
      <c r="G279" s="12">
        <v>250000</v>
      </c>
      <c r="H279" s="12">
        <v>0</v>
      </c>
      <c r="I279" s="12">
        <v>0</v>
      </c>
      <c r="J279" s="12">
        <v>0</v>
      </c>
      <c r="K279" s="12">
        <v>0</v>
      </c>
      <c r="L279" s="12">
        <v>0</v>
      </c>
      <c r="M279" s="10">
        <f t="shared" si="45"/>
        <v>250000</v>
      </c>
      <c r="N279" s="29"/>
    </row>
    <row r="280" spans="1:14" ht="57" customHeight="1">
      <c r="A280" s="30">
        <v>542</v>
      </c>
      <c r="B280" s="24" t="s">
        <v>285</v>
      </c>
      <c r="C280" s="12">
        <v>0</v>
      </c>
      <c r="D280" s="12">
        <v>0</v>
      </c>
      <c r="E280" s="12">
        <v>0</v>
      </c>
      <c r="F280" s="12">
        <v>0</v>
      </c>
      <c r="G280" s="12">
        <v>0</v>
      </c>
      <c r="H280" s="12">
        <v>0</v>
      </c>
      <c r="I280" s="12">
        <v>0</v>
      </c>
      <c r="J280" s="12">
        <v>0</v>
      </c>
      <c r="K280" s="12">
        <v>0</v>
      </c>
      <c r="L280" s="12">
        <v>0</v>
      </c>
      <c r="M280" s="10">
        <f t="shared" si="45"/>
        <v>0</v>
      </c>
      <c r="N280" s="29"/>
    </row>
    <row r="281" spans="1:14" ht="57" customHeight="1">
      <c r="A281" s="30">
        <v>543</v>
      </c>
      <c r="B281" s="24" t="s">
        <v>286</v>
      </c>
      <c r="C281" s="12">
        <v>0</v>
      </c>
      <c r="D281" s="12">
        <v>0</v>
      </c>
      <c r="E281" s="12">
        <v>0</v>
      </c>
      <c r="F281" s="12">
        <v>0</v>
      </c>
      <c r="G281" s="12">
        <v>0</v>
      </c>
      <c r="H281" s="12">
        <v>0</v>
      </c>
      <c r="I281" s="12">
        <v>0</v>
      </c>
      <c r="J281" s="12">
        <v>0</v>
      </c>
      <c r="K281" s="12">
        <v>0</v>
      </c>
      <c r="L281" s="12">
        <v>0</v>
      </c>
      <c r="M281" s="10">
        <f t="shared" si="45"/>
        <v>0</v>
      </c>
      <c r="N281" s="29"/>
    </row>
    <row r="282" spans="1:14" ht="57" customHeight="1">
      <c r="A282" s="30">
        <v>544</v>
      </c>
      <c r="B282" s="24" t="s">
        <v>287</v>
      </c>
      <c r="C282" s="12">
        <v>0</v>
      </c>
      <c r="D282" s="12">
        <v>0</v>
      </c>
      <c r="E282" s="12">
        <v>0</v>
      </c>
      <c r="F282" s="12">
        <v>0</v>
      </c>
      <c r="G282" s="12">
        <v>0</v>
      </c>
      <c r="H282" s="12">
        <v>0</v>
      </c>
      <c r="I282" s="12">
        <v>0</v>
      </c>
      <c r="J282" s="12">
        <v>0</v>
      </c>
      <c r="K282" s="12">
        <v>0</v>
      </c>
      <c r="L282" s="12">
        <v>0</v>
      </c>
      <c r="M282" s="10">
        <f t="shared" si="45"/>
        <v>0</v>
      </c>
      <c r="N282" s="29"/>
    </row>
    <row r="283" spans="1:14" ht="57" customHeight="1">
      <c r="A283" s="30">
        <v>545</v>
      </c>
      <c r="B283" s="24" t="s">
        <v>288</v>
      </c>
      <c r="C283" s="12">
        <v>0</v>
      </c>
      <c r="D283" s="12">
        <v>0</v>
      </c>
      <c r="E283" s="12">
        <v>0</v>
      </c>
      <c r="F283" s="12">
        <v>0</v>
      </c>
      <c r="G283" s="12">
        <v>0</v>
      </c>
      <c r="H283" s="12">
        <v>0</v>
      </c>
      <c r="I283" s="12">
        <v>0</v>
      </c>
      <c r="J283" s="12">
        <v>0</v>
      </c>
      <c r="K283" s="12">
        <v>0</v>
      </c>
      <c r="L283" s="12">
        <v>0</v>
      </c>
      <c r="M283" s="10">
        <f t="shared" si="45"/>
        <v>0</v>
      </c>
      <c r="N283" s="29"/>
    </row>
    <row r="284" spans="1:14" ht="57" customHeight="1">
      <c r="A284" s="30">
        <v>549</v>
      </c>
      <c r="B284" s="24" t="s">
        <v>289</v>
      </c>
      <c r="C284" s="12">
        <v>0</v>
      </c>
      <c r="D284" s="12">
        <v>0</v>
      </c>
      <c r="E284" s="12">
        <v>0</v>
      </c>
      <c r="F284" s="12">
        <v>0</v>
      </c>
      <c r="G284" s="12">
        <v>0</v>
      </c>
      <c r="H284" s="12">
        <v>0</v>
      </c>
      <c r="I284" s="12">
        <v>0</v>
      </c>
      <c r="J284" s="12">
        <v>0</v>
      </c>
      <c r="K284" s="12">
        <v>0</v>
      </c>
      <c r="L284" s="12">
        <v>0</v>
      </c>
      <c r="M284" s="10">
        <f t="shared" si="45"/>
        <v>0</v>
      </c>
      <c r="N284" s="29"/>
    </row>
    <row r="285" spans="1:14" ht="57" customHeight="1">
      <c r="A285" s="17">
        <v>5500</v>
      </c>
      <c r="B285" s="18" t="s">
        <v>290</v>
      </c>
      <c r="C285" s="9">
        <f t="shared" ref="C285:N285" si="48">SUM(C286)</f>
        <v>0</v>
      </c>
      <c r="D285" s="9">
        <f t="shared" si="48"/>
        <v>0</v>
      </c>
      <c r="E285" s="9">
        <f t="shared" si="48"/>
        <v>0</v>
      </c>
      <c r="F285" s="9">
        <f t="shared" si="48"/>
        <v>0</v>
      </c>
      <c r="G285" s="9">
        <f t="shared" si="48"/>
        <v>0</v>
      </c>
      <c r="H285" s="9">
        <f t="shared" si="48"/>
        <v>0</v>
      </c>
      <c r="I285" s="9">
        <f t="shared" si="48"/>
        <v>0</v>
      </c>
      <c r="J285" s="9">
        <f t="shared" si="48"/>
        <v>0</v>
      </c>
      <c r="K285" s="9">
        <f t="shared" si="48"/>
        <v>0</v>
      </c>
      <c r="L285" s="9">
        <f t="shared" si="48"/>
        <v>0</v>
      </c>
      <c r="M285" s="9">
        <f t="shared" si="45"/>
        <v>0</v>
      </c>
      <c r="N285" s="33">
        <f t="shared" si="48"/>
        <v>0</v>
      </c>
    </row>
    <row r="286" spans="1:14" ht="57" customHeight="1">
      <c r="A286" s="30">
        <v>551</v>
      </c>
      <c r="B286" s="24" t="s">
        <v>291</v>
      </c>
      <c r="C286" s="12">
        <v>0</v>
      </c>
      <c r="D286" s="12">
        <v>0</v>
      </c>
      <c r="E286" s="12">
        <v>0</v>
      </c>
      <c r="F286" s="12">
        <v>0</v>
      </c>
      <c r="G286" s="12">
        <v>0</v>
      </c>
      <c r="H286" s="12">
        <v>0</v>
      </c>
      <c r="I286" s="12">
        <v>0</v>
      </c>
      <c r="J286" s="12">
        <v>0</v>
      </c>
      <c r="K286" s="12">
        <v>0</v>
      </c>
      <c r="L286" s="12">
        <v>0</v>
      </c>
      <c r="M286" s="10">
        <f t="shared" si="45"/>
        <v>0</v>
      </c>
      <c r="N286" s="29"/>
    </row>
    <row r="287" spans="1:14" ht="57" customHeight="1">
      <c r="A287" s="17">
        <v>5600</v>
      </c>
      <c r="B287" s="18" t="s">
        <v>292</v>
      </c>
      <c r="C287" s="9">
        <f t="shared" ref="C287:N287" si="49">SUM(C288:C295)</f>
        <v>0</v>
      </c>
      <c r="D287" s="9">
        <f>SUM(D288:D295)</f>
        <v>0</v>
      </c>
      <c r="E287" s="9">
        <f t="shared" si="49"/>
        <v>0</v>
      </c>
      <c r="F287" s="9">
        <f t="shared" si="49"/>
        <v>0</v>
      </c>
      <c r="G287" s="9">
        <f t="shared" si="49"/>
        <v>35000</v>
      </c>
      <c r="H287" s="9">
        <f t="shared" si="49"/>
        <v>0</v>
      </c>
      <c r="I287" s="9">
        <f t="shared" si="49"/>
        <v>0</v>
      </c>
      <c r="J287" s="9">
        <f t="shared" si="49"/>
        <v>0</v>
      </c>
      <c r="K287" s="9">
        <f t="shared" si="49"/>
        <v>0</v>
      </c>
      <c r="L287" s="9">
        <f t="shared" si="49"/>
        <v>0</v>
      </c>
      <c r="M287" s="9">
        <f t="shared" si="45"/>
        <v>35000</v>
      </c>
      <c r="N287" s="33">
        <f t="shared" si="49"/>
        <v>0</v>
      </c>
    </row>
    <row r="288" spans="1:14" ht="57" customHeight="1">
      <c r="A288" s="30">
        <v>561</v>
      </c>
      <c r="B288" s="24" t="s">
        <v>293</v>
      </c>
      <c r="C288" s="12">
        <v>0</v>
      </c>
      <c r="D288" s="12">
        <v>0</v>
      </c>
      <c r="E288" s="12">
        <v>0</v>
      </c>
      <c r="F288" s="12">
        <v>0</v>
      </c>
      <c r="G288" s="12">
        <v>0</v>
      </c>
      <c r="H288" s="12">
        <v>0</v>
      </c>
      <c r="I288" s="12">
        <v>0</v>
      </c>
      <c r="J288" s="12">
        <v>0</v>
      </c>
      <c r="K288" s="12">
        <v>0</v>
      </c>
      <c r="L288" s="12">
        <v>0</v>
      </c>
      <c r="M288" s="10">
        <f t="shared" si="45"/>
        <v>0</v>
      </c>
      <c r="N288" s="29"/>
    </row>
    <row r="289" spans="1:14" ht="57" customHeight="1">
      <c r="A289" s="30">
        <v>562</v>
      </c>
      <c r="B289" s="24" t="s">
        <v>294</v>
      </c>
      <c r="C289" s="12">
        <v>0</v>
      </c>
      <c r="D289" s="12">
        <v>0</v>
      </c>
      <c r="E289" s="12">
        <v>0</v>
      </c>
      <c r="F289" s="12">
        <v>0</v>
      </c>
      <c r="G289" s="12">
        <v>0</v>
      </c>
      <c r="H289" s="12">
        <v>0</v>
      </c>
      <c r="I289" s="12">
        <v>0</v>
      </c>
      <c r="J289" s="12">
        <v>0</v>
      </c>
      <c r="K289" s="12">
        <v>0</v>
      </c>
      <c r="L289" s="12">
        <v>0</v>
      </c>
      <c r="M289" s="10">
        <f t="shared" si="45"/>
        <v>0</v>
      </c>
      <c r="N289" s="29"/>
    </row>
    <row r="290" spans="1:14" ht="57" customHeight="1">
      <c r="A290" s="30">
        <v>563</v>
      </c>
      <c r="B290" s="24" t="s">
        <v>295</v>
      </c>
      <c r="C290" s="12">
        <v>0</v>
      </c>
      <c r="D290" s="12">
        <v>0</v>
      </c>
      <c r="E290" s="12">
        <v>0</v>
      </c>
      <c r="F290" s="12">
        <v>0</v>
      </c>
      <c r="G290" s="12">
        <v>35000</v>
      </c>
      <c r="H290" s="12">
        <v>0</v>
      </c>
      <c r="I290" s="12">
        <v>0</v>
      </c>
      <c r="J290" s="12">
        <v>0</v>
      </c>
      <c r="K290" s="12">
        <v>0</v>
      </c>
      <c r="L290" s="12">
        <v>0</v>
      </c>
      <c r="M290" s="10">
        <f t="shared" si="45"/>
        <v>35000</v>
      </c>
      <c r="N290" s="29"/>
    </row>
    <row r="291" spans="1:14" ht="57" customHeight="1">
      <c r="A291" s="30">
        <v>564</v>
      </c>
      <c r="B291" s="24" t="s">
        <v>296</v>
      </c>
      <c r="C291" s="12">
        <v>0</v>
      </c>
      <c r="D291" s="12">
        <v>0</v>
      </c>
      <c r="E291" s="12">
        <v>0</v>
      </c>
      <c r="F291" s="12">
        <v>0</v>
      </c>
      <c r="G291" s="12"/>
      <c r="H291" s="12">
        <v>0</v>
      </c>
      <c r="I291" s="12">
        <v>0</v>
      </c>
      <c r="J291" s="12">
        <v>0</v>
      </c>
      <c r="K291" s="12">
        <v>0</v>
      </c>
      <c r="L291" s="12">
        <v>0</v>
      </c>
      <c r="M291" s="10">
        <f t="shared" si="45"/>
        <v>0</v>
      </c>
      <c r="N291" s="29"/>
    </row>
    <row r="292" spans="1:14" ht="57" customHeight="1">
      <c r="A292" s="30">
        <v>565</v>
      </c>
      <c r="B292" s="24" t="s">
        <v>297</v>
      </c>
      <c r="C292" s="12">
        <v>0</v>
      </c>
      <c r="D292" s="12">
        <v>0</v>
      </c>
      <c r="E292" s="12">
        <v>0</v>
      </c>
      <c r="F292" s="12">
        <v>0</v>
      </c>
      <c r="G292" s="12">
        <v>0</v>
      </c>
      <c r="H292" s="12">
        <v>0</v>
      </c>
      <c r="I292" s="12">
        <v>0</v>
      </c>
      <c r="J292" s="12">
        <v>0</v>
      </c>
      <c r="K292" s="12">
        <v>0</v>
      </c>
      <c r="L292" s="12">
        <v>0</v>
      </c>
      <c r="M292" s="10">
        <f t="shared" si="45"/>
        <v>0</v>
      </c>
      <c r="N292" s="29"/>
    </row>
    <row r="293" spans="1:14" ht="57" customHeight="1">
      <c r="A293" s="30">
        <v>566</v>
      </c>
      <c r="B293" s="24" t="s">
        <v>298</v>
      </c>
      <c r="C293" s="12">
        <v>0</v>
      </c>
      <c r="D293" s="12">
        <v>0</v>
      </c>
      <c r="E293" s="12">
        <v>0</v>
      </c>
      <c r="F293" s="12">
        <v>0</v>
      </c>
      <c r="G293" s="12">
        <v>0</v>
      </c>
      <c r="H293" s="12">
        <v>0</v>
      </c>
      <c r="I293" s="12">
        <v>0</v>
      </c>
      <c r="J293" s="12">
        <v>0</v>
      </c>
      <c r="K293" s="12">
        <v>0</v>
      </c>
      <c r="L293" s="12">
        <v>0</v>
      </c>
      <c r="M293" s="10">
        <f t="shared" si="45"/>
        <v>0</v>
      </c>
      <c r="N293" s="29"/>
    </row>
    <row r="294" spans="1:14" ht="57" customHeight="1">
      <c r="A294" s="30">
        <v>567</v>
      </c>
      <c r="B294" s="24" t="s">
        <v>299</v>
      </c>
      <c r="C294" s="12">
        <v>0</v>
      </c>
      <c r="D294" s="12">
        <v>0</v>
      </c>
      <c r="E294" s="12">
        <v>0</v>
      </c>
      <c r="F294" s="12">
        <v>0</v>
      </c>
      <c r="G294" s="12">
        <v>0</v>
      </c>
      <c r="H294" s="12">
        <v>0</v>
      </c>
      <c r="I294" s="12">
        <v>0</v>
      </c>
      <c r="J294" s="12">
        <v>0</v>
      </c>
      <c r="K294" s="12">
        <v>0</v>
      </c>
      <c r="L294" s="12">
        <v>0</v>
      </c>
      <c r="M294" s="10">
        <f t="shared" si="45"/>
        <v>0</v>
      </c>
      <c r="N294" s="29"/>
    </row>
    <row r="295" spans="1:14" ht="57" customHeight="1">
      <c r="A295" s="30">
        <v>569</v>
      </c>
      <c r="B295" s="24" t="s">
        <v>300</v>
      </c>
      <c r="C295" s="12">
        <v>0</v>
      </c>
      <c r="D295" s="12">
        <v>0</v>
      </c>
      <c r="E295" s="12">
        <v>0</v>
      </c>
      <c r="F295" s="12">
        <v>0</v>
      </c>
      <c r="G295" s="12">
        <v>0</v>
      </c>
      <c r="H295" s="12">
        <v>0</v>
      </c>
      <c r="I295" s="12">
        <v>0</v>
      </c>
      <c r="J295" s="12">
        <v>0</v>
      </c>
      <c r="K295" s="12">
        <v>0</v>
      </c>
      <c r="L295" s="12">
        <v>0</v>
      </c>
      <c r="M295" s="10">
        <f t="shared" si="45"/>
        <v>0</v>
      </c>
      <c r="N295" s="29"/>
    </row>
    <row r="296" spans="1:14" ht="57" customHeight="1">
      <c r="A296" s="17">
        <v>5700</v>
      </c>
      <c r="B296" s="18" t="s">
        <v>301</v>
      </c>
      <c r="C296" s="9">
        <f t="shared" ref="C296:N296" si="50">SUM(C297:C305)</f>
        <v>0</v>
      </c>
      <c r="D296" s="9">
        <f>SUM(D297:D305)</f>
        <v>0</v>
      </c>
      <c r="E296" s="9">
        <f t="shared" si="50"/>
        <v>0</v>
      </c>
      <c r="F296" s="9">
        <f t="shared" si="50"/>
        <v>0</v>
      </c>
      <c r="G296" s="9">
        <f t="shared" si="50"/>
        <v>0</v>
      </c>
      <c r="H296" s="9">
        <f t="shared" si="50"/>
        <v>0</v>
      </c>
      <c r="I296" s="9">
        <f t="shared" si="50"/>
        <v>0</v>
      </c>
      <c r="J296" s="9">
        <f t="shared" si="50"/>
        <v>0</v>
      </c>
      <c r="K296" s="9">
        <f t="shared" si="50"/>
        <v>0</v>
      </c>
      <c r="L296" s="9">
        <f t="shared" si="50"/>
        <v>0</v>
      </c>
      <c r="M296" s="9">
        <f t="shared" si="45"/>
        <v>0</v>
      </c>
      <c r="N296" s="33">
        <f t="shared" si="50"/>
        <v>0</v>
      </c>
    </row>
    <row r="297" spans="1:14" ht="57" customHeight="1">
      <c r="A297" s="30">
        <v>571</v>
      </c>
      <c r="B297" s="24" t="s">
        <v>302</v>
      </c>
      <c r="C297" s="12">
        <v>0</v>
      </c>
      <c r="D297" s="12">
        <v>0</v>
      </c>
      <c r="E297" s="12">
        <v>0</v>
      </c>
      <c r="F297" s="12">
        <v>0</v>
      </c>
      <c r="G297" s="12">
        <v>0</v>
      </c>
      <c r="H297" s="12">
        <v>0</v>
      </c>
      <c r="I297" s="12">
        <v>0</v>
      </c>
      <c r="J297" s="12">
        <v>0</v>
      </c>
      <c r="K297" s="12">
        <v>0</v>
      </c>
      <c r="L297" s="12">
        <v>0</v>
      </c>
      <c r="M297" s="10">
        <f t="shared" si="45"/>
        <v>0</v>
      </c>
      <c r="N297" s="29"/>
    </row>
    <row r="298" spans="1:14" ht="57" customHeight="1">
      <c r="A298" s="30">
        <v>572</v>
      </c>
      <c r="B298" s="24" t="s">
        <v>303</v>
      </c>
      <c r="C298" s="12">
        <v>0</v>
      </c>
      <c r="D298" s="12">
        <v>0</v>
      </c>
      <c r="E298" s="12">
        <v>0</v>
      </c>
      <c r="F298" s="12">
        <v>0</v>
      </c>
      <c r="G298" s="12">
        <v>0</v>
      </c>
      <c r="H298" s="12">
        <v>0</v>
      </c>
      <c r="I298" s="12">
        <v>0</v>
      </c>
      <c r="J298" s="12">
        <v>0</v>
      </c>
      <c r="K298" s="12">
        <v>0</v>
      </c>
      <c r="L298" s="12">
        <v>0</v>
      </c>
      <c r="M298" s="10">
        <f t="shared" si="45"/>
        <v>0</v>
      </c>
      <c r="N298" s="29"/>
    </row>
    <row r="299" spans="1:14" ht="57" customHeight="1">
      <c r="A299" s="30">
        <v>573</v>
      </c>
      <c r="B299" s="24" t="s">
        <v>304</v>
      </c>
      <c r="C299" s="12">
        <v>0</v>
      </c>
      <c r="D299" s="12">
        <v>0</v>
      </c>
      <c r="E299" s="12">
        <v>0</v>
      </c>
      <c r="F299" s="12">
        <v>0</v>
      </c>
      <c r="G299" s="12">
        <v>0</v>
      </c>
      <c r="H299" s="12">
        <v>0</v>
      </c>
      <c r="I299" s="12">
        <v>0</v>
      </c>
      <c r="J299" s="12">
        <v>0</v>
      </c>
      <c r="K299" s="12">
        <v>0</v>
      </c>
      <c r="L299" s="12">
        <v>0</v>
      </c>
      <c r="M299" s="10">
        <f t="shared" si="45"/>
        <v>0</v>
      </c>
      <c r="N299" s="29"/>
    </row>
    <row r="300" spans="1:14" ht="57" customHeight="1">
      <c r="A300" s="30">
        <v>574</v>
      </c>
      <c r="B300" s="24" t="s">
        <v>305</v>
      </c>
      <c r="C300" s="12">
        <v>0</v>
      </c>
      <c r="D300" s="12">
        <v>0</v>
      </c>
      <c r="E300" s="12">
        <v>0</v>
      </c>
      <c r="F300" s="12">
        <v>0</v>
      </c>
      <c r="G300" s="12">
        <v>0</v>
      </c>
      <c r="H300" s="12">
        <v>0</v>
      </c>
      <c r="I300" s="12">
        <v>0</v>
      </c>
      <c r="J300" s="12">
        <v>0</v>
      </c>
      <c r="K300" s="12">
        <v>0</v>
      </c>
      <c r="L300" s="12">
        <v>0</v>
      </c>
      <c r="M300" s="10">
        <f t="shared" si="45"/>
        <v>0</v>
      </c>
      <c r="N300" s="29"/>
    </row>
    <row r="301" spans="1:14" ht="57" customHeight="1">
      <c r="A301" s="30">
        <v>575</v>
      </c>
      <c r="B301" s="24" t="s">
        <v>306</v>
      </c>
      <c r="C301" s="12">
        <v>0</v>
      </c>
      <c r="D301" s="12">
        <v>0</v>
      </c>
      <c r="E301" s="12">
        <v>0</v>
      </c>
      <c r="F301" s="12">
        <v>0</v>
      </c>
      <c r="G301" s="12">
        <v>0</v>
      </c>
      <c r="H301" s="12">
        <v>0</v>
      </c>
      <c r="I301" s="12">
        <v>0</v>
      </c>
      <c r="J301" s="12">
        <v>0</v>
      </c>
      <c r="K301" s="12">
        <v>0</v>
      </c>
      <c r="L301" s="12">
        <v>0</v>
      </c>
      <c r="M301" s="10">
        <f t="shared" si="45"/>
        <v>0</v>
      </c>
      <c r="N301" s="29"/>
    </row>
    <row r="302" spans="1:14" ht="57" customHeight="1">
      <c r="A302" s="30">
        <v>576</v>
      </c>
      <c r="B302" s="24" t="s">
        <v>307</v>
      </c>
      <c r="C302" s="12">
        <v>0</v>
      </c>
      <c r="D302" s="12">
        <v>0</v>
      </c>
      <c r="E302" s="12">
        <v>0</v>
      </c>
      <c r="F302" s="12">
        <v>0</v>
      </c>
      <c r="G302" s="12">
        <v>0</v>
      </c>
      <c r="H302" s="12">
        <v>0</v>
      </c>
      <c r="I302" s="12">
        <v>0</v>
      </c>
      <c r="J302" s="12">
        <v>0</v>
      </c>
      <c r="K302" s="12">
        <v>0</v>
      </c>
      <c r="L302" s="12">
        <v>0</v>
      </c>
      <c r="M302" s="10">
        <f t="shared" si="45"/>
        <v>0</v>
      </c>
      <c r="N302" s="29"/>
    </row>
    <row r="303" spans="1:14" ht="57" customHeight="1">
      <c r="A303" s="30">
        <v>577</v>
      </c>
      <c r="B303" s="24" t="s">
        <v>308</v>
      </c>
      <c r="C303" s="12">
        <v>0</v>
      </c>
      <c r="D303" s="12">
        <v>0</v>
      </c>
      <c r="E303" s="12">
        <v>0</v>
      </c>
      <c r="F303" s="12">
        <v>0</v>
      </c>
      <c r="G303" s="12">
        <v>0</v>
      </c>
      <c r="H303" s="12">
        <v>0</v>
      </c>
      <c r="I303" s="12">
        <v>0</v>
      </c>
      <c r="J303" s="12">
        <v>0</v>
      </c>
      <c r="K303" s="12">
        <v>0</v>
      </c>
      <c r="L303" s="12">
        <v>0</v>
      </c>
      <c r="M303" s="10">
        <f t="shared" si="45"/>
        <v>0</v>
      </c>
      <c r="N303" s="29"/>
    </row>
    <row r="304" spans="1:14" ht="57" customHeight="1">
      <c r="A304" s="30">
        <v>578</v>
      </c>
      <c r="B304" s="24" t="s">
        <v>309</v>
      </c>
      <c r="C304" s="12">
        <v>0</v>
      </c>
      <c r="D304" s="12">
        <v>0</v>
      </c>
      <c r="E304" s="12">
        <v>0</v>
      </c>
      <c r="F304" s="12">
        <v>0</v>
      </c>
      <c r="G304" s="12">
        <v>0</v>
      </c>
      <c r="H304" s="12">
        <v>0</v>
      </c>
      <c r="I304" s="12">
        <v>0</v>
      </c>
      <c r="J304" s="12">
        <v>0</v>
      </c>
      <c r="K304" s="12">
        <v>0</v>
      </c>
      <c r="L304" s="12">
        <v>0</v>
      </c>
      <c r="M304" s="10">
        <f t="shared" si="45"/>
        <v>0</v>
      </c>
      <c r="N304" s="29"/>
    </row>
    <row r="305" spans="1:14" ht="57" customHeight="1">
      <c r="A305" s="30">
        <v>579</v>
      </c>
      <c r="B305" s="24" t="s">
        <v>310</v>
      </c>
      <c r="C305" s="12">
        <v>0</v>
      </c>
      <c r="D305" s="12">
        <v>0</v>
      </c>
      <c r="E305" s="12">
        <v>0</v>
      </c>
      <c r="F305" s="12">
        <v>0</v>
      </c>
      <c r="G305" s="12">
        <v>0</v>
      </c>
      <c r="H305" s="12">
        <v>0</v>
      </c>
      <c r="I305" s="12">
        <v>0</v>
      </c>
      <c r="J305" s="12">
        <v>0</v>
      </c>
      <c r="K305" s="12">
        <v>0</v>
      </c>
      <c r="L305" s="12">
        <v>0</v>
      </c>
      <c r="M305" s="10">
        <f t="shared" si="45"/>
        <v>0</v>
      </c>
      <c r="N305" s="29"/>
    </row>
    <row r="306" spans="1:14" ht="57" customHeight="1">
      <c r="A306" s="17">
        <v>5800</v>
      </c>
      <c r="B306" s="18" t="s">
        <v>311</v>
      </c>
      <c r="C306" s="9">
        <f t="shared" ref="C306:N306" si="51">SUM(C307:C310)</f>
        <v>0</v>
      </c>
      <c r="D306" s="9">
        <f>SUM(D307:D310)</f>
        <v>0</v>
      </c>
      <c r="E306" s="9">
        <f t="shared" si="51"/>
        <v>0</v>
      </c>
      <c r="F306" s="9">
        <f t="shared" si="51"/>
        <v>0</v>
      </c>
      <c r="G306" s="9">
        <f t="shared" si="51"/>
        <v>0</v>
      </c>
      <c r="H306" s="9">
        <f t="shared" si="51"/>
        <v>0</v>
      </c>
      <c r="I306" s="9">
        <f t="shared" si="51"/>
        <v>0</v>
      </c>
      <c r="J306" s="9">
        <f t="shared" si="51"/>
        <v>0</v>
      </c>
      <c r="K306" s="9">
        <f t="shared" si="51"/>
        <v>0</v>
      </c>
      <c r="L306" s="9">
        <f t="shared" si="51"/>
        <v>0</v>
      </c>
      <c r="M306" s="9">
        <f t="shared" si="45"/>
        <v>0</v>
      </c>
      <c r="N306" s="33">
        <f t="shared" si="51"/>
        <v>0</v>
      </c>
    </row>
    <row r="307" spans="1:14" ht="57" customHeight="1">
      <c r="A307" s="30">
        <v>581</v>
      </c>
      <c r="B307" s="24" t="s">
        <v>312</v>
      </c>
      <c r="C307" s="12">
        <v>0</v>
      </c>
      <c r="D307" s="12">
        <v>0</v>
      </c>
      <c r="E307" s="12">
        <v>0</v>
      </c>
      <c r="F307" s="12">
        <v>0</v>
      </c>
      <c r="G307" s="12">
        <v>0</v>
      </c>
      <c r="H307" s="12">
        <v>0</v>
      </c>
      <c r="I307" s="12">
        <v>0</v>
      </c>
      <c r="J307" s="12">
        <v>0</v>
      </c>
      <c r="K307" s="12">
        <v>0</v>
      </c>
      <c r="L307" s="12">
        <v>0</v>
      </c>
      <c r="M307" s="10">
        <f t="shared" si="45"/>
        <v>0</v>
      </c>
      <c r="N307" s="29"/>
    </row>
    <row r="308" spans="1:14" ht="57" customHeight="1">
      <c r="A308" s="30">
        <v>582</v>
      </c>
      <c r="B308" s="24" t="s">
        <v>313</v>
      </c>
      <c r="C308" s="12">
        <v>0</v>
      </c>
      <c r="D308" s="12">
        <v>0</v>
      </c>
      <c r="E308" s="12">
        <v>0</v>
      </c>
      <c r="F308" s="12">
        <v>0</v>
      </c>
      <c r="G308" s="12">
        <v>0</v>
      </c>
      <c r="H308" s="12">
        <v>0</v>
      </c>
      <c r="I308" s="12">
        <v>0</v>
      </c>
      <c r="J308" s="12">
        <v>0</v>
      </c>
      <c r="K308" s="12">
        <v>0</v>
      </c>
      <c r="L308" s="12">
        <v>0</v>
      </c>
      <c r="M308" s="10">
        <f t="shared" si="45"/>
        <v>0</v>
      </c>
      <c r="N308" s="29"/>
    </row>
    <row r="309" spans="1:14" ht="57" customHeight="1">
      <c r="A309" s="30">
        <v>583</v>
      </c>
      <c r="B309" s="24" t="s">
        <v>314</v>
      </c>
      <c r="C309" s="12">
        <v>0</v>
      </c>
      <c r="D309" s="12">
        <v>0</v>
      </c>
      <c r="E309" s="12">
        <v>0</v>
      </c>
      <c r="F309" s="12">
        <v>0</v>
      </c>
      <c r="G309" s="12">
        <v>0</v>
      </c>
      <c r="H309" s="12">
        <v>0</v>
      </c>
      <c r="I309" s="12">
        <v>0</v>
      </c>
      <c r="J309" s="12">
        <v>0</v>
      </c>
      <c r="K309" s="12">
        <v>0</v>
      </c>
      <c r="L309" s="12">
        <v>0</v>
      </c>
      <c r="M309" s="10">
        <f t="shared" si="45"/>
        <v>0</v>
      </c>
      <c r="N309" s="29"/>
    </row>
    <row r="310" spans="1:14" ht="57" customHeight="1">
      <c r="A310" s="30">
        <v>589</v>
      </c>
      <c r="B310" s="24" t="s">
        <v>315</v>
      </c>
      <c r="C310" s="12">
        <v>0</v>
      </c>
      <c r="D310" s="12">
        <v>0</v>
      </c>
      <c r="E310" s="12">
        <v>0</v>
      </c>
      <c r="F310" s="12">
        <v>0</v>
      </c>
      <c r="G310" s="12">
        <v>0</v>
      </c>
      <c r="H310" s="12">
        <v>0</v>
      </c>
      <c r="I310" s="12">
        <v>0</v>
      </c>
      <c r="J310" s="12">
        <v>0</v>
      </c>
      <c r="K310" s="12">
        <v>0</v>
      </c>
      <c r="L310" s="12">
        <v>0</v>
      </c>
      <c r="M310" s="10">
        <f t="shared" si="45"/>
        <v>0</v>
      </c>
      <c r="N310" s="29"/>
    </row>
    <row r="311" spans="1:14" ht="57" customHeight="1">
      <c r="A311" s="17">
        <v>5900</v>
      </c>
      <c r="B311" s="18" t="s">
        <v>316</v>
      </c>
      <c r="C311" s="9">
        <f t="shared" ref="C311:N311" si="52">SUM(C312:C320)</f>
        <v>0</v>
      </c>
      <c r="D311" s="9">
        <f>SUM(D312:D320)</f>
        <v>0</v>
      </c>
      <c r="E311" s="9">
        <f t="shared" si="52"/>
        <v>0</v>
      </c>
      <c r="F311" s="9">
        <f t="shared" si="52"/>
        <v>0</v>
      </c>
      <c r="G311" s="9">
        <f t="shared" si="52"/>
        <v>0</v>
      </c>
      <c r="H311" s="9">
        <f t="shared" si="52"/>
        <v>0</v>
      </c>
      <c r="I311" s="9">
        <f t="shared" si="52"/>
        <v>0</v>
      </c>
      <c r="J311" s="9">
        <f t="shared" si="52"/>
        <v>0</v>
      </c>
      <c r="K311" s="9">
        <f t="shared" si="52"/>
        <v>0</v>
      </c>
      <c r="L311" s="9">
        <f t="shared" si="52"/>
        <v>0</v>
      </c>
      <c r="M311" s="9">
        <f t="shared" si="45"/>
        <v>0</v>
      </c>
      <c r="N311" s="33">
        <f t="shared" si="52"/>
        <v>0</v>
      </c>
    </row>
    <row r="312" spans="1:14" ht="57" customHeight="1">
      <c r="A312" s="30">
        <v>591</v>
      </c>
      <c r="B312" s="24" t="s">
        <v>317</v>
      </c>
      <c r="C312" s="12">
        <v>0</v>
      </c>
      <c r="D312" s="12">
        <v>0</v>
      </c>
      <c r="E312" s="12">
        <v>0</v>
      </c>
      <c r="F312" s="12">
        <v>0</v>
      </c>
      <c r="G312" s="12">
        <v>0</v>
      </c>
      <c r="H312" s="12">
        <v>0</v>
      </c>
      <c r="I312" s="12">
        <v>0</v>
      </c>
      <c r="J312" s="12">
        <v>0</v>
      </c>
      <c r="K312" s="12">
        <v>0</v>
      </c>
      <c r="L312" s="12">
        <v>0</v>
      </c>
      <c r="M312" s="10">
        <f t="shared" si="45"/>
        <v>0</v>
      </c>
      <c r="N312" s="29"/>
    </row>
    <row r="313" spans="1:14" ht="57" customHeight="1">
      <c r="A313" s="30">
        <v>592</v>
      </c>
      <c r="B313" s="24" t="s">
        <v>318</v>
      </c>
      <c r="C313" s="12">
        <v>0</v>
      </c>
      <c r="D313" s="12">
        <v>0</v>
      </c>
      <c r="E313" s="12">
        <v>0</v>
      </c>
      <c r="F313" s="12">
        <v>0</v>
      </c>
      <c r="G313" s="12">
        <v>0</v>
      </c>
      <c r="H313" s="12">
        <v>0</v>
      </c>
      <c r="I313" s="12">
        <v>0</v>
      </c>
      <c r="J313" s="12">
        <v>0</v>
      </c>
      <c r="K313" s="12">
        <v>0</v>
      </c>
      <c r="L313" s="12">
        <v>0</v>
      </c>
      <c r="M313" s="10">
        <f t="shared" si="45"/>
        <v>0</v>
      </c>
      <c r="N313" s="29"/>
    </row>
    <row r="314" spans="1:14" ht="57" customHeight="1">
      <c r="A314" s="30">
        <v>593</v>
      </c>
      <c r="B314" s="24" t="s">
        <v>319</v>
      </c>
      <c r="C314" s="12">
        <v>0</v>
      </c>
      <c r="D314" s="12">
        <v>0</v>
      </c>
      <c r="E314" s="12">
        <v>0</v>
      </c>
      <c r="F314" s="12">
        <v>0</v>
      </c>
      <c r="G314" s="12">
        <v>0</v>
      </c>
      <c r="H314" s="12">
        <v>0</v>
      </c>
      <c r="I314" s="12">
        <v>0</v>
      </c>
      <c r="J314" s="12">
        <v>0</v>
      </c>
      <c r="K314" s="12">
        <v>0</v>
      </c>
      <c r="L314" s="12">
        <v>0</v>
      </c>
      <c r="M314" s="10">
        <f t="shared" si="45"/>
        <v>0</v>
      </c>
      <c r="N314" s="29"/>
    </row>
    <row r="315" spans="1:14" ht="57" customHeight="1">
      <c r="A315" s="30">
        <v>594</v>
      </c>
      <c r="B315" s="24" t="s">
        <v>320</v>
      </c>
      <c r="C315" s="12">
        <v>0</v>
      </c>
      <c r="D315" s="12">
        <v>0</v>
      </c>
      <c r="E315" s="12">
        <v>0</v>
      </c>
      <c r="F315" s="12">
        <v>0</v>
      </c>
      <c r="G315" s="12">
        <v>0</v>
      </c>
      <c r="H315" s="12">
        <v>0</v>
      </c>
      <c r="I315" s="12">
        <v>0</v>
      </c>
      <c r="J315" s="12">
        <v>0</v>
      </c>
      <c r="K315" s="12">
        <v>0</v>
      </c>
      <c r="L315" s="12">
        <v>0</v>
      </c>
      <c r="M315" s="10">
        <f t="shared" si="45"/>
        <v>0</v>
      </c>
      <c r="N315" s="29"/>
    </row>
    <row r="316" spans="1:14" ht="57" customHeight="1">
      <c r="A316" s="30">
        <v>595</v>
      </c>
      <c r="B316" s="24" t="s">
        <v>321</v>
      </c>
      <c r="C316" s="12">
        <v>0</v>
      </c>
      <c r="D316" s="12">
        <v>0</v>
      </c>
      <c r="E316" s="12">
        <v>0</v>
      </c>
      <c r="F316" s="12">
        <v>0</v>
      </c>
      <c r="G316" s="12">
        <v>0</v>
      </c>
      <c r="H316" s="12">
        <v>0</v>
      </c>
      <c r="I316" s="12">
        <v>0</v>
      </c>
      <c r="J316" s="12">
        <v>0</v>
      </c>
      <c r="K316" s="12">
        <v>0</v>
      </c>
      <c r="L316" s="12">
        <v>0</v>
      </c>
      <c r="M316" s="10">
        <f t="shared" si="45"/>
        <v>0</v>
      </c>
      <c r="N316" s="29"/>
    </row>
    <row r="317" spans="1:14" ht="57" customHeight="1">
      <c r="A317" s="30">
        <v>596</v>
      </c>
      <c r="B317" s="24" t="s">
        <v>322</v>
      </c>
      <c r="C317" s="12">
        <v>0</v>
      </c>
      <c r="D317" s="12">
        <v>0</v>
      </c>
      <c r="E317" s="12">
        <v>0</v>
      </c>
      <c r="F317" s="12">
        <v>0</v>
      </c>
      <c r="G317" s="12">
        <v>0</v>
      </c>
      <c r="H317" s="12">
        <v>0</v>
      </c>
      <c r="I317" s="12">
        <v>0</v>
      </c>
      <c r="J317" s="12">
        <v>0</v>
      </c>
      <c r="K317" s="12">
        <v>0</v>
      </c>
      <c r="L317" s="12">
        <v>0</v>
      </c>
      <c r="M317" s="10">
        <f t="shared" si="45"/>
        <v>0</v>
      </c>
      <c r="N317" s="29"/>
    </row>
    <row r="318" spans="1:14" ht="57" customHeight="1">
      <c r="A318" s="30">
        <v>597</v>
      </c>
      <c r="B318" s="24" t="s">
        <v>323</v>
      </c>
      <c r="C318" s="12">
        <v>0</v>
      </c>
      <c r="D318" s="12">
        <v>0</v>
      </c>
      <c r="E318" s="12">
        <v>0</v>
      </c>
      <c r="F318" s="12">
        <v>0</v>
      </c>
      <c r="G318" s="12">
        <v>0</v>
      </c>
      <c r="H318" s="12">
        <v>0</v>
      </c>
      <c r="I318" s="12">
        <v>0</v>
      </c>
      <c r="J318" s="12">
        <v>0</v>
      </c>
      <c r="K318" s="12">
        <v>0</v>
      </c>
      <c r="L318" s="12">
        <v>0</v>
      </c>
      <c r="M318" s="10">
        <f t="shared" si="45"/>
        <v>0</v>
      </c>
      <c r="N318" s="29"/>
    </row>
    <row r="319" spans="1:14" ht="57" customHeight="1">
      <c r="A319" s="30">
        <v>598</v>
      </c>
      <c r="B319" s="24" t="s">
        <v>324</v>
      </c>
      <c r="C319" s="12">
        <v>0</v>
      </c>
      <c r="D319" s="12">
        <v>0</v>
      </c>
      <c r="E319" s="12">
        <v>0</v>
      </c>
      <c r="F319" s="12">
        <v>0</v>
      </c>
      <c r="G319" s="12">
        <v>0</v>
      </c>
      <c r="H319" s="12">
        <v>0</v>
      </c>
      <c r="I319" s="12">
        <v>0</v>
      </c>
      <c r="J319" s="12">
        <v>0</v>
      </c>
      <c r="K319" s="12">
        <v>0</v>
      </c>
      <c r="L319" s="12">
        <v>0</v>
      </c>
      <c r="M319" s="10">
        <f t="shared" si="45"/>
        <v>0</v>
      </c>
      <c r="N319" s="29"/>
    </row>
    <row r="320" spans="1:14" ht="57" customHeight="1">
      <c r="A320" s="30">
        <v>599</v>
      </c>
      <c r="B320" s="24" t="s">
        <v>325</v>
      </c>
      <c r="C320" s="12">
        <v>0</v>
      </c>
      <c r="D320" s="12">
        <v>0</v>
      </c>
      <c r="E320" s="12">
        <v>0</v>
      </c>
      <c r="F320" s="12">
        <v>0</v>
      </c>
      <c r="G320" s="12">
        <v>0</v>
      </c>
      <c r="H320" s="12">
        <v>0</v>
      </c>
      <c r="I320" s="12">
        <v>0</v>
      </c>
      <c r="J320" s="12">
        <v>0</v>
      </c>
      <c r="K320" s="12">
        <v>0</v>
      </c>
      <c r="L320" s="12">
        <v>0</v>
      </c>
      <c r="M320" s="10">
        <f t="shared" si="45"/>
        <v>0</v>
      </c>
      <c r="N320" s="29"/>
    </row>
    <row r="321" spans="1:14" ht="57" customHeight="1">
      <c r="A321" s="15">
        <v>6000</v>
      </c>
      <c r="B321" s="16" t="s">
        <v>3</v>
      </c>
      <c r="C321" s="8">
        <f t="shared" ref="C321:N321" si="53">C322+C331+C340</f>
        <v>0</v>
      </c>
      <c r="D321" s="8">
        <f>D322+D331+D340</f>
        <v>0</v>
      </c>
      <c r="E321" s="8">
        <f t="shared" si="53"/>
        <v>3572192.3</v>
      </c>
      <c r="F321" s="8">
        <f t="shared" si="53"/>
        <v>0</v>
      </c>
      <c r="G321" s="8">
        <f t="shared" si="53"/>
        <v>0</v>
      </c>
      <c r="H321" s="8">
        <f t="shared" si="53"/>
        <v>11500000</v>
      </c>
      <c r="I321" s="8">
        <f t="shared" si="53"/>
        <v>0</v>
      </c>
      <c r="J321" s="8">
        <f t="shared" si="53"/>
        <v>0</v>
      </c>
      <c r="K321" s="8">
        <f t="shared" si="53"/>
        <v>0</v>
      </c>
      <c r="L321" s="8">
        <f t="shared" si="53"/>
        <v>0</v>
      </c>
      <c r="M321" s="8">
        <f t="shared" si="45"/>
        <v>15072192.300000001</v>
      </c>
      <c r="N321" s="36">
        <f t="shared" si="53"/>
        <v>0</v>
      </c>
    </row>
    <row r="322" spans="1:14" ht="57" customHeight="1">
      <c r="A322" s="17">
        <v>6100</v>
      </c>
      <c r="B322" s="18" t="s">
        <v>326</v>
      </c>
      <c r="C322" s="9">
        <f>SUM(C323:C330)</f>
        <v>0</v>
      </c>
      <c r="D322" s="9">
        <f>SUM(D323:D330)</f>
        <v>0</v>
      </c>
      <c r="E322" s="9">
        <f t="shared" ref="E322:N322" si="54">SUM(E323:E330)</f>
        <v>3072192.3</v>
      </c>
      <c r="F322" s="9">
        <f t="shared" si="54"/>
        <v>0</v>
      </c>
      <c r="G322" s="9">
        <f t="shared" si="54"/>
        <v>0</v>
      </c>
      <c r="H322" s="9">
        <f t="shared" si="54"/>
        <v>11500000</v>
      </c>
      <c r="I322" s="9">
        <f t="shared" si="54"/>
        <v>0</v>
      </c>
      <c r="J322" s="9">
        <f t="shared" si="54"/>
        <v>0</v>
      </c>
      <c r="K322" s="9">
        <f t="shared" si="54"/>
        <v>0</v>
      </c>
      <c r="L322" s="9">
        <f t="shared" si="54"/>
        <v>0</v>
      </c>
      <c r="M322" s="9">
        <f t="shared" si="45"/>
        <v>14572192.300000001</v>
      </c>
      <c r="N322" s="33">
        <f t="shared" si="54"/>
        <v>0</v>
      </c>
    </row>
    <row r="323" spans="1:14" ht="57" customHeight="1">
      <c r="A323" s="30">
        <v>611</v>
      </c>
      <c r="B323" s="24" t="s">
        <v>327</v>
      </c>
      <c r="C323" s="12">
        <v>0</v>
      </c>
      <c r="D323" s="12">
        <v>0</v>
      </c>
      <c r="E323" s="12">
        <v>650000</v>
      </c>
      <c r="F323" s="12">
        <v>0</v>
      </c>
      <c r="G323" s="12">
        <v>0</v>
      </c>
      <c r="H323" s="12">
        <v>0</v>
      </c>
      <c r="I323" s="12">
        <v>0</v>
      </c>
      <c r="J323" s="12">
        <v>0</v>
      </c>
      <c r="K323" s="12">
        <v>0</v>
      </c>
      <c r="L323" s="12">
        <v>0</v>
      </c>
      <c r="M323" s="10">
        <f t="shared" si="45"/>
        <v>650000</v>
      </c>
      <c r="N323" s="29"/>
    </row>
    <row r="324" spans="1:14" ht="57" customHeight="1">
      <c r="A324" s="30">
        <v>612</v>
      </c>
      <c r="B324" s="24" t="s">
        <v>328</v>
      </c>
      <c r="C324" s="12">
        <v>0</v>
      </c>
      <c r="D324" s="12">
        <v>0</v>
      </c>
      <c r="E324" s="12">
        <v>1006127.3</v>
      </c>
      <c r="F324" s="12">
        <v>0</v>
      </c>
      <c r="G324" s="12">
        <v>0</v>
      </c>
      <c r="H324" s="12">
        <v>0</v>
      </c>
      <c r="I324" s="12">
        <v>0</v>
      </c>
      <c r="J324" s="12">
        <v>0</v>
      </c>
      <c r="K324" s="12">
        <v>0</v>
      </c>
      <c r="L324" s="12">
        <v>0</v>
      </c>
      <c r="M324" s="10">
        <f>SUM(C324:L324)</f>
        <v>1006127.3</v>
      </c>
      <c r="N324" s="29"/>
    </row>
    <row r="325" spans="1:14" ht="57" customHeight="1">
      <c r="A325" s="30">
        <v>613</v>
      </c>
      <c r="B325" s="24" t="s">
        <v>329</v>
      </c>
      <c r="C325" s="12">
        <v>0</v>
      </c>
      <c r="D325" s="12">
        <v>0</v>
      </c>
      <c r="E325" s="12">
        <v>1416065</v>
      </c>
      <c r="F325" s="12">
        <v>0</v>
      </c>
      <c r="G325" s="12">
        <v>0</v>
      </c>
      <c r="H325" s="12">
        <v>0</v>
      </c>
      <c r="I325" s="12">
        <v>0</v>
      </c>
      <c r="J325" s="12">
        <v>0</v>
      </c>
      <c r="K325" s="12">
        <v>0</v>
      </c>
      <c r="L325" s="12">
        <v>0</v>
      </c>
      <c r="M325" s="10">
        <f t="shared" si="45"/>
        <v>1416065</v>
      </c>
      <c r="N325" s="29"/>
    </row>
    <row r="326" spans="1:14" ht="57" customHeight="1">
      <c r="A326" s="30">
        <v>614</v>
      </c>
      <c r="B326" s="24" t="s">
        <v>330</v>
      </c>
      <c r="C326" s="12">
        <v>0</v>
      </c>
      <c r="D326" s="12">
        <v>0</v>
      </c>
      <c r="E326" s="12">
        <v>0</v>
      </c>
      <c r="F326" s="12">
        <v>0</v>
      </c>
      <c r="G326" s="12">
        <v>0</v>
      </c>
      <c r="H326" s="12">
        <v>0</v>
      </c>
      <c r="I326" s="12">
        <v>0</v>
      </c>
      <c r="J326" s="12">
        <v>0</v>
      </c>
      <c r="K326" s="12">
        <v>0</v>
      </c>
      <c r="L326" s="12">
        <v>0</v>
      </c>
      <c r="M326" s="10">
        <f>SUM(C326:L326)</f>
        <v>0</v>
      </c>
      <c r="N326" s="29"/>
    </row>
    <row r="327" spans="1:14" ht="57" customHeight="1">
      <c r="A327" s="30">
        <v>615</v>
      </c>
      <c r="B327" s="24" t="s">
        <v>331</v>
      </c>
      <c r="C327" s="12">
        <v>0</v>
      </c>
      <c r="D327" s="12">
        <v>0</v>
      </c>
      <c r="E327" s="12">
        <v>0</v>
      </c>
      <c r="F327" s="12">
        <v>0</v>
      </c>
      <c r="G327" s="12">
        <v>0</v>
      </c>
      <c r="H327" s="12">
        <v>0</v>
      </c>
      <c r="I327" s="12">
        <v>0</v>
      </c>
      <c r="J327" s="12">
        <v>0</v>
      </c>
      <c r="K327" s="12">
        <v>0</v>
      </c>
      <c r="L327" s="12">
        <v>0</v>
      </c>
      <c r="M327" s="10">
        <f t="shared" si="45"/>
        <v>0</v>
      </c>
      <c r="N327" s="29"/>
    </row>
    <row r="328" spans="1:14" ht="57" customHeight="1">
      <c r="A328" s="30">
        <v>616</v>
      </c>
      <c r="B328" s="24" t="s">
        <v>332</v>
      </c>
      <c r="C328" s="12">
        <v>0</v>
      </c>
      <c r="D328" s="12">
        <v>0</v>
      </c>
      <c r="E328" s="12"/>
      <c r="F328" s="12">
        <v>0</v>
      </c>
      <c r="G328" s="12">
        <v>0</v>
      </c>
      <c r="H328" s="12">
        <v>11500000</v>
      </c>
      <c r="I328" s="12">
        <v>0</v>
      </c>
      <c r="J328" s="12">
        <v>0</v>
      </c>
      <c r="K328" s="12">
        <v>0</v>
      </c>
      <c r="L328" s="12">
        <v>0</v>
      </c>
      <c r="M328" s="10">
        <f t="shared" si="45"/>
        <v>11500000</v>
      </c>
      <c r="N328" s="29"/>
    </row>
    <row r="329" spans="1:14" ht="57" customHeight="1">
      <c r="A329" s="30">
        <v>617</v>
      </c>
      <c r="B329" s="24" t="s">
        <v>333</v>
      </c>
      <c r="C329" s="12">
        <v>0</v>
      </c>
      <c r="D329" s="12">
        <v>0</v>
      </c>
      <c r="E329" s="12">
        <v>0</v>
      </c>
      <c r="F329" s="12">
        <v>0</v>
      </c>
      <c r="G329" s="12">
        <v>0</v>
      </c>
      <c r="H329" s="12">
        <v>0</v>
      </c>
      <c r="I329" s="12">
        <v>0</v>
      </c>
      <c r="J329" s="12">
        <v>0</v>
      </c>
      <c r="K329" s="12">
        <v>0</v>
      </c>
      <c r="L329" s="12">
        <v>0</v>
      </c>
      <c r="M329" s="10">
        <f t="shared" si="45"/>
        <v>0</v>
      </c>
      <c r="N329" s="29"/>
    </row>
    <row r="330" spans="1:14" ht="57" customHeight="1">
      <c r="A330" s="30">
        <v>619</v>
      </c>
      <c r="B330" s="24" t="s">
        <v>334</v>
      </c>
      <c r="C330" s="12">
        <v>0</v>
      </c>
      <c r="D330" s="12">
        <v>0</v>
      </c>
      <c r="E330" s="12">
        <v>0</v>
      </c>
      <c r="F330" s="12">
        <v>0</v>
      </c>
      <c r="G330" s="12">
        <v>0</v>
      </c>
      <c r="H330" s="12">
        <v>0</v>
      </c>
      <c r="I330" s="12">
        <v>0</v>
      </c>
      <c r="J330" s="12">
        <v>0</v>
      </c>
      <c r="K330" s="12">
        <v>0</v>
      </c>
      <c r="L330" s="12">
        <v>0</v>
      </c>
      <c r="M330" s="10">
        <f t="shared" si="45"/>
        <v>0</v>
      </c>
      <c r="N330" s="29"/>
    </row>
    <row r="331" spans="1:14" ht="57" customHeight="1">
      <c r="A331" s="17">
        <v>6200</v>
      </c>
      <c r="B331" s="18" t="s">
        <v>335</v>
      </c>
      <c r="C331" s="9">
        <f t="shared" ref="C331:N331" si="55">SUM(C332:C339)</f>
        <v>0</v>
      </c>
      <c r="D331" s="9">
        <f>SUM(D332:D339)</f>
        <v>0</v>
      </c>
      <c r="E331" s="9">
        <f t="shared" si="55"/>
        <v>0</v>
      </c>
      <c r="F331" s="9">
        <f t="shared" si="55"/>
        <v>0</v>
      </c>
      <c r="G331" s="9">
        <f t="shared" si="55"/>
        <v>0</v>
      </c>
      <c r="H331" s="9">
        <f t="shared" si="55"/>
        <v>0</v>
      </c>
      <c r="I331" s="9">
        <f t="shared" si="55"/>
        <v>0</v>
      </c>
      <c r="J331" s="9">
        <f t="shared" si="55"/>
        <v>0</v>
      </c>
      <c r="K331" s="9">
        <f t="shared" si="55"/>
        <v>0</v>
      </c>
      <c r="L331" s="9">
        <f t="shared" si="55"/>
        <v>0</v>
      </c>
      <c r="M331" s="9">
        <f t="shared" si="45"/>
        <v>0</v>
      </c>
      <c r="N331" s="33">
        <f t="shared" si="55"/>
        <v>0</v>
      </c>
    </row>
    <row r="332" spans="1:14" ht="57" customHeight="1">
      <c r="A332" s="30">
        <v>621</v>
      </c>
      <c r="B332" s="24" t="s">
        <v>327</v>
      </c>
      <c r="C332" s="12">
        <v>0</v>
      </c>
      <c r="D332" s="12">
        <v>0</v>
      </c>
      <c r="E332" s="12">
        <v>0</v>
      </c>
      <c r="F332" s="12">
        <v>0</v>
      </c>
      <c r="G332" s="12">
        <v>0</v>
      </c>
      <c r="H332" s="12">
        <v>0</v>
      </c>
      <c r="I332" s="12">
        <v>0</v>
      </c>
      <c r="J332" s="12">
        <v>0</v>
      </c>
      <c r="K332" s="12">
        <v>0</v>
      </c>
      <c r="L332" s="12">
        <v>0</v>
      </c>
      <c r="M332" s="10">
        <f t="shared" si="45"/>
        <v>0</v>
      </c>
      <c r="N332" s="29"/>
    </row>
    <row r="333" spans="1:14" ht="57" customHeight="1">
      <c r="A333" s="30">
        <v>622</v>
      </c>
      <c r="B333" s="24" t="s">
        <v>336</v>
      </c>
      <c r="C333" s="12">
        <v>0</v>
      </c>
      <c r="D333" s="12">
        <v>0</v>
      </c>
      <c r="E333" s="12">
        <v>0</v>
      </c>
      <c r="F333" s="12">
        <v>0</v>
      </c>
      <c r="G333" s="12">
        <v>0</v>
      </c>
      <c r="H333" s="12">
        <v>0</v>
      </c>
      <c r="I333" s="12">
        <v>0</v>
      </c>
      <c r="J333" s="12">
        <v>0</v>
      </c>
      <c r="K333" s="12">
        <v>0</v>
      </c>
      <c r="L333" s="12">
        <v>0</v>
      </c>
      <c r="M333" s="10">
        <f t="shared" si="45"/>
        <v>0</v>
      </c>
      <c r="N333" s="29"/>
    </row>
    <row r="334" spans="1:14" ht="57" customHeight="1">
      <c r="A334" s="30">
        <v>623</v>
      </c>
      <c r="B334" s="24" t="s">
        <v>337</v>
      </c>
      <c r="C334" s="12">
        <v>0</v>
      </c>
      <c r="D334" s="12">
        <v>0</v>
      </c>
      <c r="E334" s="12">
        <v>0</v>
      </c>
      <c r="F334" s="12">
        <v>0</v>
      </c>
      <c r="G334" s="12">
        <v>0</v>
      </c>
      <c r="H334" s="12">
        <v>0</v>
      </c>
      <c r="I334" s="12">
        <v>0</v>
      </c>
      <c r="J334" s="12">
        <v>0</v>
      </c>
      <c r="K334" s="12">
        <v>0</v>
      </c>
      <c r="L334" s="12">
        <v>0</v>
      </c>
      <c r="M334" s="10">
        <f t="shared" si="45"/>
        <v>0</v>
      </c>
      <c r="N334" s="29"/>
    </row>
    <row r="335" spans="1:14" ht="57" customHeight="1">
      <c r="A335" s="30">
        <v>624</v>
      </c>
      <c r="B335" s="24" t="s">
        <v>330</v>
      </c>
      <c r="C335" s="12">
        <v>0</v>
      </c>
      <c r="D335" s="12">
        <v>0</v>
      </c>
      <c r="E335" s="12">
        <v>0</v>
      </c>
      <c r="F335" s="12">
        <v>0</v>
      </c>
      <c r="G335" s="12">
        <v>0</v>
      </c>
      <c r="H335" s="12">
        <v>0</v>
      </c>
      <c r="I335" s="12">
        <v>0</v>
      </c>
      <c r="J335" s="12">
        <v>0</v>
      </c>
      <c r="K335" s="12">
        <v>0</v>
      </c>
      <c r="L335" s="12">
        <v>0</v>
      </c>
      <c r="M335" s="10">
        <f t="shared" si="45"/>
        <v>0</v>
      </c>
      <c r="N335" s="29"/>
    </row>
    <row r="336" spans="1:14" ht="57" customHeight="1">
      <c r="A336" s="30">
        <v>625</v>
      </c>
      <c r="B336" s="24" t="s">
        <v>331</v>
      </c>
      <c r="C336" s="12">
        <v>0</v>
      </c>
      <c r="D336" s="12">
        <v>0</v>
      </c>
      <c r="E336" s="12">
        <v>0</v>
      </c>
      <c r="F336" s="12">
        <v>0</v>
      </c>
      <c r="G336" s="12">
        <v>0</v>
      </c>
      <c r="H336" s="12">
        <v>0</v>
      </c>
      <c r="I336" s="12">
        <v>0</v>
      </c>
      <c r="J336" s="12">
        <v>0</v>
      </c>
      <c r="K336" s="12">
        <v>0</v>
      </c>
      <c r="L336" s="12">
        <v>0</v>
      </c>
      <c r="M336" s="10">
        <f t="shared" si="45"/>
        <v>0</v>
      </c>
      <c r="N336" s="29"/>
    </row>
    <row r="337" spans="1:14" ht="57" customHeight="1">
      <c r="A337" s="30">
        <v>626</v>
      </c>
      <c r="B337" s="24" t="s">
        <v>332</v>
      </c>
      <c r="C337" s="12">
        <v>0</v>
      </c>
      <c r="D337" s="12">
        <v>0</v>
      </c>
      <c r="E337" s="12">
        <v>0</v>
      </c>
      <c r="F337" s="12">
        <v>0</v>
      </c>
      <c r="G337" s="12">
        <v>0</v>
      </c>
      <c r="H337" s="12">
        <v>0</v>
      </c>
      <c r="I337" s="12">
        <v>0</v>
      </c>
      <c r="J337" s="12">
        <v>0</v>
      </c>
      <c r="K337" s="12">
        <v>0</v>
      </c>
      <c r="L337" s="12">
        <v>0</v>
      </c>
      <c r="M337" s="10">
        <f t="shared" ref="M337:M400" si="56">SUM(C337:L337)</f>
        <v>0</v>
      </c>
      <c r="N337" s="29"/>
    </row>
    <row r="338" spans="1:14" ht="57" customHeight="1">
      <c r="A338" s="30">
        <v>627</v>
      </c>
      <c r="B338" s="24" t="s">
        <v>333</v>
      </c>
      <c r="C338" s="12">
        <v>0</v>
      </c>
      <c r="D338" s="12">
        <v>0</v>
      </c>
      <c r="E338" s="12">
        <v>0</v>
      </c>
      <c r="F338" s="12">
        <v>0</v>
      </c>
      <c r="G338" s="12">
        <v>0</v>
      </c>
      <c r="H338" s="12">
        <v>0</v>
      </c>
      <c r="I338" s="12">
        <v>0</v>
      </c>
      <c r="J338" s="12">
        <v>0</v>
      </c>
      <c r="K338" s="12">
        <v>0</v>
      </c>
      <c r="L338" s="12">
        <v>0</v>
      </c>
      <c r="M338" s="10">
        <f t="shared" si="56"/>
        <v>0</v>
      </c>
      <c r="N338" s="29"/>
    </row>
    <row r="339" spans="1:14" ht="57" customHeight="1">
      <c r="A339" s="30">
        <v>629</v>
      </c>
      <c r="B339" s="24" t="s">
        <v>338</v>
      </c>
      <c r="C339" s="12">
        <v>0</v>
      </c>
      <c r="D339" s="12">
        <v>0</v>
      </c>
      <c r="E339" s="12">
        <v>0</v>
      </c>
      <c r="F339" s="12">
        <v>0</v>
      </c>
      <c r="G339" s="12">
        <v>0</v>
      </c>
      <c r="H339" s="12">
        <v>0</v>
      </c>
      <c r="I339" s="12">
        <v>0</v>
      </c>
      <c r="J339" s="12">
        <v>0</v>
      </c>
      <c r="K339" s="12">
        <v>0</v>
      </c>
      <c r="L339" s="12">
        <v>0</v>
      </c>
      <c r="M339" s="10">
        <f t="shared" si="56"/>
        <v>0</v>
      </c>
      <c r="N339" s="29"/>
    </row>
    <row r="340" spans="1:14" ht="57" customHeight="1">
      <c r="A340" s="17">
        <v>6300</v>
      </c>
      <c r="B340" s="18" t="s">
        <v>339</v>
      </c>
      <c r="C340" s="9">
        <f t="shared" ref="C340:N340" si="57">SUM(C341:C342)</f>
        <v>0</v>
      </c>
      <c r="D340" s="9">
        <f>SUM(D341:D342)</f>
        <v>0</v>
      </c>
      <c r="E340" s="9">
        <f t="shared" si="57"/>
        <v>500000</v>
      </c>
      <c r="F340" s="9">
        <f t="shared" si="57"/>
        <v>0</v>
      </c>
      <c r="G340" s="9">
        <f t="shared" si="57"/>
        <v>0</v>
      </c>
      <c r="H340" s="9">
        <f t="shared" si="57"/>
        <v>0</v>
      </c>
      <c r="I340" s="9">
        <f t="shared" si="57"/>
        <v>0</v>
      </c>
      <c r="J340" s="9">
        <f t="shared" si="57"/>
        <v>0</v>
      </c>
      <c r="K340" s="9">
        <f t="shared" si="57"/>
        <v>0</v>
      </c>
      <c r="L340" s="9">
        <f t="shared" si="57"/>
        <v>0</v>
      </c>
      <c r="M340" s="9">
        <f t="shared" si="56"/>
        <v>500000</v>
      </c>
      <c r="N340" s="33">
        <f t="shared" si="57"/>
        <v>0</v>
      </c>
    </row>
    <row r="341" spans="1:14" ht="57" customHeight="1">
      <c r="A341" s="30">
        <v>631</v>
      </c>
      <c r="B341" s="24" t="s">
        <v>340</v>
      </c>
      <c r="C341" s="12">
        <v>0</v>
      </c>
      <c r="D341" s="12">
        <v>0</v>
      </c>
      <c r="E341" s="12">
        <v>500000</v>
      </c>
      <c r="F341" s="12">
        <v>0</v>
      </c>
      <c r="G341" s="12">
        <v>0</v>
      </c>
      <c r="H341" s="12">
        <v>0</v>
      </c>
      <c r="I341" s="12">
        <v>0</v>
      </c>
      <c r="J341" s="12">
        <v>0</v>
      </c>
      <c r="K341" s="12">
        <v>0</v>
      </c>
      <c r="L341" s="12">
        <v>0</v>
      </c>
      <c r="M341" s="10">
        <f t="shared" si="56"/>
        <v>500000</v>
      </c>
      <c r="N341" s="29"/>
    </row>
    <row r="342" spans="1:14" ht="57" customHeight="1">
      <c r="A342" s="30">
        <v>632</v>
      </c>
      <c r="B342" s="24" t="s">
        <v>341</v>
      </c>
      <c r="C342" s="12">
        <v>0</v>
      </c>
      <c r="D342" s="12">
        <v>0</v>
      </c>
      <c r="E342" s="12">
        <v>0</v>
      </c>
      <c r="F342" s="12">
        <v>0</v>
      </c>
      <c r="G342" s="12">
        <v>0</v>
      </c>
      <c r="H342" s="12">
        <v>0</v>
      </c>
      <c r="I342" s="12">
        <v>0</v>
      </c>
      <c r="J342" s="12">
        <v>0</v>
      </c>
      <c r="K342" s="12">
        <v>0</v>
      </c>
      <c r="L342" s="12">
        <v>0</v>
      </c>
      <c r="M342" s="10">
        <f t="shared" si="56"/>
        <v>0</v>
      </c>
      <c r="N342" s="29"/>
    </row>
    <row r="343" spans="1:14" ht="57" customHeight="1">
      <c r="A343" s="15">
        <v>7000</v>
      </c>
      <c r="B343" s="16" t="s">
        <v>4</v>
      </c>
      <c r="C343" s="8">
        <f t="shared" ref="C343:N343" si="58">C344+C347+C357+C364+C374+C384+C387</f>
        <v>0</v>
      </c>
      <c r="D343" s="8">
        <f>D344+D347+D357+D364+D374+D384+D387</f>
        <v>0</v>
      </c>
      <c r="E343" s="8">
        <f t="shared" si="58"/>
        <v>0</v>
      </c>
      <c r="F343" s="8">
        <f t="shared" si="58"/>
        <v>0</v>
      </c>
      <c r="G343" s="8">
        <f t="shared" si="58"/>
        <v>0</v>
      </c>
      <c r="H343" s="8">
        <f t="shared" si="58"/>
        <v>0</v>
      </c>
      <c r="I343" s="8">
        <f t="shared" si="58"/>
        <v>0</v>
      </c>
      <c r="J343" s="8">
        <f t="shared" si="58"/>
        <v>0</v>
      </c>
      <c r="K343" s="8">
        <f>K344+K347+K357+K364+K374+K384+K387</f>
        <v>0</v>
      </c>
      <c r="L343" s="8">
        <f>L344+L347+L357+L364+L374+L384+L387</f>
        <v>0</v>
      </c>
      <c r="M343" s="8">
        <f t="shared" si="56"/>
        <v>0</v>
      </c>
      <c r="N343" s="36">
        <f t="shared" si="58"/>
        <v>0</v>
      </c>
    </row>
    <row r="344" spans="1:14" ht="57" customHeight="1">
      <c r="A344" s="41">
        <v>7100</v>
      </c>
      <c r="B344" s="18" t="s">
        <v>342</v>
      </c>
      <c r="C344" s="9">
        <f>SUM(C345:C346)</f>
        <v>0</v>
      </c>
      <c r="D344" s="9">
        <f>SUM(D345:D346)</f>
        <v>0</v>
      </c>
      <c r="E344" s="9">
        <f t="shared" ref="E344:N344" si="59">SUM(E345:E346)</f>
        <v>0</v>
      </c>
      <c r="F344" s="9">
        <f t="shared" si="59"/>
        <v>0</v>
      </c>
      <c r="G344" s="9">
        <f t="shared" si="59"/>
        <v>0</v>
      </c>
      <c r="H344" s="9">
        <f t="shared" si="59"/>
        <v>0</v>
      </c>
      <c r="I344" s="9">
        <f t="shared" si="59"/>
        <v>0</v>
      </c>
      <c r="J344" s="9">
        <f t="shared" si="59"/>
        <v>0</v>
      </c>
      <c r="K344" s="9">
        <f t="shared" si="59"/>
        <v>0</v>
      </c>
      <c r="L344" s="9">
        <f t="shared" si="59"/>
        <v>0</v>
      </c>
      <c r="M344" s="9">
        <f t="shared" si="56"/>
        <v>0</v>
      </c>
      <c r="N344" s="33">
        <f t="shared" si="59"/>
        <v>0</v>
      </c>
    </row>
    <row r="345" spans="1:14" ht="57" customHeight="1">
      <c r="A345" s="30">
        <v>711</v>
      </c>
      <c r="B345" s="24" t="s">
        <v>343</v>
      </c>
      <c r="C345" s="12">
        <v>0</v>
      </c>
      <c r="D345" s="12">
        <v>0</v>
      </c>
      <c r="E345" s="12">
        <v>0</v>
      </c>
      <c r="F345" s="12">
        <v>0</v>
      </c>
      <c r="G345" s="12">
        <v>0</v>
      </c>
      <c r="H345" s="12">
        <v>0</v>
      </c>
      <c r="I345" s="12">
        <v>0</v>
      </c>
      <c r="J345" s="12">
        <v>0</v>
      </c>
      <c r="K345" s="12">
        <v>0</v>
      </c>
      <c r="L345" s="12">
        <v>0</v>
      </c>
      <c r="M345" s="10">
        <f t="shared" si="56"/>
        <v>0</v>
      </c>
      <c r="N345" s="29"/>
    </row>
    <row r="346" spans="1:14" ht="57" customHeight="1">
      <c r="A346" s="30">
        <v>712</v>
      </c>
      <c r="B346" s="24" t="s">
        <v>344</v>
      </c>
      <c r="C346" s="12">
        <v>0</v>
      </c>
      <c r="D346" s="12">
        <v>0</v>
      </c>
      <c r="E346" s="12">
        <v>0</v>
      </c>
      <c r="F346" s="12">
        <v>0</v>
      </c>
      <c r="G346" s="12">
        <v>0</v>
      </c>
      <c r="H346" s="12">
        <v>0</v>
      </c>
      <c r="I346" s="12">
        <v>0</v>
      </c>
      <c r="J346" s="12">
        <v>0</v>
      </c>
      <c r="K346" s="12">
        <v>0</v>
      </c>
      <c r="L346" s="12">
        <v>0</v>
      </c>
      <c r="M346" s="10">
        <f t="shared" si="56"/>
        <v>0</v>
      </c>
      <c r="N346" s="29"/>
    </row>
    <row r="347" spans="1:14" ht="57" customHeight="1">
      <c r="A347" s="17">
        <v>7200</v>
      </c>
      <c r="B347" s="18" t="s">
        <v>345</v>
      </c>
      <c r="C347" s="9">
        <f t="shared" ref="C347:N347" si="60">SUM(C348:C356)</f>
        <v>0</v>
      </c>
      <c r="D347" s="9">
        <f>SUM(D348:D356)</f>
        <v>0</v>
      </c>
      <c r="E347" s="9">
        <f t="shared" si="60"/>
        <v>0</v>
      </c>
      <c r="F347" s="9">
        <f t="shared" si="60"/>
        <v>0</v>
      </c>
      <c r="G347" s="9">
        <f t="shared" si="60"/>
        <v>0</v>
      </c>
      <c r="H347" s="9">
        <f t="shared" si="60"/>
        <v>0</v>
      </c>
      <c r="I347" s="9">
        <f t="shared" si="60"/>
        <v>0</v>
      </c>
      <c r="J347" s="9">
        <f t="shared" si="60"/>
        <v>0</v>
      </c>
      <c r="K347" s="9">
        <f t="shared" si="60"/>
        <v>0</v>
      </c>
      <c r="L347" s="9">
        <f t="shared" si="60"/>
        <v>0</v>
      </c>
      <c r="M347" s="9">
        <f t="shared" si="56"/>
        <v>0</v>
      </c>
      <c r="N347" s="33">
        <f t="shared" si="60"/>
        <v>0</v>
      </c>
    </row>
    <row r="348" spans="1:14" ht="57" customHeight="1">
      <c r="A348" s="30">
        <v>721</v>
      </c>
      <c r="B348" s="24" t="s">
        <v>346</v>
      </c>
      <c r="C348" s="12">
        <v>0</v>
      </c>
      <c r="D348" s="12">
        <v>0</v>
      </c>
      <c r="E348" s="12">
        <v>0</v>
      </c>
      <c r="F348" s="12">
        <v>0</v>
      </c>
      <c r="G348" s="12">
        <v>0</v>
      </c>
      <c r="H348" s="12">
        <v>0</v>
      </c>
      <c r="I348" s="12">
        <v>0</v>
      </c>
      <c r="J348" s="12">
        <v>0</v>
      </c>
      <c r="K348" s="12">
        <v>0</v>
      </c>
      <c r="L348" s="12">
        <v>0</v>
      </c>
      <c r="M348" s="10">
        <f t="shared" si="56"/>
        <v>0</v>
      </c>
      <c r="N348" s="29"/>
    </row>
    <row r="349" spans="1:14" ht="57" customHeight="1">
      <c r="A349" s="30">
        <v>722</v>
      </c>
      <c r="B349" s="24" t="s">
        <v>347</v>
      </c>
      <c r="C349" s="12">
        <v>0</v>
      </c>
      <c r="D349" s="12">
        <v>0</v>
      </c>
      <c r="E349" s="12">
        <v>0</v>
      </c>
      <c r="F349" s="12">
        <v>0</v>
      </c>
      <c r="G349" s="12">
        <v>0</v>
      </c>
      <c r="H349" s="12">
        <v>0</v>
      </c>
      <c r="I349" s="12">
        <v>0</v>
      </c>
      <c r="J349" s="12">
        <v>0</v>
      </c>
      <c r="K349" s="12">
        <v>0</v>
      </c>
      <c r="L349" s="12">
        <v>0</v>
      </c>
      <c r="M349" s="10">
        <f t="shared" si="56"/>
        <v>0</v>
      </c>
      <c r="N349" s="29"/>
    </row>
    <row r="350" spans="1:14" ht="57" customHeight="1">
      <c r="A350" s="30">
        <v>723</v>
      </c>
      <c r="B350" s="24" t="s">
        <v>348</v>
      </c>
      <c r="C350" s="12">
        <v>0</v>
      </c>
      <c r="D350" s="12">
        <v>0</v>
      </c>
      <c r="E350" s="12">
        <v>0</v>
      </c>
      <c r="F350" s="12">
        <v>0</v>
      </c>
      <c r="G350" s="12">
        <v>0</v>
      </c>
      <c r="H350" s="12">
        <v>0</v>
      </c>
      <c r="I350" s="12">
        <v>0</v>
      </c>
      <c r="J350" s="12">
        <v>0</v>
      </c>
      <c r="K350" s="12">
        <v>0</v>
      </c>
      <c r="L350" s="12">
        <v>0</v>
      </c>
      <c r="M350" s="10">
        <f t="shared" si="56"/>
        <v>0</v>
      </c>
      <c r="N350" s="29"/>
    </row>
    <row r="351" spans="1:14" ht="57" customHeight="1">
      <c r="A351" s="30">
        <v>724</v>
      </c>
      <c r="B351" s="24" t="s">
        <v>349</v>
      </c>
      <c r="C351" s="12">
        <v>0</v>
      </c>
      <c r="D351" s="12">
        <v>0</v>
      </c>
      <c r="E351" s="12">
        <v>0</v>
      </c>
      <c r="F351" s="12">
        <v>0</v>
      </c>
      <c r="G351" s="12">
        <v>0</v>
      </c>
      <c r="H351" s="12">
        <v>0</v>
      </c>
      <c r="I351" s="12">
        <v>0</v>
      </c>
      <c r="J351" s="12">
        <v>0</v>
      </c>
      <c r="K351" s="12">
        <v>0</v>
      </c>
      <c r="L351" s="12">
        <v>0</v>
      </c>
      <c r="M351" s="10">
        <f t="shared" si="56"/>
        <v>0</v>
      </c>
      <c r="N351" s="29"/>
    </row>
    <row r="352" spans="1:14" ht="57" customHeight="1">
      <c r="A352" s="30">
        <v>725</v>
      </c>
      <c r="B352" s="24" t="s">
        <v>350</v>
      </c>
      <c r="C352" s="12">
        <v>0</v>
      </c>
      <c r="D352" s="12">
        <v>0</v>
      </c>
      <c r="E352" s="12">
        <v>0</v>
      </c>
      <c r="F352" s="12">
        <v>0</v>
      </c>
      <c r="G352" s="12">
        <v>0</v>
      </c>
      <c r="H352" s="12">
        <v>0</v>
      </c>
      <c r="I352" s="12">
        <v>0</v>
      </c>
      <c r="J352" s="12">
        <v>0</v>
      </c>
      <c r="K352" s="12">
        <v>0</v>
      </c>
      <c r="L352" s="12">
        <v>0</v>
      </c>
      <c r="M352" s="10">
        <f t="shared" si="56"/>
        <v>0</v>
      </c>
      <c r="N352" s="29"/>
    </row>
    <row r="353" spans="1:14" ht="57" customHeight="1">
      <c r="A353" s="30">
        <v>726</v>
      </c>
      <c r="B353" s="24" t="s">
        <v>351</v>
      </c>
      <c r="C353" s="12">
        <v>0</v>
      </c>
      <c r="D353" s="12">
        <v>0</v>
      </c>
      <c r="E353" s="12">
        <v>0</v>
      </c>
      <c r="F353" s="12">
        <v>0</v>
      </c>
      <c r="G353" s="12">
        <v>0</v>
      </c>
      <c r="H353" s="12">
        <v>0</v>
      </c>
      <c r="I353" s="12">
        <v>0</v>
      </c>
      <c r="J353" s="12">
        <v>0</v>
      </c>
      <c r="K353" s="12">
        <v>0</v>
      </c>
      <c r="L353" s="12">
        <v>0</v>
      </c>
      <c r="M353" s="10">
        <f t="shared" si="56"/>
        <v>0</v>
      </c>
      <c r="N353" s="29"/>
    </row>
    <row r="354" spans="1:14" ht="57" customHeight="1">
      <c r="A354" s="30">
        <v>727</v>
      </c>
      <c r="B354" s="24" t="s">
        <v>352</v>
      </c>
      <c r="C354" s="12">
        <v>0</v>
      </c>
      <c r="D354" s="12">
        <v>0</v>
      </c>
      <c r="E354" s="12">
        <v>0</v>
      </c>
      <c r="F354" s="12">
        <v>0</v>
      </c>
      <c r="G354" s="12">
        <v>0</v>
      </c>
      <c r="H354" s="12">
        <v>0</v>
      </c>
      <c r="I354" s="12">
        <v>0</v>
      </c>
      <c r="J354" s="12">
        <v>0</v>
      </c>
      <c r="K354" s="12">
        <v>0</v>
      </c>
      <c r="L354" s="12">
        <v>0</v>
      </c>
      <c r="M354" s="10">
        <f t="shared" si="56"/>
        <v>0</v>
      </c>
      <c r="N354" s="29"/>
    </row>
    <row r="355" spans="1:14" ht="57" customHeight="1">
      <c r="A355" s="30">
        <v>728</v>
      </c>
      <c r="B355" s="24" t="s">
        <v>353</v>
      </c>
      <c r="C355" s="12">
        <v>0</v>
      </c>
      <c r="D355" s="12">
        <v>0</v>
      </c>
      <c r="E355" s="12">
        <v>0</v>
      </c>
      <c r="F355" s="12">
        <v>0</v>
      </c>
      <c r="G355" s="12">
        <v>0</v>
      </c>
      <c r="H355" s="12">
        <v>0</v>
      </c>
      <c r="I355" s="12">
        <v>0</v>
      </c>
      <c r="J355" s="12">
        <v>0</v>
      </c>
      <c r="K355" s="12">
        <v>0</v>
      </c>
      <c r="L355" s="12">
        <v>0</v>
      </c>
      <c r="M355" s="10">
        <f t="shared" si="56"/>
        <v>0</v>
      </c>
      <c r="N355" s="29"/>
    </row>
    <row r="356" spans="1:14" ht="57" customHeight="1">
      <c r="A356" s="30">
        <v>729</v>
      </c>
      <c r="B356" s="24" t="s">
        <v>354</v>
      </c>
      <c r="C356" s="12">
        <v>0</v>
      </c>
      <c r="D356" s="12">
        <v>0</v>
      </c>
      <c r="E356" s="12">
        <v>0</v>
      </c>
      <c r="F356" s="12">
        <v>0</v>
      </c>
      <c r="G356" s="12">
        <v>0</v>
      </c>
      <c r="H356" s="12">
        <v>0</v>
      </c>
      <c r="I356" s="12">
        <v>0</v>
      </c>
      <c r="J356" s="12">
        <v>0</v>
      </c>
      <c r="K356" s="12">
        <v>0</v>
      </c>
      <c r="L356" s="12">
        <v>0</v>
      </c>
      <c r="M356" s="10">
        <f t="shared" si="56"/>
        <v>0</v>
      </c>
      <c r="N356" s="29"/>
    </row>
    <row r="357" spans="1:14" ht="57" customHeight="1">
      <c r="A357" s="17">
        <v>7300</v>
      </c>
      <c r="B357" s="18" t="s">
        <v>355</v>
      </c>
      <c r="C357" s="9">
        <f t="shared" ref="C357:N357" si="61">SUM(C358:C363)</f>
        <v>0</v>
      </c>
      <c r="D357" s="9">
        <f>SUM(D358:D363)</f>
        <v>0</v>
      </c>
      <c r="E357" s="9">
        <f t="shared" si="61"/>
        <v>0</v>
      </c>
      <c r="F357" s="9">
        <f t="shared" si="61"/>
        <v>0</v>
      </c>
      <c r="G357" s="9">
        <f t="shared" si="61"/>
        <v>0</v>
      </c>
      <c r="H357" s="9">
        <f t="shared" si="61"/>
        <v>0</v>
      </c>
      <c r="I357" s="9">
        <f t="shared" si="61"/>
        <v>0</v>
      </c>
      <c r="J357" s="9">
        <f t="shared" si="61"/>
        <v>0</v>
      </c>
      <c r="K357" s="9">
        <f t="shared" si="61"/>
        <v>0</v>
      </c>
      <c r="L357" s="9">
        <f t="shared" si="61"/>
        <v>0</v>
      </c>
      <c r="M357" s="9">
        <f t="shared" si="56"/>
        <v>0</v>
      </c>
      <c r="N357" s="33">
        <f t="shared" si="61"/>
        <v>0</v>
      </c>
    </row>
    <row r="358" spans="1:14" ht="57" customHeight="1">
      <c r="A358" s="30">
        <v>731</v>
      </c>
      <c r="B358" s="26" t="s">
        <v>356</v>
      </c>
      <c r="C358" s="12">
        <v>0</v>
      </c>
      <c r="D358" s="12">
        <v>0</v>
      </c>
      <c r="E358" s="12">
        <v>0</v>
      </c>
      <c r="F358" s="12">
        <v>0</v>
      </c>
      <c r="G358" s="12">
        <v>0</v>
      </c>
      <c r="H358" s="12">
        <v>0</v>
      </c>
      <c r="I358" s="12">
        <v>0</v>
      </c>
      <c r="J358" s="12">
        <v>0</v>
      </c>
      <c r="K358" s="12">
        <v>0</v>
      </c>
      <c r="L358" s="12">
        <v>0</v>
      </c>
      <c r="M358" s="10">
        <f t="shared" si="56"/>
        <v>0</v>
      </c>
      <c r="N358" s="29"/>
    </row>
    <row r="359" spans="1:14" ht="57" customHeight="1">
      <c r="A359" s="30">
        <v>732</v>
      </c>
      <c r="B359" s="26" t="s">
        <v>357</v>
      </c>
      <c r="C359" s="12">
        <v>0</v>
      </c>
      <c r="D359" s="12">
        <v>0</v>
      </c>
      <c r="E359" s="12">
        <v>0</v>
      </c>
      <c r="F359" s="12">
        <v>0</v>
      </c>
      <c r="G359" s="12">
        <v>0</v>
      </c>
      <c r="H359" s="12">
        <v>0</v>
      </c>
      <c r="I359" s="12">
        <v>0</v>
      </c>
      <c r="J359" s="12">
        <v>0</v>
      </c>
      <c r="K359" s="12">
        <v>0</v>
      </c>
      <c r="L359" s="12">
        <v>0</v>
      </c>
      <c r="M359" s="10">
        <f t="shared" si="56"/>
        <v>0</v>
      </c>
      <c r="N359" s="29"/>
    </row>
    <row r="360" spans="1:14" ht="57" customHeight="1">
      <c r="A360" s="30">
        <v>733</v>
      </c>
      <c r="B360" s="26" t="s">
        <v>358</v>
      </c>
      <c r="C360" s="12">
        <v>0</v>
      </c>
      <c r="D360" s="12">
        <v>0</v>
      </c>
      <c r="E360" s="12">
        <v>0</v>
      </c>
      <c r="F360" s="12">
        <v>0</v>
      </c>
      <c r="G360" s="12">
        <v>0</v>
      </c>
      <c r="H360" s="12">
        <v>0</v>
      </c>
      <c r="I360" s="12">
        <v>0</v>
      </c>
      <c r="J360" s="12">
        <v>0</v>
      </c>
      <c r="K360" s="12">
        <v>0</v>
      </c>
      <c r="L360" s="12">
        <v>0</v>
      </c>
      <c r="M360" s="10">
        <f t="shared" si="56"/>
        <v>0</v>
      </c>
      <c r="N360" s="29"/>
    </row>
    <row r="361" spans="1:14" ht="57" customHeight="1">
      <c r="A361" s="30">
        <v>734</v>
      </c>
      <c r="B361" s="26" t="s">
        <v>359</v>
      </c>
      <c r="C361" s="12">
        <v>0</v>
      </c>
      <c r="D361" s="12">
        <v>0</v>
      </c>
      <c r="E361" s="12">
        <v>0</v>
      </c>
      <c r="F361" s="12">
        <v>0</v>
      </c>
      <c r="G361" s="12">
        <v>0</v>
      </c>
      <c r="H361" s="12">
        <v>0</v>
      </c>
      <c r="I361" s="12">
        <v>0</v>
      </c>
      <c r="J361" s="12">
        <v>0</v>
      </c>
      <c r="K361" s="12">
        <v>0</v>
      </c>
      <c r="L361" s="12">
        <v>0</v>
      </c>
      <c r="M361" s="10">
        <f t="shared" si="56"/>
        <v>0</v>
      </c>
      <c r="N361" s="29"/>
    </row>
    <row r="362" spans="1:14" ht="57" customHeight="1">
      <c r="A362" s="30">
        <v>735</v>
      </c>
      <c r="B362" s="26" t="s">
        <v>360</v>
      </c>
      <c r="C362" s="12">
        <v>0</v>
      </c>
      <c r="D362" s="12">
        <v>0</v>
      </c>
      <c r="E362" s="12">
        <v>0</v>
      </c>
      <c r="F362" s="12">
        <v>0</v>
      </c>
      <c r="G362" s="12">
        <v>0</v>
      </c>
      <c r="H362" s="12">
        <v>0</v>
      </c>
      <c r="I362" s="12">
        <v>0</v>
      </c>
      <c r="J362" s="12">
        <v>0</v>
      </c>
      <c r="K362" s="12">
        <v>0</v>
      </c>
      <c r="L362" s="12">
        <v>0</v>
      </c>
      <c r="M362" s="10">
        <f t="shared" si="56"/>
        <v>0</v>
      </c>
      <c r="N362" s="29"/>
    </row>
    <row r="363" spans="1:14" ht="57" customHeight="1">
      <c r="A363" s="30">
        <v>739</v>
      </c>
      <c r="B363" s="26" t="s">
        <v>361</v>
      </c>
      <c r="C363" s="12">
        <v>0</v>
      </c>
      <c r="D363" s="12">
        <v>0</v>
      </c>
      <c r="E363" s="12">
        <v>0</v>
      </c>
      <c r="F363" s="12">
        <v>0</v>
      </c>
      <c r="G363" s="12">
        <v>0</v>
      </c>
      <c r="H363" s="12">
        <v>0</v>
      </c>
      <c r="I363" s="12">
        <v>0</v>
      </c>
      <c r="J363" s="12">
        <v>0</v>
      </c>
      <c r="K363" s="12">
        <v>0</v>
      </c>
      <c r="L363" s="12">
        <v>0</v>
      </c>
      <c r="M363" s="10">
        <f t="shared" si="56"/>
        <v>0</v>
      </c>
      <c r="N363" s="29"/>
    </row>
    <row r="364" spans="1:14" ht="57" customHeight="1">
      <c r="A364" s="17">
        <v>7400</v>
      </c>
      <c r="B364" s="18" t="s">
        <v>362</v>
      </c>
      <c r="C364" s="9">
        <f t="shared" ref="C364:N364" si="62">SUM(C365:C373)</f>
        <v>0</v>
      </c>
      <c r="D364" s="9">
        <f>SUM(D365:D373)</f>
        <v>0</v>
      </c>
      <c r="E364" s="9">
        <f t="shared" si="62"/>
        <v>0</v>
      </c>
      <c r="F364" s="9">
        <f t="shared" si="62"/>
        <v>0</v>
      </c>
      <c r="G364" s="9">
        <f t="shared" si="62"/>
        <v>0</v>
      </c>
      <c r="H364" s="9">
        <f t="shared" si="62"/>
        <v>0</v>
      </c>
      <c r="I364" s="9">
        <f t="shared" si="62"/>
        <v>0</v>
      </c>
      <c r="J364" s="9">
        <f t="shared" si="62"/>
        <v>0</v>
      </c>
      <c r="K364" s="9">
        <f t="shared" si="62"/>
        <v>0</v>
      </c>
      <c r="L364" s="9">
        <f t="shared" si="62"/>
        <v>0</v>
      </c>
      <c r="M364" s="9">
        <f t="shared" si="56"/>
        <v>0</v>
      </c>
      <c r="N364" s="33">
        <f t="shared" si="62"/>
        <v>0</v>
      </c>
    </row>
    <row r="365" spans="1:14" ht="57" customHeight="1">
      <c r="A365" s="30">
        <v>741</v>
      </c>
      <c r="B365" s="24" t="s">
        <v>363</v>
      </c>
      <c r="C365" s="11">
        <v>0</v>
      </c>
      <c r="D365" s="11">
        <v>0</v>
      </c>
      <c r="E365" s="11">
        <v>0</v>
      </c>
      <c r="F365" s="11">
        <v>0</v>
      </c>
      <c r="G365" s="11">
        <v>0</v>
      </c>
      <c r="H365" s="11">
        <v>0</v>
      </c>
      <c r="I365" s="11">
        <v>0</v>
      </c>
      <c r="J365" s="11">
        <v>0</v>
      </c>
      <c r="K365" s="11">
        <v>0</v>
      </c>
      <c r="L365" s="11">
        <v>0</v>
      </c>
      <c r="M365" s="10">
        <f t="shared" si="56"/>
        <v>0</v>
      </c>
      <c r="N365" s="29"/>
    </row>
    <row r="366" spans="1:14" ht="57" customHeight="1">
      <c r="A366" s="30">
        <v>742</v>
      </c>
      <c r="B366" s="24" t="s">
        <v>364</v>
      </c>
      <c r="C366" s="11">
        <v>0</v>
      </c>
      <c r="D366" s="11">
        <v>0</v>
      </c>
      <c r="E366" s="11">
        <v>0</v>
      </c>
      <c r="F366" s="11">
        <v>0</v>
      </c>
      <c r="G366" s="11">
        <v>0</v>
      </c>
      <c r="H366" s="11">
        <v>0</v>
      </c>
      <c r="I366" s="11">
        <v>0</v>
      </c>
      <c r="J366" s="11">
        <v>0</v>
      </c>
      <c r="K366" s="11">
        <v>0</v>
      </c>
      <c r="L366" s="11">
        <v>0</v>
      </c>
      <c r="M366" s="10">
        <f t="shared" si="56"/>
        <v>0</v>
      </c>
      <c r="N366" s="29"/>
    </row>
    <row r="367" spans="1:14" ht="57" customHeight="1">
      <c r="A367" s="30">
        <v>743</v>
      </c>
      <c r="B367" s="24" t="s">
        <v>365</v>
      </c>
      <c r="C367" s="11">
        <v>0</v>
      </c>
      <c r="D367" s="11">
        <v>0</v>
      </c>
      <c r="E367" s="11">
        <v>0</v>
      </c>
      <c r="F367" s="11">
        <v>0</v>
      </c>
      <c r="G367" s="11">
        <v>0</v>
      </c>
      <c r="H367" s="11">
        <v>0</v>
      </c>
      <c r="I367" s="11">
        <v>0</v>
      </c>
      <c r="J367" s="11">
        <v>0</v>
      </c>
      <c r="K367" s="11">
        <v>0</v>
      </c>
      <c r="L367" s="11">
        <v>0</v>
      </c>
      <c r="M367" s="10">
        <f t="shared" si="56"/>
        <v>0</v>
      </c>
      <c r="N367" s="29"/>
    </row>
    <row r="368" spans="1:14" ht="57" customHeight="1">
      <c r="A368" s="30">
        <v>744</v>
      </c>
      <c r="B368" s="24" t="s">
        <v>366</v>
      </c>
      <c r="C368" s="11">
        <v>0</v>
      </c>
      <c r="D368" s="11">
        <v>0</v>
      </c>
      <c r="E368" s="11">
        <v>0</v>
      </c>
      <c r="F368" s="11">
        <v>0</v>
      </c>
      <c r="G368" s="11">
        <v>0</v>
      </c>
      <c r="H368" s="11">
        <v>0</v>
      </c>
      <c r="I368" s="11">
        <v>0</v>
      </c>
      <c r="J368" s="11">
        <v>0</v>
      </c>
      <c r="K368" s="11">
        <v>0</v>
      </c>
      <c r="L368" s="11">
        <v>0</v>
      </c>
      <c r="M368" s="10">
        <f t="shared" si="56"/>
        <v>0</v>
      </c>
      <c r="N368" s="29"/>
    </row>
    <row r="369" spans="1:14" ht="57" customHeight="1">
      <c r="A369" s="30">
        <v>745</v>
      </c>
      <c r="B369" s="24" t="s">
        <v>367</v>
      </c>
      <c r="C369" s="11">
        <v>0</v>
      </c>
      <c r="D369" s="11">
        <v>0</v>
      </c>
      <c r="E369" s="11">
        <v>0</v>
      </c>
      <c r="F369" s="11">
        <v>0</v>
      </c>
      <c r="G369" s="11">
        <v>0</v>
      </c>
      <c r="H369" s="11">
        <v>0</v>
      </c>
      <c r="I369" s="11">
        <v>0</v>
      </c>
      <c r="J369" s="11">
        <v>0</v>
      </c>
      <c r="K369" s="11">
        <v>0</v>
      </c>
      <c r="L369" s="11">
        <v>0</v>
      </c>
      <c r="M369" s="10">
        <f t="shared" si="56"/>
        <v>0</v>
      </c>
      <c r="N369" s="29"/>
    </row>
    <row r="370" spans="1:14" ht="57" customHeight="1">
      <c r="A370" s="30">
        <v>746</v>
      </c>
      <c r="B370" s="24" t="s">
        <v>368</v>
      </c>
      <c r="C370" s="11">
        <v>0</v>
      </c>
      <c r="D370" s="11">
        <v>0</v>
      </c>
      <c r="E370" s="11">
        <v>0</v>
      </c>
      <c r="F370" s="11">
        <v>0</v>
      </c>
      <c r="G370" s="11">
        <v>0</v>
      </c>
      <c r="H370" s="11">
        <v>0</v>
      </c>
      <c r="I370" s="11">
        <v>0</v>
      </c>
      <c r="J370" s="11">
        <v>0</v>
      </c>
      <c r="K370" s="11">
        <v>0</v>
      </c>
      <c r="L370" s="11">
        <v>0</v>
      </c>
      <c r="M370" s="10">
        <f t="shared" si="56"/>
        <v>0</v>
      </c>
      <c r="N370" s="29"/>
    </row>
    <row r="371" spans="1:14" ht="57" customHeight="1">
      <c r="A371" s="30">
        <v>747</v>
      </c>
      <c r="B371" s="24" t="s">
        <v>369</v>
      </c>
      <c r="C371" s="11">
        <v>0</v>
      </c>
      <c r="D371" s="11">
        <v>0</v>
      </c>
      <c r="E371" s="11">
        <v>0</v>
      </c>
      <c r="F371" s="11">
        <v>0</v>
      </c>
      <c r="G371" s="11">
        <v>0</v>
      </c>
      <c r="H371" s="11">
        <v>0</v>
      </c>
      <c r="I371" s="11">
        <v>0</v>
      </c>
      <c r="J371" s="11">
        <v>0</v>
      </c>
      <c r="K371" s="11">
        <v>0</v>
      </c>
      <c r="L371" s="11">
        <v>0</v>
      </c>
      <c r="M371" s="10">
        <f t="shared" si="56"/>
        <v>0</v>
      </c>
      <c r="N371" s="29"/>
    </row>
    <row r="372" spans="1:14" ht="57" customHeight="1">
      <c r="A372" s="30">
        <v>748</v>
      </c>
      <c r="B372" s="24" t="s">
        <v>370</v>
      </c>
      <c r="C372" s="11">
        <v>0</v>
      </c>
      <c r="D372" s="11">
        <v>0</v>
      </c>
      <c r="E372" s="11">
        <v>0</v>
      </c>
      <c r="F372" s="11">
        <v>0</v>
      </c>
      <c r="G372" s="11">
        <v>0</v>
      </c>
      <c r="H372" s="11">
        <v>0</v>
      </c>
      <c r="I372" s="11">
        <v>0</v>
      </c>
      <c r="J372" s="11">
        <v>0</v>
      </c>
      <c r="K372" s="11">
        <v>0</v>
      </c>
      <c r="L372" s="11">
        <v>0</v>
      </c>
      <c r="M372" s="10">
        <f t="shared" si="56"/>
        <v>0</v>
      </c>
      <c r="N372" s="29"/>
    </row>
    <row r="373" spans="1:14" ht="57" customHeight="1">
      <c r="A373" s="30">
        <v>749</v>
      </c>
      <c r="B373" s="24" t="s">
        <v>371</v>
      </c>
      <c r="C373" s="11">
        <v>0</v>
      </c>
      <c r="D373" s="11">
        <v>0</v>
      </c>
      <c r="E373" s="11">
        <v>0</v>
      </c>
      <c r="F373" s="11">
        <v>0</v>
      </c>
      <c r="G373" s="11">
        <v>0</v>
      </c>
      <c r="H373" s="11">
        <v>0</v>
      </c>
      <c r="I373" s="11">
        <v>0</v>
      </c>
      <c r="J373" s="11">
        <v>0</v>
      </c>
      <c r="K373" s="11">
        <v>0</v>
      </c>
      <c r="L373" s="11">
        <v>0</v>
      </c>
      <c r="M373" s="10">
        <f t="shared" si="56"/>
        <v>0</v>
      </c>
      <c r="N373" s="29"/>
    </row>
    <row r="374" spans="1:14" ht="57" customHeight="1">
      <c r="A374" s="17">
        <v>7500</v>
      </c>
      <c r="B374" s="18" t="s">
        <v>372</v>
      </c>
      <c r="C374" s="9">
        <f t="shared" ref="C374:N374" si="63">SUM(C375:C383)</f>
        <v>0</v>
      </c>
      <c r="D374" s="9">
        <f>SUM(D375:D383)</f>
        <v>0</v>
      </c>
      <c r="E374" s="9">
        <f t="shared" si="63"/>
        <v>0</v>
      </c>
      <c r="F374" s="9">
        <f t="shared" si="63"/>
        <v>0</v>
      </c>
      <c r="G374" s="9">
        <f t="shared" si="63"/>
        <v>0</v>
      </c>
      <c r="H374" s="9">
        <f t="shared" si="63"/>
        <v>0</v>
      </c>
      <c r="I374" s="9">
        <f t="shared" si="63"/>
        <v>0</v>
      </c>
      <c r="J374" s="9">
        <f t="shared" si="63"/>
        <v>0</v>
      </c>
      <c r="K374" s="9">
        <f t="shared" si="63"/>
        <v>0</v>
      </c>
      <c r="L374" s="9">
        <f t="shared" si="63"/>
        <v>0</v>
      </c>
      <c r="M374" s="9">
        <f t="shared" si="56"/>
        <v>0</v>
      </c>
      <c r="N374" s="33">
        <f t="shared" si="63"/>
        <v>0</v>
      </c>
    </row>
    <row r="375" spans="1:14" ht="57" customHeight="1">
      <c r="A375" s="30">
        <v>751</v>
      </c>
      <c r="B375" s="24" t="s">
        <v>373</v>
      </c>
      <c r="C375" s="11">
        <v>0</v>
      </c>
      <c r="D375" s="11">
        <v>0</v>
      </c>
      <c r="E375" s="11">
        <v>0</v>
      </c>
      <c r="F375" s="11">
        <v>0</v>
      </c>
      <c r="G375" s="11">
        <v>0</v>
      </c>
      <c r="H375" s="11">
        <v>0</v>
      </c>
      <c r="I375" s="11">
        <v>0</v>
      </c>
      <c r="J375" s="11">
        <v>0</v>
      </c>
      <c r="K375" s="11">
        <v>0</v>
      </c>
      <c r="L375" s="11">
        <v>0</v>
      </c>
      <c r="M375" s="10">
        <f t="shared" si="56"/>
        <v>0</v>
      </c>
      <c r="N375" s="29"/>
    </row>
    <row r="376" spans="1:14" ht="57" customHeight="1">
      <c r="A376" s="30">
        <v>752</v>
      </c>
      <c r="B376" s="24" t="s">
        <v>374</v>
      </c>
      <c r="C376" s="11">
        <v>0</v>
      </c>
      <c r="D376" s="11">
        <v>0</v>
      </c>
      <c r="E376" s="11">
        <v>0</v>
      </c>
      <c r="F376" s="11">
        <v>0</v>
      </c>
      <c r="G376" s="11">
        <v>0</v>
      </c>
      <c r="H376" s="11">
        <v>0</v>
      </c>
      <c r="I376" s="11">
        <v>0</v>
      </c>
      <c r="J376" s="11">
        <v>0</v>
      </c>
      <c r="K376" s="11">
        <v>0</v>
      </c>
      <c r="L376" s="11">
        <v>0</v>
      </c>
      <c r="M376" s="10">
        <f t="shared" si="56"/>
        <v>0</v>
      </c>
      <c r="N376" s="29"/>
    </row>
    <row r="377" spans="1:14" ht="57" customHeight="1">
      <c r="A377" s="30">
        <v>753</v>
      </c>
      <c r="B377" s="24" t="s">
        <v>375</v>
      </c>
      <c r="C377" s="11">
        <v>0</v>
      </c>
      <c r="D377" s="11">
        <v>0</v>
      </c>
      <c r="E377" s="11">
        <v>0</v>
      </c>
      <c r="F377" s="11">
        <v>0</v>
      </c>
      <c r="G377" s="11">
        <v>0</v>
      </c>
      <c r="H377" s="11">
        <v>0</v>
      </c>
      <c r="I377" s="11">
        <v>0</v>
      </c>
      <c r="J377" s="11">
        <v>0</v>
      </c>
      <c r="K377" s="11">
        <v>0</v>
      </c>
      <c r="L377" s="11">
        <v>0</v>
      </c>
      <c r="M377" s="10">
        <f t="shared" si="56"/>
        <v>0</v>
      </c>
      <c r="N377" s="29"/>
    </row>
    <row r="378" spans="1:14" ht="57" customHeight="1">
      <c r="A378" s="30">
        <v>754</v>
      </c>
      <c r="B378" s="24" t="s">
        <v>376</v>
      </c>
      <c r="C378" s="11">
        <v>0</v>
      </c>
      <c r="D378" s="11">
        <v>0</v>
      </c>
      <c r="E378" s="11">
        <v>0</v>
      </c>
      <c r="F378" s="11">
        <v>0</v>
      </c>
      <c r="G378" s="11">
        <v>0</v>
      </c>
      <c r="H378" s="11">
        <v>0</v>
      </c>
      <c r="I378" s="11">
        <v>0</v>
      </c>
      <c r="J378" s="11">
        <v>0</v>
      </c>
      <c r="K378" s="11">
        <v>0</v>
      </c>
      <c r="L378" s="11">
        <v>0</v>
      </c>
      <c r="M378" s="10">
        <f t="shared" si="56"/>
        <v>0</v>
      </c>
      <c r="N378" s="29"/>
    </row>
    <row r="379" spans="1:14" ht="57" customHeight="1">
      <c r="A379" s="30">
        <v>755</v>
      </c>
      <c r="B379" s="24" t="s">
        <v>377</v>
      </c>
      <c r="C379" s="11">
        <v>0</v>
      </c>
      <c r="D379" s="11">
        <v>0</v>
      </c>
      <c r="E379" s="11">
        <v>0</v>
      </c>
      <c r="F379" s="11">
        <v>0</v>
      </c>
      <c r="G379" s="11">
        <v>0</v>
      </c>
      <c r="H379" s="11">
        <v>0</v>
      </c>
      <c r="I379" s="11">
        <v>0</v>
      </c>
      <c r="J379" s="11">
        <v>0</v>
      </c>
      <c r="K379" s="11">
        <v>0</v>
      </c>
      <c r="L379" s="11">
        <v>0</v>
      </c>
      <c r="M379" s="10">
        <f t="shared" si="56"/>
        <v>0</v>
      </c>
      <c r="N379" s="29"/>
    </row>
    <row r="380" spans="1:14" ht="57" customHeight="1">
      <c r="A380" s="30">
        <v>756</v>
      </c>
      <c r="B380" s="24" t="s">
        <v>378</v>
      </c>
      <c r="C380" s="11">
        <v>0</v>
      </c>
      <c r="D380" s="11">
        <v>0</v>
      </c>
      <c r="E380" s="11">
        <v>0</v>
      </c>
      <c r="F380" s="11">
        <v>0</v>
      </c>
      <c r="G380" s="11">
        <v>0</v>
      </c>
      <c r="H380" s="11">
        <v>0</v>
      </c>
      <c r="I380" s="11">
        <v>0</v>
      </c>
      <c r="J380" s="11">
        <v>0</v>
      </c>
      <c r="K380" s="11">
        <v>0</v>
      </c>
      <c r="L380" s="11">
        <v>0</v>
      </c>
      <c r="M380" s="10">
        <f t="shared" si="56"/>
        <v>0</v>
      </c>
      <c r="N380" s="29"/>
    </row>
    <row r="381" spans="1:14" ht="57" customHeight="1">
      <c r="A381" s="30">
        <v>757</v>
      </c>
      <c r="B381" s="24" t="s">
        <v>379</v>
      </c>
      <c r="C381" s="11">
        <v>0</v>
      </c>
      <c r="D381" s="11">
        <v>0</v>
      </c>
      <c r="E381" s="11">
        <v>0</v>
      </c>
      <c r="F381" s="11">
        <v>0</v>
      </c>
      <c r="G381" s="11">
        <v>0</v>
      </c>
      <c r="H381" s="11">
        <v>0</v>
      </c>
      <c r="I381" s="11">
        <v>0</v>
      </c>
      <c r="J381" s="11">
        <v>0</v>
      </c>
      <c r="K381" s="11">
        <v>0</v>
      </c>
      <c r="L381" s="11">
        <v>0</v>
      </c>
      <c r="M381" s="10">
        <f t="shared" si="56"/>
        <v>0</v>
      </c>
      <c r="N381" s="29"/>
    </row>
    <row r="382" spans="1:14" ht="57" customHeight="1">
      <c r="A382" s="30">
        <v>758</v>
      </c>
      <c r="B382" s="24" t="s">
        <v>380</v>
      </c>
      <c r="C382" s="11">
        <v>0</v>
      </c>
      <c r="D382" s="11">
        <v>0</v>
      </c>
      <c r="E382" s="11">
        <v>0</v>
      </c>
      <c r="F382" s="11">
        <v>0</v>
      </c>
      <c r="G382" s="11">
        <v>0</v>
      </c>
      <c r="H382" s="11">
        <v>0</v>
      </c>
      <c r="I382" s="11">
        <v>0</v>
      </c>
      <c r="J382" s="11">
        <v>0</v>
      </c>
      <c r="K382" s="11">
        <v>0</v>
      </c>
      <c r="L382" s="11">
        <v>0</v>
      </c>
      <c r="M382" s="10">
        <f t="shared" si="56"/>
        <v>0</v>
      </c>
      <c r="N382" s="29"/>
    </row>
    <row r="383" spans="1:14" ht="57" customHeight="1">
      <c r="A383" s="30">
        <v>759</v>
      </c>
      <c r="B383" s="24" t="s">
        <v>381</v>
      </c>
      <c r="C383" s="11">
        <v>0</v>
      </c>
      <c r="D383" s="11">
        <v>0</v>
      </c>
      <c r="E383" s="11">
        <v>0</v>
      </c>
      <c r="F383" s="11">
        <v>0</v>
      </c>
      <c r="G383" s="11">
        <v>0</v>
      </c>
      <c r="H383" s="11">
        <v>0</v>
      </c>
      <c r="I383" s="11">
        <v>0</v>
      </c>
      <c r="J383" s="11">
        <v>0</v>
      </c>
      <c r="K383" s="11">
        <v>0</v>
      </c>
      <c r="L383" s="11">
        <v>0</v>
      </c>
      <c r="M383" s="10">
        <f t="shared" si="56"/>
        <v>0</v>
      </c>
      <c r="N383" s="29"/>
    </row>
    <row r="384" spans="1:14" ht="57" customHeight="1">
      <c r="A384" s="17">
        <v>7600</v>
      </c>
      <c r="B384" s="18" t="s">
        <v>382</v>
      </c>
      <c r="C384" s="9">
        <f t="shared" ref="C384:N384" si="64">SUM(C385:C386)</f>
        <v>0</v>
      </c>
      <c r="D384" s="9">
        <f>SUM(D385:D386)</f>
        <v>0</v>
      </c>
      <c r="E384" s="9">
        <f t="shared" si="64"/>
        <v>0</v>
      </c>
      <c r="F384" s="9">
        <f t="shared" si="64"/>
        <v>0</v>
      </c>
      <c r="G384" s="9">
        <f t="shared" si="64"/>
        <v>0</v>
      </c>
      <c r="H384" s="9">
        <f t="shared" si="64"/>
        <v>0</v>
      </c>
      <c r="I384" s="9">
        <f t="shared" si="64"/>
        <v>0</v>
      </c>
      <c r="J384" s="9">
        <f t="shared" si="64"/>
        <v>0</v>
      </c>
      <c r="K384" s="9">
        <f t="shared" si="64"/>
        <v>0</v>
      </c>
      <c r="L384" s="9">
        <f t="shared" si="64"/>
        <v>0</v>
      </c>
      <c r="M384" s="9">
        <f t="shared" si="56"/>
        <v>0</v>
      </c>
      <c r="N384" s="33">
        <f t="shared" si="64"/>
        <v>0</v>
      </c>
    </row>
    <row r="385" spans="1:14" ht="57" customHeight="1">
      <c r="A385" s="30">
        <v>761</v>
      </c>
      <c r="B385" s="24" t="s">
        <v>383</v>
      </c>
      <c r="C385" s="11">
        <v>0</v>
      </c>
      <c r="D385" s="11">
        <v>0</v>
      </c>
      <c r="E385" s="11">
        <v>0</v>
      </c>
      <c r="F385" s="11">
        <v>0</v>
      </c>
      <c r="G385" s="11">
        <v>0</v>
      </c>
      <c r="H385" s="11">
        <v>0</v>
      </c>
      <c r="I385" s="11">
        <v>0</v>
      </c>
      <c r="J385" s="11">
        <v>0</v>
      </c>
      <c r="K385" s="11">
        <v>0</v>
      </c>
      <c r="L385" s="11">
        <v>0</v>
      </c>
      <c r="M385" s="10">
        <f t="shared" si="56"/>
        <v>0</v>
      </c>
      <c r="N385" s="29"/>
    </row>
    <row r="386" spans="1:14" ht="57" customHeight="1">
      <c r="A386" s="30">
        <v>762</v>
      </c>
      <c r="B386" s="24" t="s">
        <v>384</v>
      </c>
      <c r="C386" s="11">
        <v>0</v>
      </c>
      <c r="D386" s="11">
        <v>0</v>
      </c>
      <c r="E386" s="11">
        <v>0</v>
      </c>
      <c r="F386" s="11">
        <v>0</v>
      </c>
      <c r="G386" s="11">
        <v>0</v>
      </c>
      <c r="H386" s="11">
        <v>0</v>
      </c>
      <c r="I386" s="11">
        <v>0</v>
      </c>
      <c r="J386" s="11">
        <v>0</v>
      </c>
      <c r="K386" s="11">
        <v>0</v>
      </c>
      <c r="L386" s="11">
        <v>0</v>
      </c>
      <c r="M386" s="10">
        <f t="shared" si="56"/>
        <v>0</v>
      </c>
      <c r="N386" s="29"/>
    </row>
    <row r="387" spans="1:14" ht="57" customHeight="1">
      <c r="A387" s="17">
        <v>7900</v>
      </c>
      <c r="B387" s="18" t="s">
        <v>385</v>
      </c>
      <c r="C387" s="9">
        <f t="shared" ref="C387:N387" si="65">SUM(C388:C390)</f>
        <v>0</v>
      </c>
      <c r="D387" s="9">
        <f>SUM(D388:D390)</f>
        <v>0</v>
      </c>
      <c r="E387" s="9">
        <f t="shared" si="65"/>
        <v>0</v>
      </c>
      <c r="F387" s="9">
        <f t="shared" si="65"/>
        <v>0</v>
      </c>
      <c r="G387" s="9">
        <f t="shared" si="65"/>
        <v>0</v>
      </c>
      <c r="H387" s="9">
        <f t="shared" si="65"/>
        <v>0</v>
      </c>
      <c r="I387" s="9">
        <f t="shared" si="65"/>
        <v>0</v>
      </c>
      <c r="J387" s="9">
        <f t="shared" si="65"/>
        <v>0</v>
      </c>
      <c r="K387" s="9">
        <f t="shared" si="65"/>
        <v>0</v>
      </c>
      <c r="L387" s="9">
        <f t="shared" si="65"/>
        <v>0</v>
      </c>
      <c r="M387" s="9">
        <f t="shared" si="56"/>
        <v>0</v>
      </c>
      <c r="N387" s="33">
        <f t="shared" si="65"/>
        <v>0</v>
      </c>
    </row>
    <row r="388" spans="1:14" ht="57" customHeight="1">
      <c r="A388" s="30">
        <v>791</v>
      </c>
      <c r="B388" s="24" t="s">
        <v>386</v>
      </c>
      <c r="C388" s="12">
        <v>0</v>
      </c>
      <c r="D388" s="12">
        <v>0</v>
      </c>
      <c r="E388" s="12">
        <v>0</v>
      </c>
      <c r="F388" s="12">
        <v>0</v>
      </c>
      <c r="G388" s="12">
        <v>0</v>
      </c>
      <c r="H388" s="12">
        <v>0</v>
      </c>
      <c r="I388" s="12">
        <v>0</v>
      </c>
      <c r="J388" s="12">
        <v>0</v>
      </c>
      <c r="K388" s="12">
        <v>0</v>
      </c>
      <c r="L388" s="12">
        <v>0</v>
      </c>
      <c r="M388" s="10">
        <f t="shared" si="56"/>
        <v>0</v>
      </c>
      <c r="N388" s="29"/>
    </row>
    <row r="389" spans="1:14" ht="57" customHeight="1">
      <c r="A389" s="30">
        <v>792</v>
      </c>
      <c r="B389" s="24" t="s">
        <v>387</v>
      </c>
      <c r="C389" s="12">
        <v>0</v>
      </c>
      <c r="D389" s="12">
        <v>0</v>
      </c>
      <c r="E389" s="12">
        <v>0</v>
      </c>
      <c r="F389" s="12">
        <v>0</v>
      </c>
      <c r="G389" s="12">
        <v>0</v>
      </c>
      <c r="H389" s="12">
        <v>0</v>
      </c>
      <c r="I389" s="12">
        <v>0</v>
      </c>
      <c r="J389" s="12">
        <v>0</v>
      </c>
      <c r="K389" s="12">
        <v>0</v>
      </c>
      <c r="L389" s="12">
        <v>0</v>
      </c>
      <c r="M389" s="10">
        <f t="shared" si="56"/>
        <v>0</v>
      </c>
      <c r="N389" s="29"/>
    </row>
    <row r="390" spans="1:14" ht="57" customHeight="1">
      <c r="A390" s="30">
        <v>799</v>
      </c>
      <c r="B390" s="24" t="s">
        <v>388</v>
      </c>
      <c r="C390" s="12">
        <v>0</v>
      </c>
      <c r="D390" s="12">
        <v>0</v>
      </c>
      <c r="E390" s="12">
        <v>0</v>
      </c>
      <c r="F390" s="12">
        <v>0</v>
      </c>
      <c r="G390" s="12">
        <v>0</v>
      </c>
      <c r="H390" s="12">
        <v>0</v>
      </c>
      <c r="I390" s="12">
        <v>0</v>
      </c>
      <c r="J390" s="12">
        <v>0</v>
      </c>
      <c r="K390" s="12">
        <v>0</v>
      </c>
      <c r="L390" s="12">
        <v>0</v>
      </c>
      <c r="M390" s="10">
        <f t="shared" si="56"/>
        <v>0</v>
      </c>
      <c r="N390" s="29"/>
    </row>
    <row r="391" spans="1:14" ht="57" customHeight="1">
      <c r="A391" s="15">
        <v>8000</v>
      </c>
      <c r="B391" s="16" t="s">
        <v>5</v>
      </c>
      <c r="C391" s="8">
        <f t="shared" ref="C391:N391" si="66">C392+C399+C405</f>
        <v>0</v>
      </c>
      <c r="D391" s="8">
        <f>D392+D399+D405</f>
        <v>0</v>
      </c>
      <c r="E391" s="8">
        <f t="shared" si="66"/>
        <v>0</v>
      </c>
      <c r="F391" s="8">
        <f t="shared" si="66"/>
        <v>0</v>
      </c>
      <c r="G391" s="8">
        <f t="shared" si="66"/>
        <v>0</v>
      </c>
      <c r="H391" s="8">
        <f t="shared" si="66"/>
        <v>0</v>
      </c>
      <c r="I391" s="8">
        <f t="shared" si="66"/>
        <v>0</v>
      </c>
      <c r="J391" s="8">
        <f t="shared" si="66"/>
        <v>0</v>
      </c>
      <c r="K391" s="8">
        <f t="shared" si="66"/>
        <v>0</v>
      </c>
      <c r="L391" s="8">
        <f t="shared" si="66"/>
        <v>0</v>
      </c>
      <c r="M391" s="8">
        <f t="shared" si="56"/>
        <v>0</v>
      </c>
      <c r="N391" s="36">
        <f t="shared" si="66"/>
        <v>0</v>
      </c>
    </row>
    <row r="392" spans="1:14" ht="57" customHeight="1">
      <c r="A392" s="17">
        <v>8100</v>
      </c>
      <c r="B392" s="18" t="s">
        <v>9</v>
      </c>
      <c r="C392" s="9">
        <f>SUM(C393:C398)</f>
        <v>0</v>
      </c>
      <c r="D392" s="9">
        <f>SUM(D393:D398)</f>
        <v>0</v>
      </c>
      <c r="E392" s="9">
        <f t="shared" ref="E392:N392" si="67">SUM(E393:E398)</f>
        <v>0</v>
      </c>
      <c r="F392" s="9">
        <f t="shared" si="67"/>
        <v>0</v>
      </c>
      <c r="G392" s="9">
        <f t="shared" si="67"/>
        <v>0</v>
      </c>
      <c r="H392" s="9">
        <f t="shared" si="67"/>
        <v>0</v>
      </c>
      <c r="I392" s="9">
        <f t="shared" si="67"/>
        <v>0</v>
      </c>
      <c r="J392" s="9">
        <f t="shared" si="67"/>
        <v>0</v>
      </c>
      <c r="K392" s="9">
        <f t="shared" si="67"/>
        <v>0</v>
      </c>
      <c r="L392" s="9">
        <f t="shared" si="67"/>
        <v>0</v>
      </c>
      <c r="M392" s="9">
        <f t="shared" si="56"/>
        <v>0</v>
      </c>
      <c r="N392" s="33">
        <f t="shared" si="67"/>
        <v>0</v>
      </c>
    </row>
    <row r="393" spans="1:14" ht="57" customHeight="1">
      <c r="A393" s="30">
        <v>811</v>
      </c>
      <c r="B393" s="24" t="s">
        <v>389</v>
      </c>
      <c r="C393" s="11">
        <v>0</v>
      </c>
      <c r="D393" s="11">
        <v>0</v>
      </c>
      <c r="E393" s="11">
        <v>0</v>
      </c>
      <c r="F393" s="11">
        <v>0</v>
      </c>
      <c r="G393" s="11">
        <v>0</v>
      </c>
      <c r="H393" s="11">
        <v>0</v>
      </c>
      <c r="I393" s="11">
        <v>0</v>
      </c>
      <c r="J393" s="11">
        <v>0</v>
      </c>
      <c r="K393" s="11">
        <v>0</v>
      </c>
      <c r="L393" s="11">
        <v>0</v>
      </c>
      <c r="M393" s="10">
        <f t="shared" si="56"/>
        <v>0</v>
      </c>
      <c r="N393" s="29"/>
    </row>
    <row r="394" spans="1:14" ht="57" customHeight="1">
      <c r="A394" s="30">
        <v>812</v>
      </c>
      <c r="B394" s="24" t="s">
        <v>390</v>
      </c>
      <c r="C394" s="11">
        <v>0</v>
      </c>
      <c r="D394" s="11">
        <v>0</v>
      </c>
      <c r="E394" s="11">
        <v>0</v>
      </c>
      <c r="F394" s="11">
        <v>0</v>
      </c>
      <c r="G394" s="11">
        <v>0</v>
      </c>
      <c r="H394" s="11">
        <v>0</v>
      </c>
      <c r="I394" s="11">
        <v>0</v>
      </c>
      <c r="J394" s="11">
        <v>0</v>
      </c>
      <c r="K394" s="11">
        <v>0</v>
      </c>
      <c r="L394" s="11">
        <v>0</v>
      </c>
      <c r="M394" s="10">
        <f t="shared" si="56"/>
        <v>0</v>
      </c>
      <c r="N394" s="29"/>
    </row>
    <row r="395" spans="1:14" ht="57" customHeight="1">
      <c r="A395" s="30">
        <v>813</v>
      </c>
      <c r="B395" s="24" t="s">
        <v>391</v>
      </c>
      <c r="C395" s="11">
        <v>0</v>
      </c>
      <c r="D395" s="11">
        <v>0</v>
      </c>
      <c r="E395" s="11">
        <v>0</v>
      </c>
      <c r="F395" s="11">
        <v>0</v>
      </c>
      <c r="G395" s="11">
        <v>0</v>
      </c>
      <c r="H395" s="11">
        <v>0</v>
      </c>
      <c r="I395" s="11">
        <v>0</v>
      </c>
      <c r="J395" s="11">
        <v>0</v>
      </c>
      <c r="K395" s="11">
        <v>0</v>
      </c>
      <c r="L395" s="11">
        <v>0</v>
      </c>
      <c r="M395" s="10">
        <f t="shared" si="56"/>
        <v>0</v>
      </c>
      <c r="N395" s="29"/>
    </row>
    <row r="396" spans="1:14" ht="57" customHeight="1">
      <c r="A396" s="30">
        <v>814</v>
      </c>
      <c r="B396" s="24" t="s">
        <v>392</v>
      </c>
      <c r="C396" s="11">
        <v>0</v>
      </c>
      <c r="D396" s="11">
        <v>0</v>
      </c>
      <c r="E396" s="11">
        <v>0</v>
      </c>
      <c r="F396" s="11">
        <v>0</v>
      </c>
      <c r="G396" s="11">
        <v>0</v>
      </c>
      <c r="H396" s="11">
        <v>0</v>
      </c>
      <c r="I396" s="11">
        <v>0</v>
      </c>
      <c r="J396" s="11">
        <v>0</v>
      </c>
      <c r="K396" s="11">
        <v>0</v>
      </c>
      <c r="L396" s="11">
        <v>0</v>
      </c>
      <c r="M396" s="10">
        <f t="shared" si="56"/>
        <v>0</v>
      </c>
      <c r="N396" s="29"/>
    </row>
    <row r="397" spans="1:14" ht="57" customHeight="1">
      <c r="A397" s="30">
        <v>815</v>
      </c>
      <c r="B397" s="24" t="s">
        <v>393</v>
      </c>
      <c r="C397" s="11">
        <v>0</v>
      </c>
      <c r="D397" s="11">
        <v>0</v>
      </c>
      <c r="E397" s="11">
        <v>0</v>
      </c>
      <c r="F397" s="11">
        <v>0</v>
      </c>
      <c r="G397" s="11">
        <v>0</v>
      </c>
      <c r="H397" s="11">
        <v>0</v>
      </c>
      <c r="I397" s="11">
        <v>0</v>
      </c>
      <c r="J397" s="11">
        <v>0</v>
      </c>
      <c r="K397" s="11">
        <v>0</v>
      </c>
      <c r="L397" s="11">
        <v>0</v>
      </c>
      <c r="M397" s="10">
        <f t="shared" si="56"/>
        <v>0</v>
      </c>
      <c r="N397" s="29"/>
    </row>
    <row r="398" spans="1:14" ht="57" customHeight="1">
      <c r="A398" s="30">
        <v>816</v>
      </c>
      <c r="B398" s="24" t="s">
        <v>394</v>
      </c>
      <c r="C398" s="11">
        <v>0</v>
      </c>
      <c r="D398" s="11">
        <v>0</v>
      </c>
      <c r="E398" s="11">
        <v>0</v>
      </c>
      <c r="F398" s="11">
        <v>0</v>
      </c>
      <c r="G398" s="11">
        <v>0</v>
      </c>
      <c r="H398" s="11">
        <v>0</v>
      </c>
      <c r="I398" s="11">
        <v>0</v>
      </c>
      <c r="J398" s="11">
        <v>0</v>
      </c>
      <c r="K398" s="11">
        <v>0</v>
      </c>
      <c r="L398" s="11">
        <v>0</v>
      </c>
      <c r="M398" s="10">
        <f t="shared" si="56"/>
        <v>0</v>
      </c>
      <c r="N398" s="29"/>
    </row>
    <row r="399" spans="1:14" ht="57" customHeight="1">
      <c r="A399" s="17">
        <v>8300</v>
      </c>
      <c r="B399" s="18" t="s">
        <v>395</v>
      </c>
      <c r="C399" s="9">
        <f t="shared" ref="C399:N399" si="68">SUM(C400:C404)</f>
        <v>0</v>
      </c>
      <c r="D399" s="9">
        <f>SUM(D400:D404)</f>
        <v>0</v>
      </c>
      <c r="E399" s="9">
        <f t="shared" si="68"/>
        <v>0</v>
      </c>
      <c r="F399" s="9">
        <f t="shared" si="68"/>
        <v>0</v>
      </c>
      <c r="G399" s="9">
        <f t="shared" si="68"/>
        <v>0</v>
      </c>
      <c r="H399" s="9">
        <f t="shared" si="68"/>
        <v>0</v>
      </c>
      <c r="I399" s="9">
        <f t="shared" si="68"/>
        <v>0</v>
      </c>
      <c r="J399" s="9">
        <f t="shared" si="68"/>
        <v>0</v>
      </c>
      <c r="K399" s="9">
        <f t="shared" si="68"/>
        <v>0</v>
      </c>
      <c r="L399" s="9">
        <f t="shared" si="68"/>
        <v>0</v>
      </c>
      <c r="M399" s="9">
        <f t="shared" si="56"/>
        <v>0</v>
      </c>
      <c r="N399" s="33">
        <f t="shared" si="68"/>
        <v>0</v>
      </c>
    </row>
    <row r="400" spans="1:14" ht="57" customHeight="1">
      <c r="A400" s="30">
        <v>831</v>
      </c>
      <c r="B400" s="24" t="s">
        <v>396</v>
      </c>
      <c r="C400" s="11">
        <v>0</v>
      </c>
      <c r="D400" s="11">
        <v>0</v>
      </c>
      <c r="E400" s="11">
        <v>0</v>
      </c>
      <c r="F400" s="11">
        <v>0</v>
      </c>
      <c r="G400" s="11">
        <v>0</v>
      </c>
      <c r="H400" s="11">
        <v>0</v>
      </c>
      <c r="I400" s="11">
        <v>0</v>
      </c>
      <c r="J400" s="11">
        <v>0</v>
      </c>
      <c r="K400" s="11">
        <v>0</v>
      </c>
      <c r="L400" s="11">
        <v>0</v>
      </c>
      <c r="M400" s="10">
        <f t="shared" si="56"/>
        <v>0</v>
      </c>
      <c r="N400" s="29"/>
    </row>
    <row r="401" spans="1:14" ht="57" customHeight="1">
      <c r="A401" s="30">
        <v>832</v>
      </c>
      <c r="B401" s="24" t="s">
        <v>397</v>
      </c>
      <c r="C401" s="11">
        <v>0</v>
      </c>
      <c r="D401" s="11">
        <v>0</v>
      </c>
      <c r="E401" s="11">
        <v>0</v>
      </c>
      <c r="F401" s="11">
        <v>0</v>
      </c>
      <c r="G401" s="11">
        <v>0</v>
      </c>
      <c r="H401" s="11">
        <v>0</v>
      </c>
      <c r="I401" s="11">
        <v>0</v>
      </c>
      <c r="J401" s="11">
        <v>0</v>
      </c>
      <c r="K401" s="11">
        <v>0</v>
      </c>
      <c r="L401" s="11">
        <v>0</v>
      </c>
      <c r="M401" s="10">
        <f t="shared" ref="M401:M440" si="69">SUM(C401:L401)</f>
        <v>0</v>
      </c>
      <c r="N401" s="29"/>
    </row>
    <row r="402" spans="1:14" ht="57" customHeight="1">
      <c r="A402" s="30">
        <v>833</v>
      </c>
      <c r="B402" s="24" t="s">
        <v>398</v>
      </c>
      <c r="C402" s="11">
        <v>0</v>
      </c>
      <c r="D402" s="11">
        <v>0</v>
      </c>
      <c r="E402" s="11">
        <v>0</v>
      </c>
      <c r="F402" s="11">
        <v>0</v>
      </c>
      <c r="G402" s="11">
        <v>0</v>
      </c>
      <c r="H402" s="11">
        <v>0</v>
      </c>
      <c r="I402" s="11">
        <v>0</v>
      </c>
      <c r="J402" s="11">
        <v>0</v>
      </c>
      <c r="K402" s="11">
        <v>0</v>
      </c>
      <c r="L402" s="11">
        <v>0</v>
      </c>
      <c r="M402" s="10">
        <f t="shared" si="69"/>
        <v>0</v>
      </c>
      <c r="N402" s="29"/>
    </row>
    <row r="403" spans="1:14" ht="57" customHeight="1">
      <c r="A403" s="30">
        <v>834</v>
      </c>
      <c r="B403" s="24" t="s">
        <v>399</v>
      </c>
      <c r="C403" s="11">
        <v>0</v>
      </c>
      <c r="D403" s="11">
        <v>0</v>
      </c>
      <c r="E403" s="11">
        <v>0</v>
      </c>
      <c r="F403" s="11">
        <v>0</v>
      </c>
      <c r="G403" s="11">
        <v>0</v>
      </c>
      <c r="H403" s="11">
        <v>0</v>
      </c>
      <c r="I403" s="11">
        <v>0</v>
      </c>
      <c r="J403" s="11">
        <v>0</v>
      </c>
      <c r="K403" s="11">
        <v>0</v>
      </c>
      <c r="L403" s="11">
        <v>0</v>
      </c>
      <c r="M403" s="10">
        <f t="shared" si="69"/>
        <v>0</v>
      </c>
      <c r="N403" s="29"/>
    </row>
    <row r="404" spans="1:14" ht="57" customHeight="1">
      <c r="A404" s="30">
        <v>835</v>
      </c>
      <c r="B404" s="24" t="s">
        <v>400</v>
      </c>
      <c r="C404" s="11">
        <v>0</v>
      </c>
      <c r="D404" s="11">
        <v>0</v>
      </c>
      <c r="E404" s="11">
        <v>0</v>
      </c>
      <c r="F404" s="11">
        <v>0</v>
      </c>
      <c r="G404" s="11">
        <v>0</v>
      </c>
      <c r="H404" s="11">
        <v>0</v>
      </c>
      <c r="I404" s="11">
        <v>0</v>
      </c>
      <c r="J404" s="11">
        <v>0</v>
      </c>
      <c r="K404" s="11">
        <v>0</v>
      </c>
      <c r="L404" s="11">
        <v>0</v>
      </c>
      <c r="M404" s="10">
        <f t="shared" si="69"/>
        <v>0</v>
      </c>
      <c r="N404" s="29"/>
    </row>
    <row r="405" spans="1:14" ht="57" customHeight="1">
      <c r="A405" s="17">
        <v>8500</v>
      </c>
      <c r="B405" s="18" t="s">
        <v>22</v>
      </c>
      <c r="C405" s="9">
        <f t="shared" ref="C405:N405" si="70">SUM(C406:C408)</f>
        <v>0</v>
      </c>
      <c r="D405" s="9">
        <f>SUM(D406:D408)</f>
        <v>0</v>
      </c>
      <c r="E405" s="9">
        <f t="shared" si="70"/>
        <v>0</v>
      </c>
      <c r="F405" s="9">
        <f t="shared" si="70"/>
        <v>0</v>
      </c>
      <c r="G405" s="9">
        <f t="shared" si="70"/>
        <v>0</v>
      </c>
      <c r="H405" s="9">
        <f t="shared" si="70"/>
        <v>0</v>
      </c>
      <c r="I405" s="9">
        <f t="shared" si="70"/>
        <v>0</v>
      </c>
      <c r="J405" s="9">
        <f t="shared" si="70"/>
        <v>0</v>
      </c>
      <c r="K405" s="9">
        <f t="shared" si="70"/>
        <v>0</v>
      </c>
      <c r="L405" s="9">
        <f t="shared" si="70"/>
        <v>0</v>
      </c>
      <c r="M405" s="9">
        <f t="shared" si="69"/>
        <v>0</v>
      </c>
      <c r="N405" s="33">
        <f t="shared" si="70"/>
        <v>0</v>
      </c>
    </row>
    <row r="406" spans="1:14" ht="57" customHeight="1">
      <c r="A406" s="30">
        <v>851</v>
      </c>
      <c r="B406" s="24" t="s">
        <v>401</v>
      </c>
      <c r="C406" s="11">
        <v>0</v>
      </c>
      <c r="D406" s="11">
        <v>0</v>
      </c>
      <c r="E406" s="11">
        <v>0</v>
      </c>
      <c r="F406" s="11">
        <v>0</v>
      </c>
      <c r="G406" s="11">
        <v>0</v>
      </c>
      <c r="H406" s="11">
        <v>0</v>
      </c>
      <c r="I406" s="11">
        <v>0</v>
      </c>
      <c r="J406" s="11">
        <v>0</v>
      </c>
      <c r="K406" s="11">
        <v>0</v>
      </c>
      <c r="L406" s="11">
        <v>0</v>
      </c>
      <c r="M406" s="10">
        <f t="shared" si="69"/>
        <v>0</v>
      </c>
      <c r="N406" s="29"/>
    </row>
    <row r="407" spans="1:14" ht="57" customHeight="1">
      <c r="A407" s="30">
        <v>852</v>
      </c>
      <c r="B407" s="24" t="s">
        <v>402</v>
      </c>
      <c r="C407" s="11">
        <v>0</v>
      </c>
      <c r="D407" s="11">
        <v>0</v>
      </c>
      <c r="E407" s="11">
        <v>0</v>
      </c>
      <c r="F407" s="11">
        <v>0</v>
      </c>
      <c r="G407" s="11">
        <v>0</v>
      </c>
      <c r="H407" s="11">
        <v>0</v>
      </c>
      <c r="I407" s="11">
        <v>0</v>
      </c>
      <c r="J407" s="11">
        <v>0</v>
      </c>
      <c r="K407" s="11">
        <v>0</v>
      </c>
      <c r="L407" s="11">
        <v>0</v>
      </c>
      <c r="M407" s="10">
        <f t="shared" si="69"/>
        <v>0</v>
      </c>
      <c r="N407" s="29"/>
    </row>
    <row r="408" spans="1:14" ht="57" customHeight="1">
      <c r="A408" s="30">
        <v>853</v>
      </c>
      <c r="B408" s="24" t="s">
        <v>403</v>
      </c>
      <c r="C408" s="11">
        <v>0</v>
      </c>
      <c r="D408" s="11">
        <v>0</v>
      </c>
      <c r="E408" s="11">
        <v>0</v>
      </c>
      <c r="F408" s="11">
        <v>0</v>
      </c>
      <c r="G408" s="11">
        <v>0</v>
      </c>
      <c r="H408" s="11">
        <v>0</v>
      </c>
      <c r="I408" s="11">
        <v>0</v>
      </c>
      <c r="J408" s="11">
        <v>0</v>
      </c>
      <c r="K408" s="11">
        <v>0</v>
      </c>
      <c r="L408" s="11">
        <v>0</v>
      </c>
      <c r="M408" s="10">
        <f t="shared" si="69"/>
        <v>0</v>
      </c>
      <c r="N408" s="29"/>
    </row>
    <row r="409" spans="1:14" ht="57" customHeight="1">
      <c r="A409" s="15">
        <v>9000</v>
      </c>
      <c r="B409" s="16" t="s">
        <v>404</v>
      </c>
      <c r="C409" s="8">
        <f t="shared" ref="C409:N409" si="71">C410+C419+C428+C431+C434+C436+C439</f>
        <v>0</v>
      </c>
      <c r="D409" s="8">
        <f>D410+D419+D428+D431+D434+D436+D439</f>
        <v>198222</v>
      </c>
      <c r="E409" s="8">
        <f t="shared" si="71"/>
        <v>1680109.2</v>
      </c>
      <c r="F409" s="8">
        <f t="shared" si="71"/>
        <v>2109714.5</v>
      </c>
      <c r="G409" s="8">
        <f t="shared" si="71"/>
        <v>4321870.3499999996</v>
      </c>
      <c r="H409" s="8">
        <f t="shared" si="71"/>
        <v>0</v>
      </c>
      <c r="I409" s="8">
        <f t="shared" si="71"/>
        <v>0</v>
      </c>
      <c r="J409" s="8">
        <f t="shared" si="71"/>
        <v>0</v>
      </c>
      <c r="K409" s="8">
        <f t="shared" si="71"/>
        <v>2500000</v>
      </c>
      <c r="L409" s="8">
        <f t="shared" si="71"/>
        <v>0</v>
      </c>
      <c r="M409" s="8">
        <f t="shared" si="69"/>
        <v>10809916.050000001</v>
      </c>
      <c r="N409" s="35">
        <f t="shared" si="71"/>
        <v>0</v>
      </c>
    </row>
    <row r="410" spans="1:14" ht="57" customHeight="1">
      <c r="A410" s="34">
        <v>9100</v>
      </c>
      <c r="B410" s="7" t="s">
        <v>405</v>
      </c>
      <c r="C410" s="9">
        <f>SUM(C411:C418)</f>
        <v>0</v>
      </c>
      <c r="D410" s="9">
        <f>SUM(D411:D418)</f>
        <v>0</v>
      </c>
      <c r="E410" s="9">
        <f t="shared" ref="E410:N410" si="72">SUM(E411:E418)</f>
        <v>1536808.02</v>
      </c>
      <c r="F410" s="9">
        <f t="shared" si="72"/>
        <v>2037836.5</v>
      </c>
      <c r="G410" s="9">
        <f t="shared" si="72"/>
        <v>3245567.3</v>
      </c>
      <c r="H410" s="9">
        <f t="shared" si="72"/>
        <v>0</v>
      </c>
      <c r="I410" s="9">
        <f t="shared" si="72"/>
        <v>0</v>
      </c>
      <c r="J410" s="9">
        <f t="shared" si="72"/>
        <v>0</v>
      </c>
      <c r="K410" s="9">
        <f t="shared" si="72"/>
        <v>2500000</v>
      </c>
      <c r="L410" s="9">
        <f t="shared" si="72"/>
        <v>0</v>
      </c>
      <c r="M410" s="9">
        <f t="shared" si="69"/>
        <v>9320211.8200000003</v>
      </c>
      <c r="N410" s="33">
        <f t="shared" si="72"/>
        <v>0</v>
      </c>
    </row>
    <row r="411" spans="1:14" ht="57" customHeight="1">
      <c r="A411" s="30">
        <v>911</v>
      </c>
      <c r="B411" s="24" t="s">
        <v>406</v>
      </c>
      <c r="C411" s="12">
        <v>0</v>
      </c>
      <c r="D411" s="12">
        <v>0</v>
      </c>
      <c r="E411" s="12">
        <v>1536808.02</v>
      </c>
      <c r="F411" s="12">
        <v>2037836.5</v>
      </c>
      <c r="G411" s="12">
        <v>3245567.3</v>
      </c>
      <c r="H411" s="12">
        <v>0</v>
      </c>
      <c r="I411" s="12">
        <v>0</v>
      </c>
      <c r="J411" s="12">
        <v>0</v>
      </c>
      <c r="K411" s="12">
        <v>2500000</v>
      </c>
      <c r="L411" s="12">
        <v>0</v>
      </c>
      <c r="M411" s="10">
        <f t="shared" si="69"/>
        <v>9320211.8200000003</v>
      </c>
      <c r="N411" s="29"/>
    </row>
    <row r="412" spans="1:14" ht="57" customHeight="1">
      <c r="A412" s="30">
        <v>912</v>
      </c>
      <c r="B412" s="24" t="s">
        <v>407</v>
      </c>
      <c r="C412" s="12">
        <v>0</v>
      </c>
      <c r="D412" s="12">
        <v>0</v>
      </c>
      <c r="E412" s="12">
        <v>0</v>
      </c>
      <c r="F412" s="12">
        <v>0</v>
      </c>
      <c r="G412" s="12">
        <v>0</v>
      </c>
      <c r="H412" s="12">
        <v>0</v>
      </c>
      <c r="I412" s="12">
        <v>0</v>
      </c>
      <c r="J412" s="12">
        <v>0</v>
      </c>
      <c r="K412" s="12">
        <v>0</v>
      </c>
      <c r="L412" s="12">
        <v>0</v>
      </c>
      <c r="M412" s="10">
        <f t="shared" si="69"/>
        <v>0</v>
      </c>
      <c r="N412" s="29"/>
    </row>
    <row r="413" spans="1:14" ht="57" customHeight="1">
      <c r="A413" s="30">
        <v>913</v>
      </c>
      <c r="B413" s="24" t="s">
        <v>408</v>
      </c>
      <c r="C413" s="12">
        <v>0</v>
      </c>
      <c r="D413" s="12">
        <v>0</v>
      </c>
      <c r="E413" s="12">
        <v>0</v>
      </c>
      <c r="F413" s="12">
        <v>0</v>
      </c>
      <c r="G413" s="12">
        <v>0</v>
      </c>
      <c r="H413" s="12">
        <v>0</v>
      </c>
      <c r="I413" s="12">
        <v>0</v>
      </c>
      <c r="J413" s="12">
        <v>0</v>
      </c>
      <c r="K413" s="12">
        <v>0</v>
      </c>
      <c r="L413" s="12">
        <v>0</v>
      </c>
      <c r="M413" s="10">
        <f t="shared" si="69"/>
        <v>0</v>
      </c>
      <c r="N413" s="29"/>
    </row>
    <row r="414" spans="1:14" ht="57" customHeight="1">
      <c r="A414" s="30">
        <v>914</v>
      </c>
      <c r="B414" s="24" t="s">
        <v>409</v>
      </c>
      <c r="C414" s="12">
        <v>0</v>
      </c>
      <c r="D414" s="12">
        <v>0</v>
      </c>
      <c r="E414" s="12">
        <v>0</v>
      </c>
      <c r="F414" s="12">
        <v>0</v>
      </c>
      <c r="G414" s="12">
        <v>0</v>
      </c>
      <c r="H414" s="12">
        <v>0</v>
      </c>
      <c r="I414" s="12">
        <v>0</v>
      </c>
      <c r="J414" s="12">
        <v>0</v>
      </c>
      <c r="K414" s="12">
        <v>0</v>
      </c>
      <c r="L414" s="12">
        <v>0</v>
      </c>
      <c r="M414" s="10">
        <f t="shared" si="69"/>
        <v>0</v>
      </c>
      <c r="N414" s="29"/>
    </row>
    <row r="415" spans="1:14" ht="57" customHeight="1">
      <c r="A415" s="30">
        <v>915</v>
      </c>
      <c r="B415" s="24" t="s">
        <v>410</v>
      </c>
      <c r="C415" s="12">
        <v>0</v>
      </c>
      <c r="D415" s="12">
        <v>0</v>
      </c>
      <c r="E415" s="12">
        <v>0</v>
      </c>
      <c r="F415" s="12">
        <v>0</v>
      </c>
      <c r="G415" s="12">
        <v>0</v>
      </c>
      <c r="H415" s="12">
        <v>0</v>
      </c>
      <c r="I415" s="12">
        <v>0</v>
      </c>
      <c r="J415" s="12">
        <v>0</v>
      </c>
      <c r="K415" s="12">
        <v>0</v>
      </c>
      <c r="L415" s="12">
        <v>0</v>
      </c>
      <c r="M415" s="10">
        <f t="shared" si="69"/>
        <v>0</v>
      </c>
      <c r="N415" s="29"/>
    </row>
    <row r="416" spans="1:14" ht="57" customHeight="1">
      <c r="A416" s="30">
        <v>916</v>
      </c>
      <c r="B416" s="24" t="s">
        <v>411</v>
      </c>
      <c r="C416" s="12">
        <v>0</v>
      </c>
      <c r="D416" s="12">
        <v>0</v>
      </c>
      <c r="E416" s="12">
        <v>0</v>
      </c>
      <c r="F416" s="12">
        <v>0</v>
      </c>
      <c r="G416" s="12">
        <v>0</v>
      </c>
      <c r="H416" s="12">
        <v>0</v>
      </c>
      <c r="I416" s="12">
        <v>0</v>
      </c>
      <c r="J416" s="12">
        <v>0</v>
      </c>
      <c r="K416" s="12">
        <v>0</v>
      </c>
      <c r="L416" s="12">
        <v>0</v>
      </c>
      <c r="M416" s="10">
        <f t="shared" si="69"/>
        <v>0</v>
      </c>
      <c r="N416" s="29"/>
    </row>
    <row r="417" spans="1:14" ht="57" customHeight="1">
      <c r="A417" s="30">
        <v>917</v>
      </c>
      <c r="B417" s="24" t="s">
        <v>412</v>
      </c>
      <c r="C417" s="12">
        <v>0</v>
      </c>
      <c r="D417" s="12">
        <v>0</v>
      </c>
      <c r="E417" s="12">
        <v>0</v>
      </c>
      <c r="F417" s="12">
        <v>0</v>
      </c>
      <c r="G417" s="12">
        <v>0</v>
      </c>
      <c r="H417" s="12">
        <v>0</v>
      </c>
      <c r="I417" s="12">
        <v>0</v>
      </c>
      <c r="J417" s="12">
        <v>0</v>
      </c>
      <c r="K417" s="12">
        <v>0</v>
      </c>
      <c r="L417" s="12">
        <v>0</v>
      </c>
      <c r="M417" s="10">
        <f t="shared" si="69"/>
        <v>0</v>
      </c>
      <c r="N417" s="29"/>
    </row>
    <row r="418" spans="1:14" ht="57" customHeight="1">
      <c r="A418" s="30">
        <v>918</v>
      </c>
      <c r="B418" s="24" t="s">
        <v>413</v>
      </c>
      <c r="C418" s="12">
        <v>0</v>
      </c>
      <c r="D418" s="12">
        <v>0</v>
      </c>
      <c r="E418" s="12">
        <v>0</v>
      </c>
      <c r="F418" s="12">
        <v>0</v>
      </c>
      <c r="G418" s="12">
        <v>0</v>
      </c>
      <c r="H418" s="12">
        <v>0</v>
      </c>
      <c r="I418" s="12">
        <v>0</v>
      </c>
      <c r="J418" s="12">
        <v>0</v>
      </c>
      <c r="K418" s="12">
        <v>0</v>
      </c>
      <c r="L418" s="12">
        <v>0</v>
      </c>
      <c r="M418" s="10">
        <f t="shared" si="69"/>
        <v>0</v>
      </c>
      <c r="N418" s="29"/>
    </row>
    <row r="419" spans="1:14" ht="57" customHeight="1">
      <c r="A419" s="17">
        <v>9200</v>
      </c>
      <c r="B419" s="18" t="s">
        <v>414</v>
      </c>
      <c r="C419" s="9">
        <f t="shared" ref="C419:N419" si="73">SUM(C420:C427)</f>
        <v>0</v>
      </c>
      <c r="D419" s="9">
        <f>SUM(D420:D427)</f>
        <v>0</v>
      </c>
      <c r="E419" s="9">
        <f t="shared" si="73"/>
        <v>143301.18</v>
      </c>
      <c r="F419" s="9">
        <f t="shared" si="73"/>
        <v>71878</v>
      </c>
      <c r="G419" s="9">
        <f t="shared" si="73"/>
        <v>164376</v>
      </c>
      <c r="H419" s="9">
        <f t="shared" si="73"/>
        <v>0</v>
      </c>
      <c r="I419" s="9">
        <f t="shared" si="73"/>
        <v>0</v>
      </c>
      <c r="J419" s="9">
        <f t="shared" si="73"/>
        <v>0</v>
      </c>
      <c r="K419" s="9">
        <f t="shared" si="73"/>
        <v>0</v>
      </c>
      <c r="L419" s="9">
        <f t="shared" si="73"/>
        <v>0</v>
      </c>
      <c r="M419" s="9">
        <f t="shared" si="69"/>
        <v>379555.18</v>
      </c>
      <c r="N419" s="33">
        <f t="shared" si="73"/>
        <v>0</v>
      </c>
    </row>
    <row r="420" spans="1:14" ht="57" customHeight="1">
      <c r="A420" s="30">
        <v>921</v>
      </c>
      <c r="B420" s="24" t="s">
        <v>415</v>
      </c>
      <c r="C420" s="12">
        <v>0</v>
      </c>
      <c r="D420" s="12">
        <v>0</v>
      </c>
      <c r="E420" s="12">
        <v>143301.18</v>
      </c>
      <c r="F420" s="12">
        <v>71878</v>
      </c>
      <c r="G420" s="12">
        <v>164376</v>
      </c>
      <c r="H420" s="12">
        <v>0</v>
      </c>
      <c r="I420" s="12">
        <v>0</v>
      </c>
      <c r="J420" s="12">
        <v>0</v>
      </c>
      <c r="K420" s="12">
        <v>0</v>
      </c>
      <c r="L420" s="12">
        <v>0</v>
      </c>
      <c r="M420" s="10">
        <f t="shared" si="69"/>
        <v>379555.18</v>
      </c>
      <c r="N420" s="29"/>
    </row>
    <row r="421" spans="1:14" ht="57" customHeight="1">
      <c r="A421" s="30">
        <v>922</v>
      </c>
      <c r="B421" s="24" t="s">
        <v>416</v>
      </c>
      <c r="C421" s="12">
        <v>0</v>
      </c>
      <c r="D421" s="12">
        <v>0</v>
      </c>
      <c r="E421" s="12">
        <v>0</v>
      </c>
      <c r="F421" s="12">
        <v>0</v>
      </c>
      <c r="G421" s="12">
        <v>0</v>
      </c>
      <c r="H421" s="12">
        <v>0</v>
      </c>
      <c r="I421" s="12">
        <v>0</v>
      </c>
      <c r="J421" s="12">
        <v>0</v>
      </c>
      <c r="K421" s="12">
        <v>0</v>
      </c>
      <c r="L421" s="12">
        <v>0</v>
      </c>
      <c r="M421" s="10">
        <f t="shared" si="69"/>
        <v>0</v>
      </c>
      <c r="N421" s="29"/>
    </row>
    <row r="422" spans="1:14" ht="57" customHeight="1">
      <c r="A422" s="30">
        <v>923</v>
      </c>
      <c r="B422" s="24" t="s">
        <v>417</v>
      </c>
      <c r="C422" s="12">
        <v>0</v>
      </c>
      <c r="D422" s="12">
        <v>0</v>
      </c>
      <c r="E422" s="12">
        <v>0</v>
      </c>
      <c r="F422" s="12">
        <v>0</v>
      </c>
      <c r="G422" s="12">
        <v>0</v>
      </c>
      <c r="H422" s="12">
        <v>0</v>
      </c>
      <c r="I422" s="12">
        <v>0</v>
      </c>
      <c r="J422" s="12">
        <v>0</v>
      </c>
      <c r="K422" s="12">
        <v>0</v>
      </c>
      <c r="L422" s="12">
        <v>0</v>
      </c>
      <c r="M422" s="10">
        <f t="shared" si="69"/>
        <v>0</v>
      </c>
      <c r="N422" s="29"/>
    </row>
    <row r="423" spans="1:14" ht="57" customHeight="1">
      <c r="A423" s="30">
        <v>924</v>
      </c>
      <c r="B423" s="24" t="s">
        <v>418</v>
      </c>
      <c r="C423" s="12">
        <v>0</v>
      </c>
      <c r="D423" s="12">
        <v>0</v>
      </c>
      <c r="E423" s="12">
        <v>0</v>
      </c>
      <c r="F423" s="12">
        <v>0</v>
      </c>
      <c r="G423" s="12">
        <v>0</v>
      </c>
      <c r="H423" s="12">
        <v>0</v>
      </c>
      <c r="I423" s="12">
        <v>0</v>
      </c>
      <c r="J423" s="12">
        <v>0</v>
      </c>
      <c r="K423" s="12">
        <v>0</v>
      </c>
      <c r="L423" s="12">
        <v>0</v>
      </c>
      <c r="M423" s="10">
        <f t="shared" si="69"/>
        <v>0</v>
      </c>
      <c r="N423" s="29"/>
    </row>
    <row r="424" spans="1:14" ht="57" customHeight="1">
      <c r="A424" s="30">
        <v>925</v>
      </c>
      <c r="B424" s="24" t="s">
        <v>419</v>
      </c>
      <c r="C424" s="12">
        <v>0</v>
      </c>
      <c r="D424" s="12">
        <v>0</v>
      </c>
      <c r="E424" s="12">
        <v>0</v>
      </c>
      <c r="F424" s="12">
        <v>0</v>
      </c>
      <c r="G424" s="12">
        <v>0</v>
      </c>
      <c r="H424" s="12">
        <v>0</v>
      </c>
      <c r="I424" s="12">
        <v>0</v>
      </c>
      <c r="J424" s="12">
        <v>0</v>
      </c>
      <c r="K424" s="12">
        <v>0</v>
      </c>
      <c r="L424" s="12">
        <v>0</v>
      </c>
      <c r="M424" s="10">
        <f t="shared" si="69"/>
        <v>0</v>
      </c>
      <c r="N424" s="29"/>
    </row>
    <row r="425" spans="1:14" ht="57" customHeight="1">
      <c r="A425" s="30">
        <v>926</v>
      </c>
      <c r="B425" s="24" t="s">
        <v>420</v>
      </c>
      <c r="C425" s="12">
        <v>0</v>
      </c>
      <c r="D425" s="12">
        <v>0</v>
      </c>
      <c r="E425" s="12">
        <v>0</v>
      </c>
      <c r="F425" s="12">
        <v>0</v>
      </c>
      <c r="G425" s="12">
        <v>0</v>
      </c>
      <c r="H425" s="12">
        <v>0</v>
      </c>
      <c r="I425" s="12">
        <v>0</v>
      </c>
      <c r="J425" s="12">
        <v>0</v>
      </c>
      <c r="K425" s="12">
        <v>0</v>
      </c>
      <c r="L425" s="12">
        <v>0</v>
      </c>
      <c r="M425" s="10">
        <f t="shared" si="69"/>
        <v>0</v>
      </c>
      <c r="N425" s="29"/>
    </row>
    <row r="426" spans="1:14" ht="57" customHeight="1">
      <c r="A426" s="30">
        <v>927</v>
      </c>
      <c r="B426" s="24" t="s">
        <v>421</v>
      </c>
      <c r="C426" s="12">
        <v>0</v>
      </c>
      <c r="D426" s="12">
        <v>0</v>
      </c>
      <c r="E426" s="12">
        <v>0</v>
      </c>
      <c r="F426" s="12">
        <v>0</v>
      </c>
      <c r="G426" s="12">
        <v>0</v>
      </c>
      <c r="H426" s="12">
        <v>0</v>
      </c>
      <c r="I426" s="12">
        <v>0</v>
      </c>
      <c r="J426" s="12">
        <v>0</v>
      </c>
      <c r="K426" s="12">
        <v>0</v>
      </c>
      <c r="L426" s="12">
        <v>0</v>
      </c>
      <c r="M426" s="10">
        <f t="shared" si="69"/>
        <v>0</v>
      </c>
      <c r="N426" s="29"/>
    </row>
    <row r="427" spans="1:14" ht="57" customHeight="1">
      <c r="A427" s="30">
        <v>928</v>
      </c>
      <c r="B427" s="24" t="s">
        <v>422</v>
      </c>
      <c r="C427" s="12">
        <v>0</v>
      </c>
      <c r="D427" s="12">
        <v>0</v>
      </c>
      <c r="E427" s="12">
        <v>0</v>
      </c>
      <c r="F427" s="12">
        <v>0</v>
      </c>
      <c r="G427" s="12">
        <v>0</v>
      </c>
      <c r="H427" s="12">
        <v>0</v>
      </c>
      <c r="I427" s="12">
        <v>0</v>
      </c>
      <c r="J427" s="12">
        <v>0</v>
      </c>
      <c r="K427" s="12">
        <v>0</v>
      </c>
      <c r="L427" s="12">
        <v>0</v>
      </c>
      <c r="M427" s="10">
        <f t="shared" si="69"/>
        <v>0</v>
      </c>
      <c r="N427" s="29"/>
    </row>
    <row r="428" spans="1:14" ht="57" customHeight="1">
      <c r="A428" s="17">
        <v>9300</v>
      </c>
      <c r="B428" s="18" t="s">
        <v>423</v>
      </c>
      <c r="C428" s="9">
        <f t="shared" ref="C428:N428" si="74">SUM(C429:C430)</f>
        <v>0</v>
      </c>
      <c r="D428" s="9">
        <f>SUM(D429:D430)</f>
        <v>0</v>
      </c>
      <c r="E428" s="9">
        <f t="shared" si="74"/>
        <v>0</v>
      </c>
      <c r="F428" s="9">
        <f t="shared" si="74"/>
        <v>0</v>
      </c>
      <c r="G428" s="9">
        <f t="shared" si="74"/>
        <v>0</v>
      </c>
      <c r="H428" s="9">
        <f t="shared" si="74"/>
        <v>0</v>
      </c>
      <c r="I428" s="9">
        <f t="shared" si="74"/>
        <v>0</v>
      </c>
      <c r="J428" s="9">
        <f t="shared" si="74"/>
        <v>0</v>
      </c>
      <c r="K428" s="9">
        <f t="shared" si="74"/>
        <v>0</v>
      </c>
      <c r="L428" s="9">
        <f t="shared" si="74"/>
        <v>0</v>
      </c>
      <c r="M428" s="9">
        <f t="shared" si="69"/>
        <v>0</v>
      </c>
      <c r="N428" s="33">
        <f t="shared" si="74"/>
        <v>0</v>
      </c>
    </row>
    <row r="429" spans="1:14" ht="57" customHeight="1">
      <c r="A429" s="30">
        <v>931</v>
      </c>
      <c r="B429" s="24" t="s">
        <v>424</v>
      </c>
      <c r="C429" s="12">
        <v>0</v>
      </c>
      <c r="D429" s="12">
        <v>0</v>
      </c>
      <c r="E429" s="12">
        <v>0</v>
      </c>
      <c r="F429" s="12">
        <v>0</v>
      </c>
      <c r="G429" s="12">
        <v>0</v>
      </c>
      <c r="H429" s="12">
        <v>0</v>
      </c>
      <c r="I429" s="12">
        <v>0</v>
      </c>
      <c r="J429" s="12">
        <v>0</v>
      </c>
      <c r="K429" s="12">
        <v>0</v>
      </c>
      <c r="L429" s="12">
        <v>0</v>
      </c>
      <c r="M429" s="10">
        <f t="shared" si="69"/>
        <v>0</v>
      </c>
      <c r="N429" s="29"/>
    </row>
    <row r="430" spans="1:14" ht="57" customHeight="1">
      <c r="A430" s="30">
        <v>932</v>
      </c>
      <c r="B430" s="24" t="s">
        <v>425</v>
      </c>
      <c r="C430" s="12">
        <v>0</v>
      </c>
      <c r="D430" s="12">
        <v>0</v>
      </c>
      <c r="E430" s="12">
        <v>0</v>
      </c>
      <c r="F430" s="12">
        <v>0</v>
      </c>
      <c r="G430" s="12">
        <v>0</v>
      </c>
      <c r="H430" s="12">
        <v>0</v>
      </c>
      <c r="I430" s="12">
        <v>0</v>
      </c>
      <c r="J430" s="12">
        <v>0</v>
      </c>
      <c r="K430" s="12">
        <v>0</v>
      </c>
      <c r="L430" s="12">
        <v>0</v>
      </c>
      <c r="M430" s="10">
        <f t="shared" si="69"/>
        <v>0</v>
      </c>
      <c r="N430" s="29"/>
    </row>
    <row r="431" spans="1:14" ht="57" customHeight="1">
      <c r="A431" s="17">
        <v>9400</v>
      </c>
      <c r="B431" s="18" t="s">
        <v>426</v>
      </c>
      <c r="C431" s="9">
        <f t="shared" ref="C431:N431" si="75">SUM(C432:C433)</f>
        <v>0</v>
      </c>
      <c r="D431" s="9">
        <f>SUM(D432:D433)</f>
        <v>0</v>
      </c>
      <c r="E431" s="9">
        <f t="shared" si="75"/>
        <v>0</v>
      </c>
      <c r="F431" s="9">
        <f t="shared" si="75"/>
        <v>0</v>
      </c>
      <c r="G431" s="9">
        <f t="shared" si="75"/>
        <v>0</v>
      </c>
      <c r="H431" s="9">
        <f t="shared" si="75"/>
        <v>0</v>
      </c>
      <c r="I431" s="9">
        <f t="shared" si="75"/>
        <v>0</v>
      </c>
      <c r="J431" s="9">
        <f t="shared" si="75"/>
        <v>0</v>
      </c>
      <c r="K431" s="9">
        <f t="shared" si="75"/>
        <v>0</v>
      </c>
      <c r="L431" s="9">
        <f t="shared" si="75"/>
        <v>0</v>
      </c>
      <c r="M431" s="9">
        <f t="shared" si="69"/>
        <v>0</v>
      </c>
      <c r="N431" s="33">
        <f t="shared" si="75"/>
        <v>0</v>
      </c>
    </row>
    <row r="432" spans="1:14" ht="57" customHeight="1">
      <c r="A432" s="30">
        <v>941</v>
      </c>
      <c r="B432" s="24" t="s">
        <v>427</v>
      </c>
      <c r="C432" s="12">
        <v>0</v>
      </c>
      <c r="D432" s="12">
        <v>0</v>
      </c>
      <c r="E432" s="12">
        <v>0</v>
      </c>
      <c r="F432" s="12">
        <v>0</v>
      </c>
      <c r="G432" s="12">
        <v>0</v>
      </c>
      <c r="H432" s="12">
        <v>0</v>
      </c>
      <c r="I432" s="12">
        <v>0</v>
      </c>
      <c r="J432" s="12">
        <v>0</v>
      </c>
      <c r="K432" s="12">
        <v>0</v>
      </c>
      <c r="L432" s="12">
        <v>0</v>
      </c>
      <c r="M432" s="10">
        <f t="shared" si="69"/>
        <v>0</v>
      </c>
      <c r="N432" s="29"/>
    </row>
    <row r="433" spans="1:14" ht="57" customHeight="1">
      <c r="A433" s="30">
        <v>942</v>
      </c>
      <c r="B433" s="24" t="s">
        <v>428</v>
      </c>
      <c r="C433" s="12">
        <v>0</v>
      </c>
      <c r="D433" s="12">
        <v>0</v>
      </c>
      <c r="E433" s="12">
        <v>0</v>
      </c>
      <c r="F433" s="12">
        <v>0</v>
      </c>
      <c r="G433" s="12">
        <v>0</v>
      </c>
      <c r="H433" s="12">
        <v>0</v>
      </c>
      <c r="I433" s="12">
        <v>0</v>
      </c>
      <c r="J433" s="12">
        <v>0</v>
      </c>
      <c r="K433" s="12">
        <v>0</v>
      </c>
      <c r="L433" s="12">
        <v>0</v>
      </c>
      <c r="M433" s="10">
        <f t="shared" si="69"/>
        <v>0</v>
      </c>
      <c r="N433" s="29"/>
    </row>
    <row r="434" spans="1:14" ht="57" customHeight="1">
      <c r="A434" s="17">
        <v>9500</v>
      </c>
      <c r="B434" s="18" t="s">
        <v>429</v>
      </c>
      <c r="C434" s="9">
        <f t="shared" ref="C434:L434" si="76">SUM(C435:C435)</f>
        <v>0</v>
      </c>
      <c r="D434" s="9">
        <f t="shared" si="76"/>
        <v>0</v>
      </c>
      <c r="E434" s="9">
        <f t="shared" si="76"/>
        <v>0</v>
      </c>
      <c r="F434" s="9">
        <f t="shared" si="76"/>
        <v>0</v>
      </c>
      <c r="G434" s="9">
        <f t="shared" si="76"/>
        <v>0</v>
      </c>
      <c r="H434" s="9">
        <f t="shared" si="76"/>
        <v>0</v>
      </c>
      <c r="I434" s="9">
        <f t="shared" si="76"/>
        <v>0</v>
      </c>
      <c r="J434" s="9">
        <f t="shared" si="76"/>
        <v>0</v>
      </c>
      <c r="K434" s="9">
        <f t="shared" si="76"/>
        <v>0</v>
      </c>
      <c r="L434" s="9">
        <f t="shared" si="76"/>
        <v>0</v>
      </c>
      <c r="M434" s="9">
        <f t="shared" si="69"/>
        <v>0</v>
      </c>
      <c r="N434" s="32"/>
    </row>
    <row r="435" spans="1:14" ht="57" customHeight="1">
      <c r="A435" s="30">
        <v>951</v>
      </c>
      <c r="B435" s="24" t="s">
        <v>430</v>
      </c>
      <c r="C435" s="12">
        <v>0</v>
      </c>
      <c r="D435" s="12">
        <v>0</v>
      </c>
      <c r="E435" s="12">
        <v>0</v>
      </c>
      <c r="F435" s="12">
        <v>0</v>
      </c>
      <c r="G435" s="12">
        <v>0</v>
      </c>
      <c r="H435" s="12">
        <v>0</v>
      </c>
      <c r="I435" s="12">
        <v>0</v>
      </c>
      <c r="J435" s="12">
        <v>0</v>
      </c>
      <c r="K435" s="12">
        <v>0</v>
      </c>
      <c r="L435" s="12">
        <v>0</v>
      </c>
      <c r="M435" s="10">
        <f t="shared" si="69"/>
        <v>0</v>
      </c>
      <c r="N435" s="29"/>
    </row>
    <row r="436" spans="1:14" ht="57" customHeight="1">
      <c r="A436" s="17">
        <v>9600</v>
      </c>
      <c r="B436" s="18" t="s">
        <v>431</v>
      </c>
      <c r="C436" s="9">
        <f t="shared" ref="C436:N436" si="77">SUM(C437:C438)</f>
        <v>0</v>
      </c>
      <c r="D436" s="9">
        <f>SUM(D437:D438)</f>
        <v>0</v>
      </c>
      <c r="E436" s="9">
        <f t="shared" si="77"/>
        <v>0</v>
      </c>
      <c r="F436" s="9">
        <f t="shared" si="77"/>
        <v>0</v>
      </c>
      <c r="G436" s="9">
        <f t="shared" si="77"/>
        <v>0</v>
      </c>
      <c r="H436" s="9">
        <f t="shared" si="77"/>
        <v>0</v>
      </c>
      <c r="I436" s="9">
        <f t="shared" si="77"/>
        <v>0</v>
      </c>
      <c r="J436" s="9">
        <f t="shared" si="77"/>
        <v>0</v>
      </c>
      <c r="K436" s="9">
        <f t="shared" si="77"/>
        <v>0</v>
      </c>
      <c r="L436" s="9">
        <f t="shared" si="77"/>
        <v>0</v>
      </c>
      <c r="M436" s="9">
        <f t="shared" si="69"/>
        <v>0</v>
      </c>
      <c r="N436" s="33">
        <f t="shared" si="77"/>
        <v>0</v>
      </c>
    </row>
    <row r="437" spans="1:14" ht="57" customHeight="1">
      <c r="A437" s="30">
        <v>961</v>
      </c>
      <c r="B437" s="24" t="s">
        <v>432</v>
      </c>
      <c r="C437" s="11">
        <v>0</v>
      </c>
      <c r="D437" s="11">
        <v>0</v>
      </c>
      <c r="E437" s="11">
        <v>0</v>
      </c>
      <c r="F437" s="11">
        <v>0</v>
      </c>
      <c r="G437" s="11">
        <v>0</v>
      </c>
      <c r="H437" s="11">
        <v>0</v>
      </c>
      <c r="I437" s="11">
        <v>0</v>
      </c>
      <c r="J437" s="11">
        <v>0</v>
      </c>
      <c r="K437" s="11">
        <v>0</v>
      </c>
      <c r="L437" s="11">
        <v>0</v>
      </c>
      <c r="M437" s="10">
        <f t="shared" si="69"/>
        <v>0</v>
      </c>
      <c r="N437" s="29"/>
    </row>
    <row r="438" spans="1:14" ht="57" customHeight="1">
      <c r="A438" s="30">
        <v>962</v>
      </c>
      <c r="B438" s="24" t="s">
        <v>433</v>
      </c>
      <c r="C438" s="11">
        <v>0</v>
      </c>
      <c r="D438" s="11">
        <v>0</v>
      </c>
      <c r="E438" s="11">
        <v>0</v>
      </c>
      <c r="F438" s="11">
        <v>0</v>
      </c>
      <c r="G438" s="11">
        <v>0</v>
      </c>
      <c r="H438" s="11">
        <v>0</v>
      </c>
      <c r="I438" s="11">
        <v>0</v>
      </c>
      <c r="J438" s="11">
        <v>0</v>
      </c>
      <c r="K438" s="11">
        <v>0</v>
      </c>
      <c r="L438" s="11">
        <v>0</v>
      </c>
      <c r="M438" s="10">
        <f t="shared" si="69"/>
        <v>0</v>
      </c>
      <c r="N438" s="29"/>
    </row>
    <row r="439" spans="1:14" ht="57" customHeight="1">
      <c r="A439" s="34">
        <v>9900</v>
      </c>
      <c r="B439" s="7" t="s">
        <v>434</v>
      </c>
      <c r="C439" s="9">
        <f t="shared" ref="C439:N439" si="78">SUM(C440)</f>
        <v>0</v>
      </c>
      <c r="D439" s="9">
        <f t="shared" si="78"/>
        <v>198222</v>
      </c>
      <c r="E439" s="9">
        <f t="shared" si="78"/>
        <v>0</v>
      </c>
      <c r="F439" s="9">
        <f t="shared" si="78"/>
        <v>0</v>
      </c>
      <c r="G439" s="9">
        <f t="shared" si="78"/>
        <v>911927.05</v>
      </c>
      <c r="H439" s="9">
        <f t="shared" si="78"/>
        <v>0</v>
      </c>
      <c r="I439" s="9">
        <f t="shared" si="78"/>
        <v>0</v>
      </c>
      <c r="J439" s="9">
        <f t="shared" si="78"/>
        <v>0</v>
      </c>
      <c r="K439" s="9">
        <f t="shared" si="78"/>
        <v>0</v>
      </c>
      <c r="L439" s="9">
        <f t="shared" si="78"/>
        <v>0</v>
      </c>
      <c r="M439" s="9">
        <f t="shared" si="69"/>
        <v>1110149.05</v>
      </c>
      <c r="N439" s="33">
        <f t="shared" si="78"/>
        <v>0</v>
      </c>
    </row>
    <row r="440" spans="1:14" ht="57" customHeight="1">
      <c r="A440" s="30">
        <v>991</v>
      </c>
      <c r="B440" s="24" t="s">
        <v>435</v>
      </c>
      <c r="C440" s="12">
        <v>0</v>
      </c>
      <c r="D440" s="12">
        <v>198222</v>
      </c>
      <c r="E440" s="12">
        <v>0</v>
      </c>
      <c r="F440" s="12">
        <v>0</v>
      </c>
      <c r="G440" s="12">
        <v>911927.05</v>
      </c>
      <c r="H440" s="12">
        <v>0</v>
      </c>
      <c r="I440" s="12">
        <v>0</v>
      </c>
      <c r="J440" s="12">
        <v>0</v>
      </c>
      <c r="K440" s="12">
        <v>0</v>
      </c>
      <c r="L440" s="12">
        <v>0</v>
      </c>
      <c r="M440" s="10">
        <f t="shared" si="69"/>
        <v>1110149.05</v>
      </c>
      <c r="N440" s="29"/>
    </row>
    <row r="441" spans="1:14" ht="57" customHeight="1" thickBot="1">
      <c r="A441" s="42"/>
      <c r="B441" s="43" t="s">
        <v>6</v>
      </c>
      <c r="C441" s="14">
        <f>C16+C53+C118+C203+C262+C321+C343+C391+C409</f>
        <v>0</v>
      </c>
      <c r="D441" s="14">
        <f>D16+D53+D118+D203+D262+D321+D343+D391+D409</f>
        <v>6603822.9100000001</v>
      </c>
      <c r="E441" s="14">
        <f t="shared" ref="E441:M441" si="79">E16+E53+E118+E203+E262+E321+E343+E391+E409</f>
        <v>5306365.1499999994</v>
      </c>
      <c r="F441" s="14">
        <f t="shared" si="79"/>
        <v>5988317.29</v>
      </c>
      <c r="G441" s="14">
        <f t="shared" si="79"/>
        <v>32440018.950000003</v>
      </c>
      <c r="H441" s="14">
        <f t="shared" si="79"/>
        <v>11500000</v>
      </c>
      <c r="I441" s="14">
        <f t="shared" si="79"/>
        <v>0</v>
      </c>
      <c r="J441" s="14">
        <f t="shared" si="79"/>
        <v>0</v>
      </c>
      <c r="K441" s="14">
        <f t="shared" si="79"/>
        <v>2500000</v>
      </c>
      <c r="L441" s="14" t="e">
        <f t="shared" si="79"/>
        <v>#VALUE!</v>
      </c>
      <c r="M441" s="14">
        <f t="shared" si="79"/>
        <v>64338524.299999997</v>
      </c>
      <c r="N441" s="44">
        <f>N16+N53+N118+N203+N262+N321+N343+N391+N409</f>
        <v>0</v>
      </c>
    </row>
    <row r="442" spans="1:14" ht="57" customHeight="1">
      <c r="A442" s="3"/>
      <c r="B442" s="4"/>
      <c r="C442" s="5"/>
      <c r="D442" s="5"/>
      <c r="E442" s="5"/>
      <c r="F442" s="5"/>
      <c r="G442" s="5"/>
      <c r="H442" s="5"/>
      <c r="I442" s="5"/>
      <c r="J442" s="5"/>
      <c r="K442" s="5"/>
      <c r="L442" s="5"/>
      <c r="M442" s="5"/>
      <c r="N442" s="2"/>
    </row>
  </sheetData>
  <mergeCells count="13">
    <mergeCell ref="A7:M7"/>
    <mergeCell ref="A8:M8"/>
    <mergeCell ref="A12:N12"/>
    <mergeCell ref="A13:N13"/>
    <mergeCell ref="A14:A15"/>
    <mergeCell ref="B14:B15"/>
    <mergeCell ref="C14:C15"/>
    <mergeCell ref="D14:D15"/>
    <mergeCell ref="E14:H14"/>
    <mergeCell ref="I14:J14"/>
    <mergeCell ref="K14:K15"/>
    <mergeCell ref="L14:L15"/>
    <mergeCell ref="M14:M15"/>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14:B15">
      <formula1>0</formula1>
    </dataValidation>
    <dataValidation type="whole" operator="greaterThanOrEqual" allowBlank="1" showInputMessage="1" showErrorMessage="1" errorTitle="Valor no valido" error="La información que intenta ingresar es un números negativos o texto, favor de verificarlo." sqref="M20 M341:M342 M273 M279:M284 M264:M265 M332:M339 M323:M330 M268:M269 M294:M295 M23:M24 M290 M150">
      <formula1>0</formula1>
    </dataValidation>
    <dataValidation type="whole" operator="greaterThan" allowBlank="1" showInputMessage="1" showErrorMessage="1" errorTitle="Valor no valido" error="La información que intenta ingresar es un números negativos o texto, favor de verificarlo." sqref="N255:N257 N252:N253 M440 M435 M271:M272 M231:M238 M420:M427 M411:M418 M307:M310 M348:M356 M365:M373 M178:M186 M297:M305 M274 M68:M76 M286 M375:M383 M25:M26 M215:M219 M437:M438 M194:M202 M288:M289 M188:M192 M345:M346 M151:M158 M140:M148 M120:M128 M240:M242 M109:M117 M105:M107 M99:M103 M96:M97 M88:M94 M78:M86 M64:M66 M55:M62 M51:M52 M49 M312:M320 M37:M40 M42:M47 M429:M430 M244:M249 M259:M261 M170:M176 M21 M432:M433 M385:M386 M251:M257 M221:M229 M276:M277 M205:M213 M28:M35 M18:M19 M406:M408 M400:M404 M393:M398 M358:M363 M388:M390 M130:M138 M291:M293 M266:M267 M160:M168 C252:L252 C250:N250">
      <formula1>0</formula1>
    </dataValidation>
    <dataValidation operator="greaterThan" allowBlank="1" showInputMessage="1" showErrorMessage="1" errorTitle="Valor no valido" error="La información que intenta ingresar es un números negativos o texto, favor de verificarlo." sqref="C205:L213 C406:L408 C400:L404 C393:L398 C385:L386 C365:L373 C259:L261 C251:L251 C244:L249 C221:L229 C437:L438 C68:L76"/>
    <dataValidation operator="greaterThanOrEqual" allowBlank="1" showInputMessage="1" showErrorMessage="1" errorTitle="Valor no valido" error="La información que intenta ingresar es un números negativos o texto, favor de verificarlo." sqref="C240:L242 C341:L342 C332:L339 C323:L330"/>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Windows uE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WinuE</dc:creator>
  <cp:lastModifiedBy>WinuE</cp:lastModifiedBy>
  <dcterms:created xsi:type="dcterms:W3CDTF">2020-10-08T17:50:23Z</dcterms:created>
  <dcterms:modified xsi:type="dcterms:W3CDTF">2020-10-08T18:27:44Z</dcterms:modified>
</cp:coreProperties>
</file>