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29" i="1" l="1"/>
  <c r="D129" i="1"/>
  <c r="C129" i="1"/>
  <c r="F128" i="1"/>
  <c r="F127" i="1"/>
  <c r="F126" i="1"/>
  <c r="F125" i="1"/>
  <c r="F124" i="1"/>
  <c r="F123" i="1"/>
  <c r="F121" i="1"/>
  <c r="F120" i="1"/>
  <c r="F119" i="1"/>
  <c r="F118" i="1"/>
  <c r="F117" i="1"/>
  <c r="F116" i="1"/>
  <c r="F115" i="1"/>
  <c r="F114" i="1"/>
  <c r="F113" i="1"/>
  <c r="F111" i="1"/>
  <c r="E109" i="1"/>
  <c r="D109" i="1"/>
  <c r="C109" i="1"/>
  <c r="F108" i="1"/>
  <c r="F107" i="1"/>
  <c r="F106" i="1"/>
  <c r="E104" i="1"/>
  <c r="C104" i="1"/>
  <c r="F103" i="1"/>
  <c r="F102" i="1"/>
  <c r="F101" i="1"/>
  <c r="F100" i="1"/>
  <c r="F99" i="1"/>
  <c r="F98" i="1"/>
  <c r="F97" i="1"/>
  <c r="F96" i="1"/>
  <c r="D95" i="1"/>
  <c r="F95" i="1" s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E61" i="1"/>
  <c r="D61" i="1"/>
  <c r="C61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E23" i="1"/>
  <c r="D23" i="1"/>
  <c r="C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122" i="1" l="1"/>
  <c r="E130" i="1"/>
  <c r="F112" i="1"/>
  <c r="F109" i="1"/>
  <c r="C130" i="1"/>
  <c r="F61" i="1"/>
  <c r="F23" i="1"/>
  <c r="F104" i="1"/>
  <c r="D104" i="1"/>
  <c r="D130" i="1" s="1"/>
  <c r="F129" i="1" l="1"/>
  <c r="F130" i="1" s="1"/>
</calcChain>
</file>

<file path=xl/sharedStrings.xml><?xml version="1.0" encoding="utf-8"?>
<sst xmlns="http://schemas.openxmlformats.org/spreadsheetml/2006/main" count="132" uniqueCount="132">
  <si>
    <t>PRESUPUESTO DE EGRESOS 2015</t>
  </si>
  <si>
    <t>PARTIDA</t>
  </si>
  <si>
    <t>DENOMINACIÓN</t>
  </si>
  <si>
    <t xml:space="preserve"> ESTATAL</t>
  </si>
  <si>
    <t xml:space="preserve"> FEDERAL</t>
  </si>
  <si>
    <t>INGRESOS PROPIOS</t>
  </si>
  <si>
    <t>TOTAL</t>
  </si>
  <si>
    <t>Capítulo 1000 (Servicios Personales)</t>
  </si>
  <si>
    <t xml:space="preserve">Sueldo base  </t>
  </si>
  <si>
    <t>Prima quincenal por años de servicios prestados efectivos</t>
  </si>
  <si>
    <t>Prima vacional y dominical</t>
  </si>
  <si>
    <t>Aguinaldo</t>
  </si>
  <si>
    <t>Compensaciones para material didáctico</t>
  </si>
  <si>
    <t>Cuotas al IMSS por enfermedad y maternidad</t>
  </si>
  <si>
    <t>Cuotas para la vivienda</t>
  </si>
  <si>
    <t>Cuotas a pensiones</t>
  </si>
  <si>
    <t>Cuotas para el sistema de ahorro para el retiro</t>
  </si>
  <si>
    <t>Impacto al salario en el transcurso del año</t>
  </si>
  <si>
    <t>Ayuda para despensa</t>
  </si>
  <si>
    <t>Ayuda para pasajes</t>
  </si>
  <si>
    <t>Estímulo por el día del servidor público</t>
  </si>
  <si>
    <t>Gratificaciones (ISR PV. Y AGUI)</t>
  </si>
  <si>
    <t>Otros estímulos</t>
  </si>
  <si>
    <t>TOTAL CAPÍTULO 1000 Servicios Personales</t>
  </si>
  <si>
    <t>Capítulo 2000 (Materiales y Suministros)</t>
  </si>
  <si>
    <t>Materiales, útiles y equipos menores de oficina</t>
  </si>
  <si>
    <t>Materiales, y útiles de impresión y reproducción</t>
  </si>
  <si>
    <t>Materiales, útiles y equipos menores de tecnologías de la información y comunicación.</t>
  </si>
  <si>
    <t>Material impreso e información digital</t>
  </si>
  <si>
    <t>Material de limpieza</t>
  </si>
  <si>
    <t>Materiales, y útiles de  enseñanza</t>
  </si>
  <si>
    <t>Registro e identificación vehicular</t>
  </si>
  <si>
    <t>Productos alimenticios para el personal derivadas de actividades extraordinarias</t>
  </si>
  <si>
    <t>Prroductos métalicos y a base de minerales no métalico adquiridos como materia prima</t>
  </si>
  <si>
    <t>Productos de cuero, piel, plástico y hule adquirido como materia prima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</si>
  <si>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</si>
  <si>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</si>
  <si>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</si>
  <si>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</si>
  <si>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</si>
  <si>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</si>
  <si>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</si>
  <si>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 xml:space="preserve">Otros materiales y artículos de construcción y reparación </t>
  </si>
  <si>
    <t>Productos químicos</t>
  </si>
  <si>
    <t>Fertilizantes, pesticidas y otros agroquímico</t>
  </si>
  <si>
    <t>Medicinas y productos farmacéuticos</t>
  </si>
  <si>
    <t>Materiales, accesorios y suministros médicos</t>
  </si>
  <si>
    <t>Materiales, accesorios y suministros de laboratorio</t>
  </si>
  <si>
    <t>Fibras sintéticas huels plásticos y derivados</t>
  </si>
  <si>
    <t>Otros productos químicos</t>
  </si>
  <si>
    <t>Combustibles, lubricantes y aditivos para vehículos destinados a servicios públicos y la operación de programas públicos</t>
  </si>
  <si>
    <t>Combustibles, lubricantes y aditivos para vehículos destinados a servicios administrativos</t>
  </si>
  <si>
    <t>Combustibles, lubricantes y aditivos para maquinaria y equipos de producción</t>
  </si>
  <si>
    <t>Prendas de seguridad y protección personal</t>
  </si>
  <si>
    <t>Articulos deportivos</t>
  </si>
  <si>
    <t>Herramientas menores</t>
  </si>
  <si>
    <t>Refacciones y accesorios menores de edificios</t>
  </si>
  <si>
    <t>Refacciones y accesorios para equipos de computo y tecnologías de la información</t>
  </si>
  <si>
    <t>Refacciones y accesorios menores de equipos de transporte</t>
  </si>
  <si>
    <t>Refacciones y accesorios menores de maquinaria y otros equipos</t>
  </si>
  <si>
    <t>TOTAL CAPÍTULO 2000 Materiales y Suministros</t>
  </si>
  <si>
    <t>Capítulo 3000 (Servicios Generales)</t>
  </si>
  <si>
    <t>Servicio de energía eléctrica</t>
  </si>
  <si>
    <t>Servicio de gas</t>
  </si>
  <si>
    <t>Servicio de agua</t>
  </si>
  <si>
    <t>Servicio de telefonía tradicional</t>
  </si>
  <si>
    <t>Servicio de telecomunicaciones y satelitales</t>
  </si>
  <si>
    <t>servicio de acceso a Internet, redes y procesamiento de información</t>
  </si>
  <si>
    <t>Servicio postal</t>
  </si>
  <si>
    <t>Arrendamiento de mobiliario y equipo de administración, educacional y recreativo</t>
  </si>
  <si>
    <t>Arrendamiento de equipo y bienes informáticos</t>
  </si>
  <si>
    <t>Servicios legales, de contabilidad, auditoria y relacionados</t>
  </si>
  <si>
    <t>Servicios de consultoría administrativa e informática</t>
  </si>
  <si>
    <t>Capacitación institucional</t>
  </si>
  <si>
    <t>Capacitación especializada</t>
  </si>
  <si>
    <t>Servicios de investigación cientifica y desarrollo</t>
  </si>
  <si>
    <t>Servicios de apoyo administrativo</t>
  </si>
  <si>
    <t>Servicios de impresión de documentos y papeleria oficial</t>
  </si>
  <si>
    <t>Servicios de impresión de material informativo derivado de la operación</t>
  </si>
  <si>
    <t>Servicios profesionales, cientificos y técnicos integrales</t>
  </si>
  <si>
    <t>Servicios financieros y bancarios</t>
  </si>
  <si>
    <t>Seguros de bienes patrimoniales</t>
  </si>
  <si>
    <t>Almacenaje, envase y embalaje</t>
  </si>
  <si>
    <t>Fletes y maniobras</t>
  </si>
  <si>
    <t>Conservación y mantenimiento menor de inmueble</t>
  </si>
  <si>
    <t>Mantenimeitno y conservación de mobiliario y equipo de administración educacional y recreativo</t>
  </si>
  <si>
    <t>Reparación y mantenimiento de equipo de transporte</t>
  </si>
  <si>
    <t>Reparación y mantenimiento de equipo de defensa y seguridad</t>
  </si>
  <si>
    <t>Instalación, reparación y mantenimiento de maquinaría, otros equipos</t>
  </si>
  <si>
    <t>Mantenimiento y conservación de maquinaría y equipo de trabajo específico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</si>
  <si>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</si>
  <si>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</si>
  <si>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</si>
  <si>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Pasajes aéreos nacionales</t>
  </si>
  <si>
    <t>Pasajes terrestres nacionales</t>
  </si>
  <si>
    <t>Viáticos en el país</t>
  </si>
  <si>
    <t>Servicios integrales de traslado y viáticos nacionales para servidores públicos</t>
  </si>
  <si>
    <t>Traslado de personal</t>
  </si>
  <si>
    <t>Gastos de ceremonial (Solo cuando se contrate un servicio integral)</t>
  </si>
  <si>
    <t>Gastos de orden social</t>
  </si>
  <si>
    <t>Gastos de orden cultural ( Solo cuando se contrate un servicio integral)</t>
  </si>
  <si>
    <t>Congresos y convenciones</t>
  </si>
  <si>
    <t>Laudos laborables</t>
  </si>
  <si>
    <t>TOTAL CAPÍTULO 3000 Servicios Generales</t>
  </si>
  <si>
    <t>Capítulo 4000 (Transferencias, Asignaciones, Subsidios y Otras Ayudas))</t>
  </si>
  <si>
    <t>Poder legislativo del Estado de Jalisco</t>
  </si>
  <si>
    <t>Ayuda para capacitación y becas</t>
  </si>
  <si>
    <t>Apoyos a la investigación cientifica y tecnologica de instituciones academicas</t>
  </si>
  <si>
    <t>TOTAL CAPÍTULO 4000 Transferencias, Asignaciones, Subsidios y Otras Ayudas</t>
  </si>
  <si>
    <t>Capítulo 5000 (Bienes Muebles e Inmuebles)</t>
  </si>
  <si>
    <t>Muebles de oficina y estanteria</t>
  </si>
  <si>
    <t>Muebles excepto de oficina</t>
  </si>
  <si>
    <t>Equipo de cómputo y de tecnología de la información</t>
  </si>
  <si>
    <t>Otros mobiliarios y equipo de administración</t>
  </si>
  <si>
    <t>Equipos y aparatos audio visuales</t>
  </si>
  <si>
    <t>Otro mobiliario y equipo educacional y recreativo</t>
  </si>
  <si>
    <t>Equipo médico y de laboratorio</t>
  </si>
  <si>
    <t>Vehículos y equipo terrestre destinados a servicios administrativos</t>
  </si>
  <si>
    <t>Maquinaría y equipo agropecuario</t>
  </si>
  <si>
    <t xml:space="preserve">Sistema de aire acondicionado </t>
  </si>
  <si>
    <t>Equipos de generación eléctrica, aparatos y accesorios eléctricos</t>
  </si>
  <si>
    <t>Herramientas y maquinas-herramientas</t>
  </si>
  <si>
    <t>Equipo de ingenieria y diseño</t>
  </si>
  <si>
    <t>Maquinaria y equipo diverso</t>
  </si>
  <si>
    <t>Otros ativos biologicos</t>
  </si>
  <si>
    <t>Software</t>
  </si>
  <si>
    <t>Patentes</t>
  </si>
  <si>
    <t>Licencias informáticas e intelectuales</t>
  </si>
  <si>
    <t>TOTAL CAPÍTULO 5000 Bienes Muebles, Inmuebles e Intangibles</t>
  </si>
  <si>
    <t>SUMAS</t>
  </si>
  <si>
    <r>
      <rPr>
        <b/>
        <sz val="14"/>
        <color rgb="FFFF0000"/>
        <rFont val="Arial"/>
        <family val="2"/>
      </rPr>
      <t>ORGANISMO:</t>
    </r>
    <r>
      <rPr>
        <b/>
        <sz val="14"/>
        <color theme="1" tint="0.499984740745262"/>
        <rFont val="Arial"/>
        <family val="2"/>
      </rPr>
      <t xml:space="preserve">      INSTITUTO TECNOLÓGICO SUPERIOR DE TALA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</si>
  <si>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CLASIFICACIÓN POR OBJETO DEL GASTO, SEGÚN ORIGEN DEL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</si>
</sst>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5" tint="-0.249977111117893"/>
      <name val="Arial"/>
      <family val="2"/>
    </font>
    <font>
      <b/>
      <sz val="14"/>
      <color rgb="FFFF0000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0"/>
      <name val="Arial"/>
      <family val="2"/>
    </font>
    <font>
      <b/>
      <sz val="10"/>
      <color rgb="FF99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6" fillId="0" borderId="7" xfId="0" applyFont="1" applyBorder="1" applyAlignment="1">
      <alignment horizontal="left"/>
    </xf>
    <xf numFmtId="0" fontId="7" fillId="0" borderId="8" xfId="0" applyFont="1" applyFill="1" applyBorder="1"/>
    <xf numFmtId="0" fontId="7" fillId="0" borderId="9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/>
    <xf numFmtId="43" fontId="7" fillId="0" borderId="9" xfId="1" applyFont="1" applyFill="1" applyBorder="1"/>
    <xf numFmtId="0" fontId="7" fillId="0" borderId="9" xfId="0" applyFont="1" applyFill="1" applyBorder="1" applyAlignment="1">
      <alignment horizontal="center"/>
    </xf>
    <xf numFmtId="0" fontId="7" fillId="0" borderId="7" xfId="0" applyFont="1" applyFill="1" applyBorder="1"/>
    <xf numFmtId="0" fontId="7" fillId="4" borderId="12" xfId="0" applyFont="1" applyFill="1" applyBorder="1" applyAlignment="1">
      <alignment horizontal="center"/>
    </xf>
    <xf numFmtId="164" fontId="8" fillId="5" borderId="0" xfId="0" applyNumberFormat="1" applyFont="1" applyFill="1" applyBorder="1"/>
    <xf numFmtId="44" fontId="7" fillId="4" borderId="9" xfId="0" applyNumberFormat="1" applyFont="1" applyFill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44" fontId="7" fillId="0" borderId="9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wrapText="1"/>
    </xf>
    <xf numFmtId="0" fontId="7" fillId="0" borderId="9" xfId="2" applyNumberFormat="1" applyFont="1" applyFill="1" applyBorder="1" applyAlignment="1">
      <alignment horizontal="center"/>
    </xf>
    <xf numFmtId="44" fontId="7" fillId="0" borderId="7" xfId="2" applyFont="1" applyFill="1" applyBorder="1"/>
    <xf numFmtId="165" fontId="8" fillId="5" borderId="0" xfId="0" applyNumberFormat="1" applyFont="1" applyFill="1" applyBorder="1" applyAlignment="1">
      <alignment horizontal="center" vertical="center"/>
    </xf>
    <xf numFmtId="44" fontId="7" fillId="4" borderId="9" xfId="0" applyNumberFormat="1" applyFont="1" applyFill="1" applyBorder="1"/>
    <xf numFmtId="43" fontId="7" fillId="5" borderId="9" xfId="1" applyFont="1" applyFill="1" applyBorder="1"/>
    <xf numFmtId="0" fontId="7" fillId="0" borderId="9" xfId="0" applyFont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wrapText="1"/>
    </xf>
    <xf numFmtId="165" fontId="5" fillId="3" borderId="0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/>
    <xf numFmtId="43" fontId="5" fillId="3" borderId="9" xfId="1" applyFont="1" applyFill="1" applyBorder="1"/>
    <xf numFmtId="4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895350</xdr:colOff>
      <xdr:row>3</xdr:row>
      <xdr:rowOff>142875</xdr:rowOff>
    </xdr:to>
    <xdr:pic>
      <xdr:nvPicPr>
        <xdr:cNvPr id="4" name="Picture 2" descr="C:\Users\Cedric Caulfield\Downloads\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1" y="0"/>
          <a:ext cx="14097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workbookViewId="0">
      <selection activeCell="H7" sqref="H7"/>
    </sheetView>
  </sheetViews>
  <sheetFormatPr baseColWidth="10" defaultRowHeight="15" x14ac:dyDescent="0.25"/>
  <cols>
    <col min="2" max="2" width="75.42578125" bestFit="1" customWidth="1"/>
    <col min="3" max="3" width="13.85546875" bestFit="1" customWidth="1"/>
    <col min="4" max="4" width="14.85546875" bestFit="1" customWidth="1"/>
    <col min="5" max="5" width="15.85546875" customWidth="1"/>
    <col min="6" max="6" width="14.85546875" bestFit="1" customWidth="1"/>
    <col min="8" max="9" width="14.140625" bestFit="1" customWidth="1"/>
  </cols>
  <sheetData>
    <row r="1" spans="1:6" ht="18" x14ac:dyDescent="0.25">
      <c r="A1" s="28" t="s">
        <v>0</v>
      </c>
      <c r="B1" s="28"/>
      <c r="C1" s="28"/>
      <c r="D1" s="28"/>
      <c r="E1" s="28"/>
      <c r="F1" s="28"/>
    </row>
    <row r="2" spans="1:6" ht="18" x14ac:dyDescent="0.25">
      <c r="A2" s="28" t="s">
        <v>130</v>
      </c>
      <c r="B2" s="28"/>
      <c r="C2" s="28"/>
      <c r="D2" s="28"/>
      <c r="E2" s="28"/>
      <c r="F2" s="28"/>
    </row>
    <row r="3" spans="1:6" ht="18" x14ac:dyDescent="0.25">
      <c r="A3" s="28" t="s">
        <v>131</v>
      </c>
      <c r="B3" s="28"/>
      <c r="C3" s="28"/>
      <c r="D3" s="28"/>
      <c r="E3" s="28"/>
      <c r="F3" s="28"/>
    </row>
    <row r="5" spans="1:6" ht="15" customHeight="1" x14ac:dyDescent="0.25">
      <c r="A5" s="29" t="s">
        <v>1</v>
      </c>
      <c r="B5" s="31" t="s">
        <v>2</v>
      </c>
      <c r="C5" s="33" t="s">
        <v>3</v>
      </c>
      <c r="D5" s="33" t="s">
        <v>4</v>
      </c>
      <c r="E5" s="31" t="s">
        <v>5</v>
      </c>
      <c r="F5" s="35" t="s">
        <v>6</v>
      </c>
    </row>
    <row r="6" spans="1:6" x14ac:dyDescent="0.25">
      <c r="A6" s="30"/>
      <c r="B6" s="32"/>
      <c r="C6" s="34"/>
      <c r="D6" s="34"/>
      <c r="E6" s="32"/>
      <c r="F6" s="36"/>
    </row>
    <row r="7" spans="1:6" x14ac:dyDescent="0.25">
      <c r="A7" s="1" t="s">
        <v>7</v>
      </c>
      <c r="B7" s="2"/>
      <c r="C7" s="3"/>
      <c r="D7" s="3"/>
      <c r="E7" s="3"/>
      <c r="F7" s="3"/>
    </row>
    <row r="8" spans="1:6" x14ac:dyDescent="0.25">
      <c r="A8" s="4">
        <v>1131</v>
      </c>
      <c r="B8" s="5" t="s">
        <v>8</v>
      </c>
      <c r="C8" s="6">
        <v>1224964.18</v>
      </c>
      <c r="D8" s="6">
        <v>8318819.9699999997</v>
      </c>
      <c r="E8" s="6"/>
      <c r="F8" s="6">
        <f t="shared" ref="F8:F22" si="0">SUM(C8:E8)</f>
        <v>9543784.1500000004</v>
      </c>
    </row>
    <row r="9" spans="1:6" x14ac:dyDescent="0.25">
      <c r="A9" s="7">
        <v>1311</v>
      </c>
      <c r="B9" s="8" t="s">
        <v>9</v>
      </c>
      <c r="C9" s="6">
        <v>52731.408900000009</v>
      </c>
      <c r="D9" s="6">
        <v>52731.408900000009</v>
      </c>
      <c r="E9" s="6"/>
      <c r="F9" s="6">
        <f t="shared" si="0"/>
        <v>105462.81780000002</v>
      </c>
    </row>
    <row r="10" spans="1:6" x14ac:dyDescent="0.25">
      <c r="A10" s="7">
        <v>1321</v>
      </c>
      <c r="B10" s="8" t="s">
        <v>10</v>
      </c>
      <c r="C10" s="6">
        <v>514549.34000000008</v>
      </c>
      <c r="D10" s="6">
        <v>514549.34000000008</v>
      </c>
      <c r="E10" s="6"/>
      <c r="F10" s="6">
        <f t="shared" si="0"/>
        <v>1029098.6800000002</v>
      </c>
    </row>
    <row r="11" spans="1:6" x14ac:dyDescent="0.25">
      <c r="A11" s="7">
        <v>1322</v>
      </c>
      <c r="B11" s="8" t="s">
        <v>11</v>
      </c>
      <c r="C11" s="6">
        <v>1286373.3500000001</v>
      </c>
      <c r="D11" s="6">
        <v>857582.23</v>
      </c>
      <c r="E11" s="6"/>
      <c r="F11" s="6">
        <f t="shared" si="0"/>
        <v>2143955.58</v>
      </c>
    </row>
    <row r="12" spans="1:6" x14ac:dyDescent="0.25">
      <c r="A12" s="7">
        <v>1343</v>
      </c>
      <c r="B12" s="8" t="s">
        <v>12</v>
      </c>
      <c r="C12" s="6">
        <v>66973.290000000008</v>
      </c>
      <c r="D12" s="6">
        <v>66973.290000000008</v>
      </c>
      <c r="E12" s="6"/>
      <c r="F12" s="6">
        <f t="shared" si="0"/>
        <v>133946.58000000002</v>
      </c>
    </row>
    <row r="13" spans="1:6" x14ac:dyDescent="0.25">
      <c r="A13" s="7">
        <v>1411</v>
      </c>
      <c r="B13" s="8" t="s">
        <v>13</v>
      </c>
      <c r="C13" s="6">
        <v>935045.49251475069</v>
      </c>
      <c r="D13" s="6">
        <v>935045.49251475069</v>
      </c>
      <c r="E13" s="6"/>
      <c r="F13" s="6">
        <f t="shared" si="0"/>
        <v>1870090.9850295014</v>
      </c>
    </row>
    <row r="14" spans="1:6" x14ac:dyDescent="0.25">
      <c r="A14" s="7">
        <v>1421</v>
      </c>
      <c r="B14" s="8" t="s">
        <v>14</v>
      </c>
      <c r="C14" s="6">
        <v>270138.40349999996</v>
      </c>
      <c r="D14" s="6">
        <v>270138.40349999996</v>
      </c>
      <c r="E14" s="6"/>
      <c r="F14" s="6">
        <f t="shared" si="0"/>
        <v>540276.80699999991</v>
      </c>
    </row>
    <row r="15" spans="1:6" x14ac:dyDescent="0.25">
      <c r="A15" s="7">
        <v>1431</v>
      </c>
      <c r="B15" s="8" t="s">
        <v>15</v>
      </c>
      <c r="C15" s="6">
        <v>1080553.6139999998</v>
      </c>
      <c r="D15" s="6">
        <v>1080553.6139999998</v>
      </c>
      <c r="E15" s="6"/>
      <c r="F15" s="6">
        <f t="shared" si="0"/>
        <v>2161107.2279999997</v>
      </c>
    </row>
    <row r="16" spans="1:6" x14ac:dyDescent="0.25">
      <c r="A16" s="7">
        <v>1432</v>
      </c>
      <c r="B16" s="8" t="s">
        <v>16</v>
      </c>
      <c r="C16" s="6">
        <v>154364.80199999997</v>
      </c>
      <c r="D16" s="6">
        <v>154364.80199999997</v>
      </c>
      <c r="E16" s="6"/>
      <c r="F16" s="6">
        <f t="shared" si="0"/>
        <v>308729.60399999993</v>
      </c>
    </row>
    <row r="17" spans="1:6" x14ac:dyDescent="0.25">
      <c r="A17" s="7">
        <v>1611</v>
      </c>
      <c r="B17" s="8" t="s">
        <v>17</v>
      </c>
      <c r="C17" s="6">
        <v>420991.4062544998</v>
      </c>
      <c r="D17" s="6">
        <v>420991.4062544998</v>
      </c>
      <c r="E17" s="6"/>
      <c r="F17" s="6">
        <f t="shared" si="0"/>
        <v>841982.8125089996</v>
      </c>
    </row>
    <row r="18" spans="1:6" x14ac:dyDescent="0.25">
      <c r="A18" s="7">
        <v>1712</v>
      </c>
      <c r="B18" s="8" t="s">
        <v>18</v>
      </c>
      <c r="C18" s="6">
        <v>535448.39999999991</v>
      </c>
      <c r="D18" s="6">
        <v>535448.39999999991</v>
      </c>
      <c r="E18" s="6"/>
      <c r="F18" s="6">
        <f t="shared" si="0"/>
        <v>1070896.7999999998</v>
      </c>
    </row>
    <row r="19" spans="1:6" x14ac:dyDescent="0.25">
      <c r="A19" s="7">
        <v>1713</v>
      </c>
      <c r="B19" s="8" t="s">
        <v>19</v>
      </c>
      <c r="C19" s="6">
        <v>8256</v>
      </c>
      <c r="D19" s="6">
        <v>8256</v>
      </c>
      <c r="E19" s="6"/>
      <c r="F19" s="6">
        <f t="shared" si="0"/>
        <v>16512</v>
      </c>
    </row>
    <row r="20" spans="1:6" x14ac:dyDescent="0.25">
      <c r="A20" s="7">
        <v>1715</v>
      </c>
      <c r="B20" s="8" t="s">
        <v>20</v>
      </c>
      <c r="C20" s="6">
        <v>383334.07499999984</v>
      </c>
      <c r="D20" s="6"/>
      <c r="E20" s="6"/>
      <c r="F20" s="6">
        <f t="shared" si="0"/>
        <v>383334.07499999984</v>
      </c>
    </row>
    <row r="21" spans="1:6" x14ac:dyDescent="0.25">
      <c r="A21" s="7">
        <v>1718</v>
      </c>
      <c r="B21" s="8" t="s">
        <v>21</v>
      </c>
      <c r="C21" s="6">
        <v>475958.13950000005</v>
      </c>
      <c r="D21" s="6">
        <v>475958.13950000005</v>
      </c>
      <c r="E21" s="3"/>
      <c r="F21" s="6">
        <f t="shared" si="0"/>
        <v>951916.2790000001</v>
      </c>
    </row>
    <row r="22" spans="1:6" x14ac:dyDescent="0.25">
      <c r="A22" s="7">
        <v>1719</v>
      </c>
      <c r="B22" s="8" t="s">
        <v>22</v>
      </c>
      <c r="C22" s="6">
        <v>300967.09999999998</v>
      </c>
      <c r="D22" s="6">
        <v>64667.5</v>
      </c>
      <c r="E22" s="6"/>
      <c r="F22" s="6">
        <f t="shared" si="0"/>
        <v>365634.6</v>
      </c>
    </row>
    <row r="23" spans="1:6" x14ac:dyDescent="0.25">
      <c r="A23" s="9"/>
      <c r="B23" s="10" t="s">
        <v>23</v>
      </c>
      <c r="C23" s="11">
        <f>SUM(C8:C22)</f>
        <v>7710649.0016692523</v>
      </c>
      <c r="D23" s="11">
        <f t="shared" ref="D23:F23" si="1">SUM(D8:D22)</f>
        <v>13756079.99666925</v>
      </c>
      <c r="E23" s="11">
        <f t="shared" si="1"/>
        <v>0</v>
      </c>
      <c r="F23" s="11">
        <f t="shared" si="1"/>
        <v>21466728.998338502</v>
      </c>
    </row>
    <row r="24" spans="1:6" x14ac:dyDescent="0.25">
      <c r="A24" s="1" t="s">
        <v>24</v>
      </c>
      <c r="B24" s="12"/>
      <c r="C24" s="13"/>
      <c r="D24" s="13"/>
      <c r="E24" s="13"/>
      <c r="F24" s="13"/>
    </row>
    <row r="25" spans="1:6" x14ac:dyDescent="0.25">
      <c r="A25" s="7">
        <v>2111</v>
      </c>
      <c r="B25" s="8" t="s">
        <v>25</v>
      </c>
      <c r="C25" s="14">
        <v>140000</v>
      </c>
      <c r="D25" s="14"/>
      <c r="E25" s="14">
        <v>60000</v>
      </c>
      <c r="F25" s="6">
        <f t="shared" ref="F25:F59" si="2">SUM(C25:E25)</f>
        <v>200000</v>
      </c>
    </row>
    <row r="26" spans="1:6" x14ac:dyDescent="0.25">
      <c r="A26" s="7">
        <v>2121</v>
      </c>
      <c r="B26" s="8" t="s">
        <v>26</v>
      </c>
      <c r="C26" s="14">
        <v>30000</v>
      </c>
      <c r="D26" s="14"/>
      <c r="E26" s="14"/>
      <c r="F26" s="6">
        <f t="shared" si="2"/>
        <v>30000</v>
      </c>
    </row>
    <row r="27" spans="1:6" ht="18" customHeight="1" x14ac:dyDescent="0.25">
      <c r="A27" s="7">
        <v>2141</v>
      </c>
      <c r="B27" s="15" t="s">
        <v>27</v>
      </c>
      <c r="C27" s="14">
        <v>50000</v>
      </c>
      <c r="D27" s="14"/>
      <c r="E27" s="14"/>
      <c r="F27" s="6">
        <f t="shared" si="2"/>
        <v>50000</v>
      </c>
    </row>
    <row r="28" spans="1:6" x14ac:dyDescent="0.25">
      <c r="A28" s="7">
        <v>2151</v>
      </c>
      <c r="B28" s="8" t="s">
        <v>28</v>
      </c>
      <c r="C28" s="14">
        <v>506000</v>
      </c>
      <c r="D28" s="14"/>
      <c r="E28" s="14"/>
      <c r="F28" s="6">
        <f t="shared" si="2"/>
        <v>506000</v>
      </c>
    </row>
    <row r="29" spans="1:6" x14ac:dyDescent="0.25">
      <c r="A29" s="7">
        <v>2161</v>
      </c>
      <c r="B29" s="8" t="s">
        <v>29</v>
      </c>
      <c r="C29" s="14">
        <v>165775</v>
      </c>
      <c r="D29" s="14"/>
      <c r="E29" s="14">
        <v>60000</v>
      </c>
      <c r="F29" s="6">
        <f t="shared" si="2"/>
        <v>225775</v>
      </c>
    </row>
    <row r="30" spans="1:6" x14ac:dyDescent="0.25">
      <c r="A30" s="7">
        <v>2171</v>
      </c>
      <c r="B30" s="8" t="s">
        <v>30</v>
      </c>
      <c r="C30" s="14"/>
      <c r="D30" s="14">
        <v>70000</v>
      </c>
      <c r="E30" s="14">
        <v>150000</v>
      </c>
      <c r="F30" s="6">
        <f t="shared" si="2"/>
        <v>220000</v>
      </c>
    </row>
    <row r="31" spans="1:6" x14ac:dyDescent="0.25">
      <c r="A31" s="7">
        <v>2182</v>
      </c>
      <c r="B31" s="8" t="s">
        <v>31</v>
      </c>
      <c r="C31" s="14"/>
      <c r="D31" s="14">
        <v>50000</v>
      </c>
      <c r="E31" s="14"/>
      <c r="F31" s="6">
        <f t="shared" si="2"/>
        <v>50000</v>
      </c>
    </row>
    <row r="32" spans="1:6" ht="13.5" customHeight="1" x14ac:dyDescent="0.25">
      <c r="A32" s="7">
        <v>2216</v>
      </c>
      <c r="B32" s="15" t="s">
        <v>32</v>
      </c>
      <c r="C32" s="14"/>
      <c r="D32" s="14">
        <v>35000</v>
      </c>
      <c r="E32" s="14"/>
      <c r="F32" s="6">
        <f t="shared" si="2"/>
        <v>35000</v>
      </c>
    </row>
    <row r="33" spans="1:6" ht="15" customHeight="1" x14ac:dyDescent="0.25">
      <c r="A33" s="7">
        <v>2361</v>
      </c>
      <c r="B33" s="15" t="s">
        <v>33</v>
      </c>
      <c r="C33" s="14"/>
      <c r="D33" s="14">
        <v>2147.2599999999998</v>
      </c>
      <c r="E33" s="14"/>
      <c r="F33" s="6">
        <f t="shared" si="2"/>
        <v>2147.2599999999998</v>
      </c>
    </row>
    <row r="34" spans="1:6" ht="14.25" customHeight="1" x14ac:dyDescent="0.25">
      <c r="A34" s="7">
        <v>2371</v>
      </c>
      <c r="B34" s="15" t="s">
        <v>34</v>
      </c>
      <c r="C34" s="14"/>
      <c r="D34" s="14">
        <v>5368.48</v>
      </c>
      <c r="E34" s="14"/>
      <c r="F34" s="6">
        <f t="shared" si="2"/>
        <v>5368.48</v>
      </c>
    </row>
    <row r="35" spans="1:6" x14ac:dyDescent="0.25">
      <c r="A35" s="7">
        <v>2421</v>
      </c>
      <c r="B35" s="8" t="s">
        <v>35</v>
      </c>
      <c r="C35" s="14"/>
      <c r="D35" s="14">
        <v>5000</v>
      </c>
      <c r="E35" s="14"/>
      <c r="F35" s="6">
        <f t="shared" si="2"/>
        <v>5000</v>
      </c>
    </row>
    <row r="36" spans="1:6" x14ac:dyDescent="0.25">
      <c r="A36" s="7">
        <v>2431</v>
      </c>
      <c r="B36" s="8" t="s">
        <v>36</v>
      </c>
      <c r="C36" s="14"/>
      <c r="D36" s="14">
        <v>15000</v>
      </c>
      <c r="E36" s="14"/>
      <c r="F36" s="6">
        <f t="shared" si="2"/>
        <v>15000</v>
      </c>
    </row>
    <row r="37" spans="1:6" x14ac:dyDescent="0.25">
      <c r="A37" s="7">
        <v>2441</v>
      </c>
      <c r="B37" s="8" t="s">
        <v>37</v>
      </c>
      <c r="C37" s="14"/>
      <c r="D37" s="14">
        <v>50000</v>
      </c>
      <c r="E37" s="14"/>
      <c r="F37" s="6">
        <f t="shared" si="2"/>
        <v>50000</v>
      </c>
    </row>
    <row r="38" spans="1:6" x14ac:dyDescent="0.25">
      <c r="A38" s="7">
        <v>2451</v>
      </c>
      <c r="B38" s="8" t="s">
        <v>38</v>
      </c>
      <c r="C38" s="14"/>
      <c r="D38" s="14">
        <v>11730</v>
      </c>
      <c r="E38" s="14"/>
      <c r="F38" s="6">
        <f t="shared" si="2"/>
        <v>11730</v>
      </c>
    </row>
    <row r="39" spans="1:6" x14ac:dyDescent="0.25">
      <c r="A39" s="7">
        <v>2461</v>
      </c>
      <c r="B39" s="8" t="s">
        <v>39</v>
      </c>
      <c r="C39" s="14"/>
      <c r="D39" s="14">
        <v>65369.61</v>
      </c>
      <c r="E39" s="14">
        <v>100000</v>
      </c>
      <c r="F39" s="6">
        <f t="shared" si="2"/>
        <v>165369.60999999999</v>
      </c>
    </row>
    <row r="40" spans="1:6" x14ac:dyDescent="0.25">
      <c r="A40" s="7">
        <v>2471</v>
      </c>
      <c r="B40" s="8" t="s">
        <v>40</v>
      </c>
      <c r="C40" s="14"/>
      <c r="D40" s="14">
        <v>120000</v>
      </c>
      <c r="E40" s="14"/>
      <c r="F40" s="6">
        <f t="shared" si="2"/>
        <v>120000</v>
      </c>
    </row>
    <row r="41" spans="1:6" x14ac:dyDescent="0.25">
      <c r="A41" s="16">
        <v>2481</v>
      </c>
      <c r="B41" s="17" t="s">
        <v>41</v>
      </c>
      <c r="C41" s="14"/>
      <c r="D41" s="14">
        <v>78502.009999999995</v>
      </c>
      <c r="E41" s="14">
        <v>80000</v>
      </c>
      <c r="F41" s="6">
        <f t="shared" si="2"/>
        <v>158502.01</v>
      </c>
    </row>
    <row r="42" spans="1:6" x14ac:dyDescent="0.25">
      <c r="A42" s="7">
        <v>2491</v>
      </c>
      <c r="B42" s="8" t="s">
        <v>42</v>
      </c>
      <c r="C42" s="14"/>
      <c r="D42" s="14">
        <v>40000</v>
      </c>
      <c r="E42" s="14">
        <v>60000</v>
      </c>
      <c r="F42" s="6">
        <f t="shared" si="2"/>
        <v>100000</v>
      </c>
    </row>
    <row r="43" spans="1:6" x14ac:dyDescent="0.25">
      <c r="A43" s="7">
        <v>2511</v>
      </c>
      <c r="B43" s="8" t="s">
        <v>43</v>
      </c>
      <c r="C43" s="14"/>
      <c r="D43" s="14">
        <v>50000</v>
      </c>
      <c r="E43" s="14"/>
      <c r="F43" s="6">
        <f t="shared" si="2"/>
        <v>50000</v>
      </c>
    </row>
    <row r="44" spans="1:6" x14ac:dyDescent="0.25">
      <c r="A44" s="7">
        <v>2521</v>
      </c>
      <c r="B44" s="8" t="s">
        <v>44</v>
      </c>
      <c r="C44" s="14"/>
      <c r="D44" s="14">
        <v>20000</v>
      </c>
      <c r="E44" s="14"/>
      <c r="F44" s="6">
        <f t="shared" si="2"/>
        <v>20000</v>
      </c>
    </row>
    <row r="45" spans="1:6" x14ac:dyDescent="0.25">
      <c r="A45" s="7">
        <v>2531</v>
      </c>
      <c r="B45" s="8" t="s">
        <v>45</v>
      </c>
      <c r="C45" s="14"/>
      <c r="D45" s="14">
        <v>30000</v>
      </c>
      <c r="E45" s="14"/>
      <c r="F45" s="6">
        <f t="shared" si="2"/>
        <v>30000</v>
      </c>
    </row>
    <row r="46" spans="1:6" x14ac:dyDescent="0.25">
      <c r="A46" s="7">
        <v>2541</v>
      </c>
      <c r="B46" s="8" t="s">
        <v>46</v>
      </c>
      <c r="C46" s="14"/>
      <c r="D46" s="14">
        <v>26679.25</v>
      </c>
      <c r="E46" s="14"/>
      <c r="F46" s="6">
        <f t="shared" si="2"/>
        <v>26679.25</v>
      </c>
    </row>
    <row r="47" spans="1:6" x14ac:dyDescent="0.25">
      <c r="A47" s="7">
        <v>2551</v>
      </c>
      <c r="B47" s="8" t="s">
        <v>47</v>
      </c>
      <c r="C47" s="14"/>
      <c r="D47" s="14">
        <v>100000</v>
      </c>
      <c r="E47" s="14"/>
      <c r="F47" s="6">
        <f t="shared" si="2"/>
        <v>100000</v>
      </c>
    </row>
    <row r="48" spans="1:6" x14ac:dyDescent="0.25">
      <c r="A48" s="7">
        <v>2561</v>
      </c>
      <c r="B48" s="8" t="s">
        <v>48</v>
      </c>
      <c r="C48" s="14"/>
      <c r="D48" s="14">
        <v>12000</v>
      </c>
      <c r="E48" s="14">
        <v>30000</v>
      </c>
      <c r="F48" s="6">
        <f t="shared" si="2"/>
        <v>42000</v>
      </c>
    </row>
    <row r="49" spans="1:6" x14ac:dyDescent="0.25">
      <c r="A49" s="7">
        <v>2591</v>
      </c>
      <c r="B49" s="8" t="s">
        <v>49</v>
      </c>
      <c r="C49" s="14"/>
      <c r="D49" s="14">
        <v>14000</v>
      </c>
      <c r="E49" s="14"/>
      <c r="F49" s="6">
        <f t="shared" si="2"/>
        <v>14000</v>
      </c>
    </row>
    <row r="50" spans="1:6" ht="25.5" customHeight="1" x14ac:dyDescent="0.25">
      <c r="A50" s="7">
        <v>2611</v>
      </c>
      <c r="B50" s="15" t="s">
        <v>50</v>
      </c>
      <c r="C50" s="14"/>
      <c r="D50" s="14">
        <v>300000</v>
      </c>
      <c r="E50" s="14"/>
      <c r="F50" s="6">
        <f t="shared" si="2"/>
        <v>300000</v>
      </c>
    </row>
    <row r="51" spans="1:6" ht="16.5" customHeight="1" x14ac:dyDescent="0.25">
      <c r="A51" s="7">
        <v>2612</v>
      </c>
      <c r="B51" s="15" t="s">
        <v>51</v>
      </c>
      <c r="C51" s="14"/>
      <c r="D51" s="14">
        <v>200000</v>
      </c>
      <c r="E51" s="14"/>
      <c r="F51" s="6">
        <f t="shared" si="2"/>
        <v>200000</v>
      </c>
    </row>
    <row r="52" spans="1:6" ht="15.75" customHeight="1" x14ac:dyDescent="0.25">
      <c r="A52" s="7">
        <v>2614</v>
      </c>
      <c r="B52" s="15" t="s">
        <v>52</v>
      </c>
      <c r="C52" s="14"/>
      <c r="D52" s="14"/>
      <c r="E52" s="14">
        <v>70000</v>
      </c>
      <c r="F52" s="6">
        <f t="shared" si="2"/>
        <v>70000</v>
      </c>
    </row>
    <row r="53" spans="1:6" x14ac:dyDescent="0.25">
      <c r="A53" s="7">
        <v>2721</v>
      </c>
      <c r="B53" s="8" t="s">
        <v>53</v>
      </c>
      <c r="C53" s="14"/>
      <c r="D53" s="14"/>
      <c r="E53" s="14">
        <v>22412.73</v>
      </c>
      <c r="F53" s="6">
        <f t="shared" si="2"/>
        <v>22412.73</v>
      </c>
    </row>
    <row r="54" spans="1:6" x14ac:dyDescent="0.25">
      <c r="A54" s="7">
        <v>2731</v>
      </c>
      <c r="B54" s="8" t="s">
        <v>54</v>
      </c>
      <c r="C54" s="14"/>
      <c r="D54" s="14"/>
      <c r="E54" s="14">
        <v>105000</v>
      </c>
      <c r="F54" s="6">
        <f t="shared" si="2"/>
        <v>105000</v>
      </c>
    </row>
    <row r="55" spans="1:6" x14ac:dyDescent="0.25">
      <c r="A55" s="7">
        <v>2911</v>
      </c>
      <c r="B55" s="8" t="s">
        <v>55</v>
      </c>
      <c r="C55" s="14"/>
      <c r="D55" s="14"/>
      <c r="E55" s="14">
        <v>87230.34</v>
      </c>
      <c r="F55" s="6">
        <f t="shared" si="2"/>
        <v>87230.34</v>
      </c>
    </row>
    <row r="56" spans="1:6" x14ac:dyDescent="0.25">
      <c r="A56" s="7">
        <v>2921</v>
      </c>
      <c r="B56" s="8" t="s">
        <v>56</v>
      </c>
      <c r="C56" s="14"/>
      <c r="D56" s="14"/>
      <c r="E56" s="14">
        <v>59635.22</v>
      </c>
      <c r="F56" s="6">
        <f t="shared" si="2"/>
        <v>59635.22</v>
      </c>
    </row>
    <row r="57" spans="1:6" ht="12.75" customHeight="1" x14ac:dyDescent="0.25">
      <c r="A57" s="7">
        <v>2941</v>
      </c>
      <c r="B57" s="15" t="s">
        <v>57</v>
      </c>
      <c r="C57" s="14"/>
      <c r="D57" s="14"/>
      <c r="E57" s="14">
        <v>125000</v>
      </c>
      <c r="F57" s="6">
        <f t="shared" si="2"/>
        <v>125000</v>
      </c>
    </row>
    <row r="58" spans="1:6" x14ac:dyDescent="0.25">
      <c r="A58" s="7">
        <v>2961</v>
      </c>
      <c r="B58" s="8" t="s">
        <v>58</v>
      </c>
      <c r="C58" s="14"/>
      <c r="D58" s="14"/>
      <c r="E58" s="14">
        <v>132123.49</v>
      </c>
      <c r="F58" s="6">
        <f t="shared" si="2"/>
        <v>132123.49</v>
      </c>
    </row>
    <row r="59" spans="1:6" x14ac:dyDescent="0.25">
      <c r="A59" s="7">
        <v>2981</v>
      </c>
      <c r="B59" s="8" t="s">
        <v>59</v>
      </c>
      <c r="C59" s="14"/>
      <c r="D59" s="14"/>
      <c r="E59" s="14">
        <v>16000</v>
      </c>
      <c r="F59" s="6">
        <f t="shared" si="2"/>
        <v>16000</v>
      </c>
    </row>
    <row r="60" spans="1:6" ht="1.5" customHeight="1" x14ac:dyDescent="0.25">
      <c r="A60" s="7"/>
      <c r="B60" s="8"/>
      <c r="C60" s="3"/>
      <c r="D60" s="3"/>
      <c r="E60" s="3"/>
      <c r="F60" s="3"/>
    </row>
    <row r="61" spans="1:6" x14ac:dyDescent="0.25">
      <c r="A61" s="18"/>
      <c r="B61" s="10" t="s">
        <v>60</v>
      </c>
      <c r="C61" s="19">
        <f>SUM(C24:C60)</f>
        <v>891775</v>
      </c>
      <c r="D61" s="19">
        <f t="shared" ref="D61:F61" si="3">SUM(D24:D60)</f>
        <v>1300796.6100000001</v>
      </c>
      <c r="E61" s="19">
        <f t="shared" si="3"/>
        <v>1157401.7799999998</v>
      </c>
      <c r="F61" s="19">
        <f t="shared" si="3"/>
        <v>3349973.3900000006</v>
      </c>
    </row>
    <row r="62" spans="1:6" x14ac:dyDescent="0.25">
      <c r="A62" s="1" t="s">
        <v>61</v>
      </c>
      <c r="B62" s="12"/>
      <c r="C62" s="13"/>
      <c r="D62" s="13"/>
      <c r="E62" s="13"/>
      <c r="F62" s="13"/>
    </row>
    <row r="63" spans="1:6" x14ac:dyDescent="0.25">
      <c r="A63" s="7">
        <v>3111</v>
      </c>
      <c r="B63" s="8" t="s">
        <v>62</v>
      </c>
      <c r="C63" s="14"/>
      <c r="D63" s="14">
        <v>300000</v>
      </c>
      <c r="E63" s="14"/>
      <c r="F63" s="6">
        <f t="shared" ref="F63:F103" si="4">SUM(C63:E63)</f>
        <v>300000</v>
      </c>
    </row>
    <row r="64" spans="1:6" x14ac:dyDescent="0.25">
      <c r="A64" s="7">
        <v>3121</v>
      </c>
      <c r="B64" s="8" t="s">
        <v>63</v>
      </c>
      <c r="C64" s="14"/>
      <c r="D64" s="14">
        <v>5000</v>
      </c>
      <c r="E64" s="14"/>
      <c r="F64" s="6">
        <f t="shared" si="4"/>
        <v>5000</v>
      </c>
    </row>
    <row r="65" spans="1:6" x14ac:dyDescent="0.25">
      <c r="A65" s="7">
        <v>3131</v>
      </c>
      <c r="B65" s="8" t="s">
        <v>64</v>
      </c>
      <c r="C65" s="14"/>
      <c r="D65" s="14">
        <v>3300</v>
      </c>
      <c r="E65" s="14"/>
      <c r="F65" s="6">
        <f t="shared" si="4"/>
        <v>3300</v>
      </c>
    </row>
    <row r="66" spans="1:6" x14ac:dyDescent="0.25">
      <c r="A66" s="7">
        <v>3141</v>
      </c>
      <c r="B66" s="8" t="s">
        <v>65</v>
      </c>
      <c r="C66" s="14"/>
      <c r="D66" s="14">
        <v>400000</v>
      </c>
      <c r="E66" s="14"/>
      <c r="F66" s="6">
        <f t="shared" si="4"/>
        <v>400000</v>
      </c>
    </row>
    <row r="67" spans="1:6" x14ac:dyDescent="0.25">
      <c r="A67" s="7">
        <v>3161</v>
      </c>
      <c r="B67" s="8" t="s">
        <v>66</v>
      </c>
      <c r="C67" s="14"/>
      <c r="D67" s="14"/>
      <c r="E67" s="14"/>
      <c r="F67" s="6">
        <f t="shared" si="4"/>
        <v>0</v>
      </c>
    </row>
    <row r="68" spans="1:6" ht="13.5" customHeight="1" x14ac:dyDescent="0.25">
      <c r="A68" s="7">
        <v>3171</v>
      </c>
      <c r="B68" s="15" t="s">
        <v>67</v>
      </c>
      <c r="C68" s="14"/>
      <c r="D68" s="14"/>
      <c r="E68" s="14"/>
      <c r="F68" s="6">
        <f t="shared" si="4"/>
        <v>0</v>
      </c>
    </row>
    <row r="69" spans="1:6" x14ac:dyDescent="0.25">
      <c r="A69" s="7">
        <v>3181</v>
      </c>
      <c r="B69" s="8" t="s">
        <v>68</v>
      </c>
      <c r="C69" s="14">
        <v>1000</v>
      </c>
      <c r="D69" s="14"/>
      <c r="E69" s="14"/>
      <c r="F69" s="6">
        <f t="shared" si="4"/>
        <v>1000</v>
      </c>
    </row>
    <row r="70" spans="1:6" x14ac:dyDescent="0.25">
      <c r="A70" s="7">
        <v>3231</v>
      </c>
      <c r="B70" s="8" t="s">
        <v>69</v>
      </c>
      <c r="C70" s="14">
        <v>50000</v>
      </c>
      <c r="D70" s="14"/>
      <c r="E70" s="14"/>
      <c r="F70" s="6">
        <f t="shared" si="4"/>
        <v>50000</v>
      </c>
    </row>
    <row r="71" spans="1:6" x14ac:dyDescent="0.25">
      <c r="A71" s="7">
        <v>3232</v>
      </c>
      <c r="B71" s="8" t="s">
        <v>70</v>
      </c>
      <c r="C71" s="14">
        <v>135000</v>
      </c>
      <c r="D71" s="14"/>
      <c r="E71" s="14"/>
      <c r="F71" s="6">
        <f t="shared" si="4"/>
        <v>135000</v>
      </c>
    </row>
    <row r="72" spans="1:6" x14ac:dyDescent="0.25">
      <c r="A72" s="7">
        <v>3311</v>
      </c>
      <c r="B72" s="8" t="s">
        <v>71</v>
      </c>
      <c r="C72" s="14">
        <v>298783.86</v>
      </c>
      <c r="D72" s="14"/>
      <c r="E72" s="14"/>
      <c r="F72" s="6">
        <f t="shared" si="4"/>
        <v>298783.86</v>
      </c>
    </row>
    <row r="73" spans="1:6" x14ac:dyDescent="0.25">
      <c r="A73" s="7">
        <v>3331</v>
      </c>
      <c r="B73" s="8" t="s">
        <v>72</v>
      </c>
      <c r="C73" s="14">
        <v>25337.14</v>
      </c>
      <c r="D73" s="14"/>
      <c r="E73" s="14"/>
      <c r="F73" s="6">
        <f t="shared" si="4"/>
        <v>25337.14</v>
      </c>
    </row>
    <row r="74" spans="1:6" x14ac:dyDescent="0.25">
      <c r="A74" s="7">
        <v>3341</v>
      </c>
      <c r="B74" s="8" t="s">
        <v>73</v>
      </c>
      <c r="C74" s="14">
        <v>575000</v>
      </c>
      <c r="D74" s="14"/>
      <c r="E74" s="14"/>
      <c r="F74" s="6">
        <f t="shared" si="4"/>
        <v>575000</v>
      </c>
    </row>
    <row r="75" spans="1:6" x14ac:dyDescent="0.25">
      <c r="A75" s="7">
        <v>3342</v>
      </c>
      <c r="B75" s="8" t="s">
        <v>74</v>
      </c>
      <c r="C75" s="14">
        <v>608300</v>
      </c>
      <c r="D75" s="14"/>
      <c r="E75" s="14"/>
      <c r="F75" s="6">
        <f t="shared" si="4"/>
        <v>608300</v>
      </c>
    </row>
    <row r="76" spans="1:6" x14ac:dyDescent="0.25">
      <c r="A76" s="7">
        <v>3351</v>
      </c>
      <c r="B76" s="8" t="s">
        <v>75</v>
      </c>
      <c r="C76" s="14"/>
      <c r="D76" s="14"/>
      <c r="E76" s="14">
        <v>170000</v>
      </c>
      <c r="F76" s="6">
        <f t="shared" si="4"/>
        <v>170000</v>
      </c>
    </row>
    <row r="77" spans="1:6" x14ac:dyDescent="0.25">
      <c r="A77" s="7">
        <v>3361</v>
      </c>
      <c r="B77" s="8" t="s">
        <v>76</v>
      </c>
      <c r="C77" s="14"/>
      <c r="D77" s="14"/>
      <c r="E77" s="14">
        <v>50000</v>
      </c>
      <c r="F77" s="6">
        <f t="shared" si="4"/>
        <v>50000</v>
      </c>
    </row>
    <row r="78" spans="1:6" x14ac:dyDescent="0.25">
      <c r="A78" s="7">
        <v>3362</v>
      </c>
      <c r="B78" s="8" t="s">
        <v>77</v>
      </c>
      <c r="C78" s="14"/>
      <c r="D78" s="14">
        <v>20000</v>
      </c>
      <c r="E78" s="14">
        <v>50000</v>
      </c>
      <c r="F78" s="6">
        <f t="shared" si="4"/>
        <v>70000</v>
      </c>
    </row>
    <row r="79" spans="1:6" ht="14.25" customHeight="1" x14ac:dyDescent="0.25">
      <c r="A79" s="7">
        <v>3363</v>
      </c>
      <c r="B79" s="15" t="s">
        <v>78</v>
      </c>
      <c r="C79" s="14"/>
      <c r="D79" s="14">
        <v>20000</v>
      </c>
      <c r="E79" s="14">
        <v>150000</v>
      </c>
      <c r="F79" s="6">
        <f t="shared" si="4"/>
        <v>170000</v>
      </c>
    </row>
    <row r="80" spans="1:6" x14ac:dyDescent="0.25">
      <c r="A80" s="7">
        <v>3391</v>
      </c>
      <c r="B80" s="8" t="s">
        <v>79</v>
      </c>
      <c r="C80" s="14"/>
      <c r="D80" s="14">
        <v>120000</v>
      </c>
      <c r="E80" s="14"/>
      <c r="F80" s="6">
        <f t="shared" si="4"/>
        <v>120000</v>
      </c>
    </row>
    <row r="81" spans="1:6" x14ac:dyDescent="0.25">
      <c r="A81" s="7">
        <v>3411</v>
      </c>
      <c r="B81" s="8" t="s">
        <v>80</v>
      </c>
      <c r="C81" s="14"/>
      <c r="D81" s="14">
        <v>12000</v>
      </c>
      <c r="E81" s="14"/>
      <c r="F81" s="6">
        <f t="shared" si="4"/>
        <v>12000</v>
      </c>
    </row>
    <row r="82" spans="1:6" x14ac:dyDescent="0.25">
      <c r="A82" s="7">
        <v>3451</v>
      </c>
      <c r="B82" s="8" t="s">
        <v>81</v>
      </c>
      <c r="C82" s="14"/>
      <c r="D82" s="14">
        <v>110000</v>
      </c>
      <c r="E82" s="14"/>
      <c r="F82" s="6">
        <f t="shared" si="4"/>
        <v>110000</v>
      </c>
    </row>
    <row r="83" spans="1:6" x14ac:dyDescent="0.25">
      <c r="A83" s="7">
        <v>3461</v>
      </c>
      <c r="B83" s="8" t="s">
        <v>82</v>
      </c>
      <c r="C83" s="14"/>
      <c r="D83" s="14">
        <v>5000</v>
      </c>
      <c r="E83" s="14"/>
      <c r="F83" s="6">
        <f t="shared" si="4"/>
        <v>5000</v>
      </c>
    </row>
    <row r="84" spans="1:6" x14ac:dyDescent="0.25">
      <c r="A84" s="7">
        <v>3471</v>
      </c>
      <c r="B84" s="8" t="s">
        <v>83</v>
      </c>
      <c r="C84" s="14"/>
      <c r="D84" s="14">
        <v>10000</v>
      </c>
      <c r="E84" s="14"/>
      <c r="F84" s="6">
        <f t="shared" si="4"/>
        <v>10000</v>
      </c>
    </row>
    <row r="85" spans="1:6" x14ac:dyDescent="0.25">
      <c r="A85" s="7">
        <v>3511</v>
      </c>
      <c r="B85" s="8" t="s">
        <v>84</v>
      </c>
      <c r="C85" s="14"/>
      <c r="D85" s="14">
        <v>200000</v>
      </c>
      <c r="E85" s="14">
        <v>50000</v>
      </c>
      <c r="F85" s="6">
        <f t="shared" si="4"/>
        <v>250000</v>
      </c>
    </row>
    <row r="86" spans="1:6" ht="24.75" customHeight="1" x14ac:dyDescent="0.25">
      <c r="A86" s="7">
        <v>3521</v>
      </c>
      <c r="B86" s="15" t="s">
        <v>85</v>
      </c>
      <c r="C86" s="14"/>
      <c r="D86" s="14">
        <v>20000</v>
      </c>
      <c r="E86" s="14">
        <v>20000</v>
      </c>
      <c r="F86" s="6">
        <f t="shared" si="4"/>
        <v>40000</v>
      </c>
    </row>
    <row r="87" spans="1:6" x14ac:dyDescent="0.25">
      <c r="A87" s="7">
        <v>3551</v>
      </c>
      <c r="B87" s="8" t="s">
        <v>86</v>
      </c>
      <c r="C87" s="14"/>
      <c r="D87" s="14">
        <v>120000</v>
      </c>
      <c r="E87" s="14"/>
      <c r="F87" s="6">
        <f t="shared" si="4"/>
        <v>120000</v>
      </c>
    </row>
    <row r="88" spans="1:6" ht="15" customHeight="1" x14ac:dyDescent="0.25">
      <c r="A88" s="7">
        <v>3561</v>
      </c>
      <c r="B88" s="15" t="s">
        <v>87</v>
      </c>
      <c r="C88" s="14"/>
      <c r="D88" s="14">
        <v>0</v>
      </c>
      <c r="E88" s="14"/>
      <c r="F88" s="6">
        <f t="shared" si="4"/>
        <v>0</v>
      </c>
    </row>
    <row r="89" spans="1:6" ht="16.5" customHeight="1" x14ac:dyDescent="0.25">
      <c r="A89" s="7">
        <v>3571</v>
      </c>
      <c r="B89" s="15" t="s">
        <v>88</v>
      </c>
      <c r="C89" s="14"/>
      <c r="D89" s="14">
        <v>59270.459999999992</v>
      </c>
      <c r="E89" s="14"/>
      <c r="F89" s="6">
        <f t="shared" si="4"/>
        <v>59270.459999999992</v>
      </c>
    </row>
    <row r="90" spans="1:6" ht="18" customHeight="1" x14ac:dyDescent="0.25">
      <c r="A90" s="7">
        <v>3572</v>
      </c>
      <c r="B90" s="15" t="s">
        <v>89</v>
      </c>
      <c r="C90" s="14"/>
      <c r="D90" s="14">
        <v>29635.219999999998</v>
      </c>
      <c r="E90" s="14"/>
      <c r="F90" s="6">
        <f t="shared" si="4"/>
        <v>29635.219999999998</v>
      </c>
    </row>
    <row r="91" spans="1:6" x14ac:dyDescent="0.25">
      <c r="A91" s="7">
        <v>3581</v>
      </c>
      <c r="B91" s="8" t="s">
        <v>90</v>
      </c>
      <c r="C91" s="14"/>
      <c r="D91" s="14">
        <v>56800.42</v>
      </c>
      <c r="E91" s="14"/>
      <c r="F91" s="6">
        <f t="shared" si="4"/>
        <v>56800.42</v>
      </c>
    </row>
    <row r="92" spans="1:6" x14ac:dyDescent="0.25">
      <c r="A92" s="7">
        <v>3591</v>
      </c>
      <c r="B92" s="8" t="s">
        <v>91</v>
      </c>
      <c r="C92" s="14"/>
      <c r="D92" s="14">
        <v>40000</v>
      </c>
      <c r="E92" s="14">
        <v>30000</v>
      </c>
      <c r="F92" s="6">
        <f t="shared" si="4"/>
        <v>70000</v>
      </c>
    </row>
    <row r="93" spans="1:6" ht="28.5" customHeight="1" x14ac:dyDescent="0.25">
      <c r="A93" s="7">
        <v>3611</v>
      </c>
      <c r="B93" s="15" t="s">
        <v>92</v>
      </c>
      <c r="C93" s="14"/>
      <c r="D93" s="14">
        <v>103297.04</v>
      </c>
      <c r="E93" s="14"/>
      <c r="F93" s="6">
        <f t="shared" si="4"/>
        <v>103297.04</v>
      </c>
    </row>
    <row r="94" spans="1:6" x14ac:dyDescent="0.25">
      <c r="A94" s="7">
        <v>3711</v>
      </c>
      <c r="B94" s="8" t="s">
        <v>93</v>
      </c>
      <c r="C94" s="14"/>
      <c r="D94" s="14">
        <v>45000</v>
      </c>
      <c r="E94" s="14"/>
      <c r="F94" s="6">
        <f t="shared" si="4"/>
        <v>45000</v>
      </c>
    </row>
    <row r="95" spans="1:6" x14ac:dyDescent="0.25">
      <c r="A95" s="7">
        <v>3721</v>
      </c>
      <c r="B95" s="8" t="s">
        <v>94</v>
      </c>
      <c r="C95" s="14"/>
      <c r="D95" s="14">
        <f>45000+1702.96</f>
        <v>46702.96</v>
      </c>
      <c r="E95" s="14"/>
      <c r="F95" s="6">
        <f t="shared" si="4"/>
        <v>46702.96</v>
      </c>
    </row>
    <row r="96" spans="1:6" x14ac:dyDescent="0.25">
      <c r="A96" s="7">
        <v>3751</v>
      </c>
      <c r="B96" s="8" t="s">
        <v>95</v>
      </c>
      <c r="C96" s="14"/>
      <c r="D96" s="14">
        <v>180000</v>
      </c>
      <c r="E96" s="14"/>
      <c r="F96" s="6">
        <f t="shared" si="4"/>
        <v>180000</v>
      </c>
    </row>
    <row r="97" spans="1:8" ht="14.25" customHeight="1" x14ac:dyDescent="0.25">
      <c r="A97" s="7">
        <v>3781</v>
      </c>
      <c r="B97" s="15" t="s">
        <v>96</v>
      </c>
      <c r="C97" s="14"/>
      <c r="D97" s="14">
        <v>20000</v>
      </c>
      <c r="E97" s="14"/>
      <c r="F97" s="6">
        <f t="shared" si="4"/>
        <v>20000</v>
      </c>
    </row>
    <row r="98" spans="1:8" x14ac:dyDescent="0.25">
      <c r="A98" s="7">
        <v>3791</v>
      </c>
      <c r="B98" s="8" t="s">
        <v>97</v>
      </c>
      <c r="C98" s="14"/>
      <c r="D98" s="14">
        <v>28000</v>
      </c>
      <c r="E98" s="14"/>
      <c r="F98" s="6">
        <f t="shared" si="4"/>
        <v>28000</v>
      </c>
    </row>
    <row r="99" spans="1:8" ht="17.25" customHeight="1" x14ac:dyDescent="0.25">
      <c r="A99" s="7">
        <v>3811</v>
      </c>
      <c r="B99" s="15" t="s">
        <v>98</v>
      </c>
      <c r="C99" s="14"/>
      <c r="D99" s="14">
        <v>0</v>
      </c>
      <c r="E99" s="14"/>
      <c r="F99" s="6">
        <f t="shared" si="4"/>
        <v>0</v>
      </c>
    </row>
    <row r="100" spans="1:8" x14ac:dyDescent="0.25">
      <c r="A100" s="7">
        <v>3821</v>
      </c>
      <c r="B100" s="8" t="s">
        <v>99</v>
      </c>
      <c r="C100" s="14"/>
      <c r="D100" s="14">
        <v>53686.79</v>
      </c>
      <c r="E100" s="14"/>
      <c r="F100" s="6">
        <f t="shared" si="4"/>
        <v>53686.79</v>
      </c>
    </row>
    <row r="101" spans="1:8" ht="13.5" customHeight="1" x14ac:dyDescent="0.25">
      <c r="A101" s="7">
        <v>3822</v>
      </c>
      <c r="B101" s="15" t="s">
        <v>100</v>
      </c>
      <c r="C101" s="14"/>
      <c r="D101" s="14">
        <v>80530.5</v>
      </c>
      <c r="E101" s="14"/>
      <c r="F101" s="6">
        <f t="shared" si="4"/>
        <v>80530.5</v>
      </c>
    </row>
    <row r="102" spans="1:8" x14ac:dyDescent="0.25">
      <c r="A102" s="7">
        <v>3831</v>
      </c>
      <c r="B102" s="8" t="s">
        <v>101</v>
      </c>
      <c r="C102" s="14"/>
      <c r="D102" s="14">
        <v>50000</v>
      </c>
      <c r="E102" s="14"/>
      <c r="F102" s="6">
        <f t="shared" si="4"/>
        <v>50000</v>
      </c>
    </row>
    <row r="103" spans="1:8" x14ac:dyDescent="0.25">
      <c r="A103" s="7">
        <v>3941</v>
      </c>
      <c r="B103" s="8" t="s">
        <v>102</v>
      </c>
      <c r="C103" s="14">
        <v>500000</v>
      </c>
      <c r="D103" s="14"/>
      <c r="E103" s="14"/>
      <c r="F103" s="6">
        <f t="shared" si="4"/>
        <v>500000</v>
      </c>
    </row>
    <row r="104" spans="1:8" x14ac:dyDescent="0.25">
      <c r="A104" s="18"/>
      <c r="B104" s="10" t="s">
        <v>103</v>
      </c>
      <c r="C104" s="20">
        <f>SUM(C62:C103)</f>
        <v>2193421</v>
      </c>
      <c r="D104" s="20">
        <f t="shared" ref="D104:F104" si="5">SUM(D62:D103)</f>
        <v>2138223.3899999997</v>
      </c>
      <c r="E104" s="20">
        <f t="shared" si="5"/>
        <v>520000</v>
      </c>
      <c r="F104" s="20">
        <f t="shared" si="5"/>
        <v>4851644.3899999997</v>
      </c>
    </row>
    <row r="105" spans="1:8" x14ac:dyDescent="0.25">
      <c r="A105" s="1" t="s">
        <v>104</v>
      </c>
      <c r="B105" s="12"/>
      <c r="C105" s="13"/>
      <c r="D105" s="13"/>
      <c r="E105" s="13"/>
      <c r="F105" s="13"/>
    </row>
    <row r="106" spans="1:8" x14ac:dyDescent="0.25">
      <c r="A106" s="21">
        <v>4121</v>
      </c>
      <c r="B106" s="22" t="s">
        <v>105</v>
      </c>
      <c r="C106" s="14"/>
      <c r="D106" s="14"/>
      <c r="E106" s="14"/>
      <c r="F106" s="6">
        <f>SUM(C106:E106)</f>
        <v>0</v>
      </c>
    </row>
    <row r="107" spans="1:8" x14ac:dyDescent="0.25">
      <c r="A107" s="21">
        <v>4421</v>
      </c>
      <c r="B107" s="22" t="s">
        <v>106</v>
      </c>
      <c r="C107" s="14">
        <v>40000</v>
      </c>
      <c r="D107" s="14"/>
      <c r="E107" s="14"/>
      <c r="F107" s="6">
        <f>SUM(C107:E107)</f>
        <v>40000</v>
      </c>
    </row>
    <row r="108" spans="1:8" x14ac:dyDescent="0.25">
      <c r="A108" s="21">
        <v>4441</v>
      </c>
      <c r="B108" s="22" t="s">
        <v>107</v>
      </c>
      <c r="C108" s="14">
        <v>48227</v>
      </c>
      <c r="D108" s="14"/>
      <c r="E108" s="14"/>
      <c r="F108" s="6">
        <f>SUM(C108:E108)</f>
        <v>48227</v>
      </c>
    </row>
    <row r="109" spans="1:8" x14ac:dyDescent="0.25">
      <c r="A109" s="18"/>
      <c r="B109" s="10" t="s">
        <v>108</v>
      </c>
      <c r="C109" s="20">
        <f>SUM(C105:C108)</f>
        <v>88227</v>
      </c>
      <c r="D109" s="20">
        <f t="shared" ref="D109:F109" si="6">SUM(D105:D108)</f>
        <v>0</v>
      </c>
      <c r="E109" s="20">
        <f t="shared" si="6"/>
        <v>0</v>
      </c>
      <c r="F109" s="20">
        <f t="shared" si="6"/>
        <v>88227</v>
      </c>
    </row>
    <row r="110" spans="1:8" x14ac:dyDescent="0.25">
      <c r="A110" s="1" t="s">
        <v>109</v>
      </c>
      <c r="B110" s="12"/>
      <c r="C110" s="13"/>
      <c r="D110" s="13"/>
      <c r="E110" s="13"/>
      <c r="F110" s="13"/>
    </row>
    <row r="111" spans="1:8" x14ac:dyDescent="0.25">
      <c r="A111" s="21">
        <v>5111</v>
      </c>
      <c r="B111" s="22" t="s">
        <v>110</v>
      </c>
      <c r="C111" s="14"/>
      <c r="D111" s="14"/>
      <c r="E111" s="14">
        <v>300000</v>
      </c>
      <c r="F111" s="6">
        <f t="shared" ref="F111:F128" si="7">SUM(C111:E111)</f>
        <v>300000</v>
      </c>
    </row>
    <row r="112" spans="1:8" x14ac:dyDescent="0.25">
      <c r="A112" s="21">
        <v>5121</v>
      </c>
      <c r="B112" s="22" t="s">
        <v>111</v>
      </c>
      <c r="C112" s="14">
        <v>93338.26</v>
      </c>
      <c r="D112" s="14">
        <v>6661.74</v>
      </c>
      <c r="E112" s="14"/>
      <c r="F112" s="6">
        <f t="shared" si="7"/>
        <v>100000</v>
      </c>
      <c r="H112" s="27"/>
    </row>
    <row r="113" spans="1:9" x14ac:dyDescent="0.25">
      <c r="A113" s="21">
        <v>5151</v>
      </c>
      <c r="B113" s="22" t="s">
        <v>112</v>
      </c>
      <c r="C113" s="14"/>
      <c r="D113" s="14">
        <v>800000</v>
      </c>
      <c r="E113" s="14"/>
      <c r="F113" s="6">
        <f t="shared" si="7"/>
        <v>800000</v>
      </c>
      <c r="H113" s="27"/>
      <c r="I113" s="27"/>
    </row>
    <row r="114" spans="1:9" x14ac:dyDescent="0.25">
      <c r="A114" s="21">
        <v>5191</v>
      </c>
      <c r="B114" s="22" t="s">
        <v>113</v>
      </c>
      <c r="C114" s="14"/>
      <c r="D114" s="14">
        <v>314375.38</v>
      </c>
      <c r="E114" s="14">
        <v>237000</v>
      </c>
      <c r="F114" s="6">
        <f t="shared" si="7"/>
        <v>551375.38</v>
      </c>
    </row>
    <row r="115" spans="1:9" x14ac:dyDescent="0.25">
      <c r="A115" s="21">
        <v>5211</v>
      </c>
      <c r="B115" s="22" t="s">
        <v>114</v>
      </c>
      <c r="C115" s="14"/>
      <c r="D115" s="14">
        <v>300000</v>
      </c>
      <c r="E115" s="14"/>
      <c r="F115" s="6">
        <f t="shared" si="7"/>
        <v>300000</v>
      </c>
      <c r="H115" s="27"/>
    </row>
    <row r="116" spans="1:9" x14ac:dyDescent="0.25">
      <c r="A116" s="21">
        <v>5291</v>
      </c>
      <c r="B116" s="22" t="s">
        <v>115</v>
      </c>
      <c r="C116" s="14"/>
      <c r="D116" s="14">
        <v>75000</v>
      </c>
      <c r="E116" s="14"/>
      <c r="F116" s="6">
        <f t="shared" si="7"/>
        <v>75000</v>
      </c>
      <c r="H116" s="27"/>
    </row>
    <row r="117" spans="1:9" x14ac:dyDescent="0.25">
      <c r="A117" s="21">
        <v>5311</v>
      </c>
      <c r="B117" s="22" t="s">
        <v>116</v>
      </c>
      <c r="C117" s="14"/>
      <c r="D117" s="14">
        <v>25000</v>
      </c>
      <c r="E117" s="14">
        <v>81598.22</v>
      </c>
      <c r="F117" s="6">
        <f t="shared" si="7"/>
        <v>106598.22</v>
      </c>
    </row>
    <row r="118" spans="1:9" ht="15" customHeight="1" x14ac:dyDescent="0.25">
      <c r="A118" s="21">
        <v>5412</v>
      </c>
      <c r="B118" s="23" t="s">
        <v>117</v>
      </c>
      <c r="C118" s="14"/>
      <c r="D118" s="14">
        <v>150000</v>
      </c>
      <c r="E118" s="14"/>
      <c r="F118" s="6">
        <f t="shared" si="7"/>
        <v>150000</v>
      </c>
    </row>
    <row r="119" spans="1:9" x14ac:dyDescent="0.25">
      <c r="A119" s="21">
        <v>5611</v>
      </c>
      <c r="B119" s="22" t="s">
        <v>118</v>
      </c>
      <c r="C119" s="14"/>
      <c r="D119" s="14">
        <v>265000</v>
      </c>
      <c r="E119" s="14">
        <v>35000</v>
      </c>
      <c r="F119" s="6">
        <f t="shared" si="7"/>
        <v>300000</v>
      </c>
    </row>
    <row r="120" spans="1:9" x14ac:dyDescent="0.25">
      <c r="A120" s="21">
        <v>5641</v>
      </c>
      <c r="B120" s="22" t="s">
        <v>119</v>
      </c>
      <c r="C120" s="14"/>
      <c r="D120" s="14">
        <v>100000</v>
      </c>
      <c r="E120" s="14"/>
      <c r="F120" s="6">
        <f t="shared" si="7"/>
        <v>100000</v>
      </c>
      <c r="H120" s="27"/>
    </row>
    <row r="121" spans="1:9" ht="15.75" customHeight="1" x14ac:dyDescent="0.25">
      <c r="A121" s="21">
        <v>5661</v>
      </c>
      <c r="B121" s="23" t="s">
        <v>120</v>
      </c>
      <c r="C121" s="14"/>
      <c r="D121" s="14">
        <v>8589.4699999999993</v>
      </c>
      <c r="E121" s="14">
        <v>790260.62</v>
      </c>
      <c r="F121" s="6">
        <f t="shared" si="7"/>
        <v>798850.09</v>
      </c>
    </row>
    <row r="122" spans="1:9" x14ac:dyDescent="0.25">
      <c r="A122" s="21">
        <v>5671</v>
      </c>
      <c r="B122" s="22" t="s">
        <v>121</v>
      </c>
      <c r="C122" s="14"/>
      <c r="D122" s="14"/>
      <c r="E122" s="14">
        <v>144452.82999999999</v>
      </c>
      <c r="F122" s="6">
        <f t="shared" si="7"/>
        <v>144452.82999999999</v>
      </c>
      <c r="H122" s="27"/>
    </row>
    <row r="123" spans="1:9" x14ac:dyDescent="0.25">
      <c r="A123" s="21">
        <v>5692</v>
      </c>
      <c r="B123" s="22" t="s">
        <v>122</v>
      </c>
      <c r="C123" s="14"/>
      <c r="D123" s="14"/>
      <c r="E123" s="14">
        <v>150000</v>
      </c>
      <c r="F123" s="6">
        <f t="shared" si="7"/>
        <v>150000</v>
      </c>
    </row>
    <row r="124" spans="1:9" x14ac:dyDescent="0.25">
      <c r="A124" s="21">
        <v>5694</v>
      </c>
      <c r="B124" s="22" t="s">
        <v>123</v>
      </c>
      <c r="C124" s="14"/>
      <c r="D124" s="14"/>
      <c r="E124" s="14">
        <v>235220.14</v>
      </c>
      <c r="F124" s="6">
        <f t="shared" si="7"/>
        <v>235220.14</v>
      </c>
    </row>
    <row r="125" spans="1:9" x14ac:dyDescent="0.25">
      <c r="A125" s="21">
        <v>5791</v>
      </c>
      <c r="B125" s="22" t="s">
        <v>124</v>
      </c>
      <c r="C125" s="14"/>
      <c r="D125" s="14"/>
      <c r="E125" s="14">
        <v>3221.2200000000003</v>
      </c>
      <c r="F125" s="6">
        <f t="shared" si="7"/>
        <v>3221.2200000000003</v>
      </c>
    </row>
    <row r="126" spans="1:9" x14ac:dyDescent="0.25">
      <c r="A126" s="21">
        <v>5911</v>
      </c>
      <c r="B126" s="22" t="s">
        <v>125</v>
      </c>
      <c r="C126" s="14">
        <v>209679.62</v>
      </c>
      <c r="D126" s="14"/>
      <c r="E126" s="14"/>
      <c r="F126" s="6">
        <f t="shared" si="7"/>
        <v>209679.62</v>
      </c>
    </row>
    <row r="127" spans="1:9" x14ac:dyDescent="0.25">
      <c r="A127" s="21">
        <v>5921</v>
      </c>
      <c r="B127" s="22" t="s">
        <v>126</v>
      </c>
      <c r="C127" s="14">
        <v>114375.38</v>
      </c>
      <c r="D127" s="14"/>
      <c r="E127" s="14"/>
      <c r="F127" s="6">
        <f t="shared" si="7"/>
        <v>114375.38</v>
      </c>
    </row>
    <row r="128" spans="1:9" x14ac:dyDescent="0.25">
      <c r="A128" s="21">
        <v>5971</v>
      </c>
      <c r="B128" s="22" t="s">
        <v>127</v>
      </c>
      <c r="C128" s="14">
        <v>237000</v>
      </c>
      <c r="D128" s="14"/>
      <c r="E128" s="14"/>
      <c r="F128" s="6">
        <f t="shared" si="7"/>
        <v>237000</v>
      </c>
    </row>
    <row r="129" spans="1:6" x14ac:dyDescent="0.25">
      <c r="A129" s="18"/>
      <c r="B129" s="10" t="s">
        <v>128</v>
      </c>
      <c r="C129" s="20">
        <f>SUM(C110:C128)</f>
        <v>654393.26</v>
      </c>
      <c r="D129" s="20">
        <f t="shared" ref="D129:F129" si="8">SUM(D110:D128)</f>
        <v>2044626.59</v>
      </c>
      <c r="E129" s="20">
        <f t="shared" si="8"/>
        <v>1976753.03</v>
      </c>
      <c r="F129" s="20">
        <f t="shared" si="8"/>
        <v>4675772.88</v>
      </c>
    </row>
    <row r="130" spans="1:6" x14ac:dyDescent="0.25">
      <c r="A130" s="24"/>
      <c r="B130" s="25" t="s">
        <v>129</v>
      </c>
      <c r="C130" s="26">
        <f>+C23+C61+C104+C109+C129</f>
        <v>11538465.261669252</v>
      </c>
      <c r="D130" s="26">
        <f t="shared" ref="D130:F130" si="9">+D23+D61+D104+D109+D129</f>
        <v>19239726.586669248</v>
      </c>
      <c r="E130" s="26">
        <f t="shared" si="9"/>
        <v>3654154.8099999996</v>
      </c>
      <c r="F130" s="26">
        <f t="shared" si="9"/>
        <v>34432346.658338502</v>
      </c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ITSTALA</dc:creator>
  <cp:lastModifiedBy>ITSTALA</cp:lastModifiedBy>
  <dcterms:created xsi:type="dcterms:W3CDTF">2015-05-11T19:32:02Z</dcterms:created>
  <dcterms:modified xsi:type="dcterms:W3CDTF">2015-06-03T14:11:18Z</dcterms:modified>
</cp:coreProperties>
</file>