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JAM-PC-016\Desktop\TRANSPARENCIA PAGINA ART 8\Fraccion V\Inciso e Organigrama\"/>
    </mc:Choice>
  </mc:AlternateContent>
  <bookViews>
    <workbookView xWindow="0" yWindow="0" windowWidth="24000" windowHeight="9750"/>
  </bookViews>
  <sheets>
    <sheet name="Plantilla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1" l="1"/>
  <c r="V17" i="1"/>
  <c r="U17" i="1"/>
  <c r="S17" i="1"/>
  <c r="R17" i="1"/>
  <c r="X16" i="1"/>
  <c r="X17" i="1" s="1"/>
  <c r="W16" i="1"/>
  <c r="V16" i="1"/>
  <c r="U16" i="1"/>
  <c r="T16" i="1"/>
  <c r="T17" i="1" s="1"/>
  <c r="S16" i="1"/>
  <c r="R16" i="1"/>
  <c r="B17" i="1" l="1"/>
</calcChain>
</file>

<file path=xl/sharedStrings.xml><?xml version="1.0" encoding="utf-8"?>
<sst xmlns="http://schemas.openxmlformats.org/spreadsheetml/2006/main" count="201" uniqueCount="138">
  <si>
    <t>ORGANISMO:</t>
  </si>
  <si>
    <t>INSTITUTO JALISCIENSE DEL ADULTO MAYOR</t>
  </si>
  <si>
    <t>DEPENDENCIA CABEZA DE SECTOR</t>
  </si>
  <si>
    <t>SIGLAS:</t>
  </si>
  <si>
    <t>IJAM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</si>
  <si>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</si>
  <si>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</si>
  <si>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</si>
  <si>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</si>
  <si>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</si>
  <si>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</si>
  <si>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</si>
  <si>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</si>
  <si>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</si>
  <si>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</si>
  <si>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FECHA DE INGRESO</t>
  </si>
  <si>
    <t>NIVEL</t>
  </si>
  <si>
    <t>JOR</t>
  </si>
  <si>
    <t>CATEG</t>
  </si>
  <si>
    <t>NOMBRE DEL PUESTO</t>
  </si>
  <si>
    <t>AREA DE ADSCRIPCIÓN DEL PUESTO</t>
  </si>
  <si>
    <t>PRECIADO CAMBEROS RICARDO</t>
  </si>
  <si>
    <t>PECR5009125M0</t>
  </si>
  <si>
    <t>H</t>
  </si>
  <si>
    <t>1/03/2017</t>
  </si>
  <si>
    <t>CONFIANZA</t>
  </si>
  <si>
    <t xml:space="preserve">DIRECTOR DE TESORERÍA Y ADMINISTRACIÓN </t>
  </si>
  <si>
    <t>DIRECCIÓN DE TESORERÍA Y ADMINISTRACIÓN  </t>
  </si>
  <si>
    <t>DIRECCIÓN GENERAL</t>
  </si>
  <si>
    <t>LOPEZ SORIANO ANTONIO</t>
  </si>
  <si>
    <t>LOSA660713584</t>
  </si>
  <si>
    <t xml:space="preserve">TÉCNICO ESPECIALIZADO </t>
  </si>
  <si>
    <t>COORDINACIÓN JURÍDICA</t>
  </si>
  <si>
    <t xml:space="preserve">SALAS MONTIEL ALMA GUADALUPE </t>
  </si>
  <si>
    <t>SAMA440127DZ5</t>
  </si>
  <si>
    <t>M</t>
  </si>
  <si>
    <t>DIRECTOR GENERAL</t>
  </si>
  <si>
    <t>LÓPEZ RAMÍREZ CARLOS</t>
  </si>
  <si>
    <t>LORC570214661</t>
  </si>
  <si>
    <t>SECRETARIO DE DIRECCION</t>
  </si>
  <si>
    <t>FLORES VIZCARRA PATSY ANALI</t>
  </si>
  <si>
    <t>FOVP891011PAA</t>
  </si>
  <si>
    <t>TECNICO ESPECIALIZADO A</t>
  </si>
  <si>
    <t>TERÁN MONTIEL SERGIO IVÁN</t>
  </si>
  <si>
    <t>TEMS860205C84</t>
  </si>
  <si>
    <t>DIRECTOR DE VINCULACIÓN Y GESTIÓN SOCIAL</t>
  </si>
  <si>
    <t>DIRECCIÓN DE VINCULACIÓN Y GESTIÓN SOCIAL</t>
  </si>
  <si>
    <t>SALCEDO PÉREZ CRUZ JANETH</t>
  </si>
  <si>
    <t>SAPC9201224F1</t>
  </si>
  <si>
    <t>01/09/016</t>
  </si>
  <si>
    <t xml:space="preserve">TECNICO ESPECIALIZADO A </t>
  </si>
  <si>
    <t>GÓNZALEZ ALCARAZ ESTEBAN FABIÁN</t>
  </si>
  <si>
    <t>GOAE921226EJ2</t>
  </si>
  <si>
    <t xml:space="preserve">TECNICO A </t>
  </si>
  <si>
    <t>PÉREZ HERNÁNDEZ EDUARDO</t>
  </si>
  <si>
    <t>PEHE840914EV4</t>
  </si>
  <si>
    <t>COORDINADOR JURÍDICO</t>
  </si>
  <si>
    <t>CRUZ OLGUIN JOSELYN THALIA</t>
  </si>
  <si>
    <t>CUOJ890104QF6</t>
  </si>
  <si>
    <t>TECNICO B</t>
  </si>
  <si>
    <t>Total de plazas</t>
  </si>
  <si>
    <t>PLANTILLA 2018</t>
  </si>
  <si>
    <t>Maneja o aplica recursos públicos</t>
  </si>
  <si>
    <t>Brinda atención al público</t>
  </si>
  <si>
    <t xml:space="preserve"> Realiza actos de autoridad</t>
  </si>
  <si>
    <r>
      <t xml:space="preserve">DESCRIPCIÓN DE LOS CONCEPTOS DE LAS COLUMNAS.  </t>
    </r>
    <r>
      <rPr>
        <b/>
        <u/>
        <sz val="10"/>
        <color indexed="18"/>
        <rFont val="Arial"/>
        <family val="2"/>
      </rPr>
      <t>IMPORTANTE LLENAR CON LETRA MAYÚSCULA.</t>
    </r>
  </si>
  <si>
    <t>SIGLAS</t>
  </si>
  <si>
    <t>ORG.</t>
  </si>
  <si>
    <t>NUMERO DE ORGANISMO</t>
  </si>
  <si>
    <t>NUMERO DE PROGRAMA DE GOBIERNO</t>
  </si>
  <si>
    <t>NUMERO DE PROCESO</t>
  </si>
  <si>
    <t>NUMERO DE LA UNIDAD EJECUTORA DEL GASTO</t>
  </si>
  <si>
    <t>CODIGO DEL PUESTO</t>
  </si>
  <si>
    <t>NÚMERO DE IDENTIFICACIÓN DEL EMPLEADO-PUESTO</t>
  </si>
  <si>
    <t>NOMBRE DE LA PERSONA QUE OCUPA EL PUESTO (APELLIDO PATERNO, MATERNO Y NOMBRE (S))</t>
  </si>
  <si>
    <t>RFC DEL BENEFICIARIO</t>
  </si>
  <si>
    <t>SEXO DEL BENEFICIARIO ANOTANDO M-PARA MUJER Y H-PARA HOMBRE</t>
  </si>
  <si>
    <t>F-ING</t>
  </si>
  <si>
    <t>FECHA DE INGRESO DEL BENEFICIARIO (DIA, MES Y AÑO)</t>
  </si>
  <si>
    <t>NUMERO DE NIVEL DE LA PLAZA</t>
  </si>
  <si>
    <t>JOR.</t>
  </si>
  <si>
    <t>NUMERO DE HORAS QUE COMPRENDE LA JORNADA LABORAL DEL EMPLEADO (30 o 40) (SEMANAL) EN EL CASO DE DOCENTES POR No. DE HORAS</t>
  </si>
  <si>
    <t>CATEG.</t>
  </si>
  <si>
    <t>B= BASE       C= CONFIANZA</t>
  </si>
  <si>
    <t>DESCRIPCIÓN DEL NOMBRAMIENTO DEL BENEFICIARIO</t>
  </si>
  <si>
    <t>AREA DE ADSCRIPCION DEL PUESTO</t>
  </si>
  <si>
    <t>ÁREA DE ADSCRIPCIÓN DIRECTA DEL PUESTO</t>
  </si>
  <si>
    <t>DIR. DE ADSCRIPCIÓN DEL PUESTO</t>
  </si>
  <si>
    <t>DIRECCIÓN DE LA QUE SE DESPRENDE EL ÁREA DE ADSCRIPCIÓN DIRECTA</t>
  </si>
  <si>
    <t>ZONA ECONÓMICA</t>
  </si>
  <si>
    <t>NUMERO DE LA ZONA ECONÓMICA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</si>
  <si>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</si>
  <si>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</si>
  <si>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</si>
  <si>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</si>
  <si>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</si>
  <si>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</si>
  <si>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</si>
  <si>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</si>
  <si>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PRIMA VACACIONAL</t>
  </si>
  <si>
    <t>MONTO ANUAL QUE OTORGA EL PATRÓN POR ESTE CONCEPTO</t>
  </si>
  <si>
    <t>AGUINALDO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</si>
  <si>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</si>
  <si>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</si>
  <si>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</si>
  <si>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</si>
  <si>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</si>
  <si>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</si>
  <si>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</si>
  <si>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</si>
  <si>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</si>
  <si>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</si>
  <si>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</si>
  <si>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</si>
  <si>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</si>
  <si>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</si>
  <si>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ESTIMULO SOLO EN CASO DE VENIRLO OTORGANDO</t>
  </si>
  <si>
    <t>* ACTUALMENTE NO HAY PLAZAS VACANTE DE BASE NI DE CONFIANZA</t>
  </si>
  <si>
    <t>PERCEPCIONES MENSUALES</t>
  </si>
  <si>
    <t>COLUMNAS ADICIONALES PARA CONCEPTOS MENSUALES PROPIOS DEL ORGANISMO</t>
  </si>
  <si>
    <t>PERCEPCIONES ANUALES</t>
  </si>
  <si>
    <t>TOTAL ANUAL</t>
  </si>
  <si>
    <t>SUELDO
1101</t>
  </si>
  <si>
    <t>DESPENSA 
1101</t>
  </si>
  <si>
    <t>TRANSPORTE 
1101</t>
  </si>
  <si>
    <t>TOTAL PERCEPCIONES</t>
  </si>
  <si>
    <t>AGUINALDO 1322</t>
  </si>
  <si>
    <t>PRIMA VACACIONAL 1321</t>
  </si>
  <si>
    <t>ESTIMULO DIA DEL SERVIDOR 1715</t>
  </si>
  <si>
    <t>ESTIMULO AL DIA DEL SERVIDOR</t>
  </si>
  <si>
    <t>50 DIAS</t>
  </si>
  <si>
    <t>25% SOBRE EL TOTAL DE LOS DIAS CORRESPONDIENTES A VACACIONES</t>
  </si>
  <si>
    <t xml:space="preserve">15 DIAS </t>
  </si>
  <si>
    <t>15 DIAS</t>
  </si>
  <si>
    <t>TOTAL MENSUAL POR CONCEPTO</t>
  </si>
  <si>
    <t xml:space="preserve">TOTAL ANUAL POR CONCEPTO </t>
  </si>
  <si>
    <t>Total de plazas de Confianza</t>
  </si>
  <si>
    <t>Total de plazas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</si>
</sst>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4" fontId="1" fillId="3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textRotation="180" wrapText="1"/>
    </xf>
    <xf numFmtId="1" fontId="6" fillId="3" borderId="3" xfId="0" applyNumberFormat="1" applyFont="1" applyFill="1" applyBorder="1" applyAlignment="1">
      <alignment horizontal="justify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vertical="center"/>
    </xf>
    <xf numFmtId="0" fontId="6" fillId="3" borderId="3" xfId="0" quotePrefix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14" fontId="6" fillId="3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justify" vertical="center"/>
    </xf>
    <xf numFmtId="0" fontId="6" fillId="3" borderId="6" xfId="0" quotePrefix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/>
    </xf>
    <xf numFmtId="1" fontId="6" fillId="3" borderId="6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center" textRotation="255" wrapText="1"/>
    </xf>
    <xf numFmtId="164" fontId="1" fillId="0" borderId="0" xfId="0" applyNumberFormat="1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7" xfId="0" applyNumberFormat="1" applyFont="1" applyFill="1" applyBorder="1" applyAlignment="1">
      <alignment horizontal="center" vertical="center"/>
    </xf>
    <xf numFmtId="0" fontId="6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14" fontId="6" fillId="6" borderId="5" xfId="0" applyNumberFormat="1" applyFont="1" applyFill="1" applyBorder="1" applyAlignment="1">
      <alignment vertical="center"/>
    </xf>
    <xf numFmtId="1" fontId="6" fillId="6" borderId="7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justify" vertical="center" wrapText="1"/>
    </xf>
    <xf numFmtId="1" fontId="6" fillId="6" borderId="5" xfId="0" applyNumberFormat="1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6" xfId="0" applyNumberFormat="1" applyFont="1" applyFill="1" applyBorder="1" applyAlignment="1">
      <alignment horizontal="center" vertical="center"/>
    </xf>
    <xf numFmtId="1" fontId="6" fillId="8" borderId="3" xfId="0" applyNumberFormat="1" applyFont="1" applyFill="1" applyBorder="1" applyAlignment="1">
      <alignment horizontal="justify" vertical="center" wrapText="1"/>
    </xf>
    <xf numFmtId="0" fontId="6" fillId="8" borderId="3" xfId="0" applyFont="1" applyFill="1" applyBorder="1" applyAlignment="1">
      <alignment horizontal="center" vertical="center" wrapText="1"/>
    </xf>
    <xf numFmtId="1" fontId="6" fillId="8" borderId="3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/>
    </xf>
    <xf numFmtId="0" fontId="1" fillId="7" borderId="6" xfId="0" applyNumberFormat="1" applyFont="1" applyFill="1" applyBorder="1" applyAlignment="1">
      <alignment horizontal="center" vertical="center"/>
    </xf>
    <xf numFmtId="0" fontId="6" fillId="7" borderId="3" xfId="0" quotePrefix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justify" vertical="center"/>
    </xf>
    <xf numFmtId="1" fontId="6" fillId="7" borderId="3" xfId="0" applyNumberFormat="1" applyFont="1" applyFill="1" applyBorder="1" applyAlignment="1">
      <alignment horizontal="justify" vertical="center" wrapText="1"/>
    </xf>
    <xf numFmtId="0" fontId="6" fillId="7" borderId="6" xfId="0" applyFont="1" applyFill="1" applyBorder="1" applyAlignment="1">
      <alignment horizontal="left" vertical="center"/>
    </xf>
    <xf numFmtId="14" fontId="6" fillId="7" borderId="3" xfId="0" applyNumberFormat="1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1" fontId="6" fillId="5" borderId="3" xfId="0" quotePrefix="1" applyNumberFormat="1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justify" vertical="center" wrapText="1"/>
    </xf>
    <xf numFmtId="49" fontId="6" fillId="5" borderId="3" xfId="0" applyNumberFormat="1" applyFont="1" applyFill="1" applyBorder="1" applyAlignment="1">
      <alignment horizontal="justify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" fontId="6" fillId="8" borderId="3" xfId="0" quotePrefix="1" applyNumberFormat="1" applyFont="1" applyFill="1" applyBorder="1" applyAlignment="1">
      <alignment horizontal="center" vertical="center"/>
    </xf>
    <xf numFmtId="1" fontId="6" fillId="8" borderId="3" xfId="0" applyNumberFormat="1" applyFont="1" applyFill="1" applyBorder="1" applyAlignment="1">
      <alignment horizontal="justify" vertical="center"/>
    </xf>
    <xf numFmtId="0" fontId="6" fillId="8" borderId="3" xfId="0" applyFont="1" applyFill="1" applyBorder="1" applyAlignment="1">
      <alignment horizontal="left" vertical="center"/>
    </xf>
    <xf numFmtId="14" fontId="6" fillId="8" borderId="3" xfId="0" applyNumberFormat="1" applyFont="1" applyFill="1" applyBorder="1" applyAlignment="1">
      <alignment horizontal="justify" vertical="center" wrapText="1"/>
    </xf>
    <xf numFmtId="1" fontId="6" fillId="8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4" borderId="5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justify" vertical="center" wrapText="1"/>
    </xf>
    <xf numFmtId="4" fontId="1" fillId="0" borderId="6" xfId="0" applyNumberFormat="1" applyFont="1" applyFill="1" applyBorder="1" applyAlignment="1">
      <alignment vertical="center"/>
    </xf>
    <xf numFmtId="44" fontId="1" fillId="0" borderId="3" xfId="2" applyFont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vertical="center"/>
    </xf>
    <xf numFmtId="164" fontId="14" fillId="3" borderId="3" xfId="0" applyNumberFormat="1" applyFont="1" applyFill="1" applyBorder="1" applyAlignment="1">
      <alignment vertical="center"/>
    </xf>
    <xf numFmtId="43" fontId="11" fillId="0" borderId="3" xfId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/>
    </xf>
    <xf numFmtId="4" fontId="6" fillId="3" borderId="6" xfId="0" applyNumberFormat="1" applyFont="1" applyFill="1" applyBorder="1" applyAlignment="1">
      <alignment vertical="center"/>
    </xf>
    <xf numFmtId="164" fontId="14" fillId="3" borderId="6" xfId="0" applyNumberFormat="1" applyFont="1" applyFill="1" applyBorder="1" applyAlignment="1">
      <alignment vertical="center"/>
    </xf>
    <xf numFmtId="165" fontId="15" fillId="0" borderId="3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" fontId="12" fillId="5" borderId="3" xfId="0" applyNumberFormat="1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vertical="center" wrapText="1"/>
    </xf>
    <xf numFmtId="164" fontId="14" fillId="5" borderId="3" xfId="0" applyNumberFormat="1" applyFont="1" applyFill="1" applyBorder="1" applyAlignment="1">
      <alignment vertical="center" wrapText="1"/>
    </xf>
    <xf numFmtId="43" fontId="11" fillId="5" borderId="3" xfId="1" applyFill="1" applyBorder="1" applyAlignment="1">
      <alignment horizontal="center" vertical="center" wrapText="1"/>
    </xf>
    <xf numFmtId="9" fontId="1" fillId="5" borderId="3" xfId="0" applyNumberFormat="1" applyFont="1" applyFill="1" applyBorder="1" applyAlignment="1">
      <alignment vertical="center" wrapText="1"/>
    </xf>
    <xf numFmtId="4" fontId="9" fillId="8" borderId="3" xfId="0" applyNumberFormat="1" applyFont="1" applyFill="1" applyBorder="1" applyAlignment="1">
      <alignment horizontal="center" vertical="center" wrapText="1"/>
    </xf>
    <xf numFmtId="4" fontId="6" fillId="8" borderId="3" xfId="0" applyNumberFormat="1" applyFont="1" applyFill="1" applyBorder="1" applyAlignment="1">
      <alignment horizontal="center" vertical="center" wrapText="1"/>
    </xf>
    <xf numFmtId="4" fontId="6" fillId="8" borderId="3" xfId="0" applyNumberFormat="1" applyFont="1" applyFill="1" applyBorder="1" applyAlignment="1">
      <alignment horizontal="center" vertical="center"/>
    </xf>
    <xf numFmtId="4" fontId="6" fillId="8" borderId="3" xfId="0" applyNumberFormat="1" applyFont="1" applyFill="1" applyBorder="1" applyAlignment="1">
      <alignment vertical="center"/>
    </xf>
    <xf numFmtId="164" fontId="14" fillId="8" borderId="3" xfId="0" applyNumberFormat="1" applyFont="1" applyFill="1" applyBorder="1" applyAlignment="1">
      <alignment vertical="center"/>
    </xf>
    <xf numFmtId="43" fontId="11" fillId="8" borderId="3" xfId="1" applyFill="1" applyBorder="1" applyAlignment="1">
      <alignment horizontal="center" vertical="center"/>
    </xf>
    <xf numFmtId="9" fontId="1" fillId="8" borderId="3" xfId="0" applyNumberFormat="1" applyFont="1" applyFill="1" applyBorder="1" applyAlignment="1">
      <alignment wrapText="1"/>
    </xf>
    <xf numFmtId="0" fontId="1" fillId="8" borderId="3" xfId="0" applyNumberFormat="1" applyFont="1" applyFill="1" applyBorder="1" applyAlignment="1">
      <alignment vertical="center" wrapText="1"/>
    </xf>
    <xf numFmtId="4" fontId="9" fillId="7" borderId="3" xfId="0" applyNumberFormat="1" applyFont="1" applyFill="1" applyBorder="1" applyAlignment="1">
      <alignment horizontal="center" vertical="center" wrapText="1"/>
    </xf>
    <xf numFmtId="4" fontId="6" fillId="7" borderId="3" xfId="0" applyNumberFormat="1" applyFont="1" applyFill="1" applyBorder="1" applyAlignment="1">
      <alignment horizontal="center" vertical="center" wrapText="1"/>
    </xf>
    <xf numFmtId="4" fontId="6" fillId="7" borderId="3" xfId="0" applyNumberFormat="1" applyFont="1" applyFill="1" applyBorder="1" applyAlignment="1">
      <alignment horizontal="center" vertical="center"/>
    </xf>
    <xf numFmtId="4" fontId="6" fillId="7" borderId="3" xfId="0" applyNumberFormat="1" applyFont="1" applyFill="1" applyBorder="1" applyAlignment="1">
      <alignment vertical="center"/>
    </xf>
    <xf numFmtId="164" fontId="14" fillId="7" borderId="3" xfId="0" applyNumberFormat="1" applyFont="1" applyFill="1" applyBorder="1" applyAlignment="1">
      <alignment vertical="center"/>
    </xf>
    <xf numFmtId="43" fontId="11" fillId="7" borderId="3" xfId="1" applyFill="1" applyBorder="1" applyAlignment="1">
      <alignment vertical="center"/>
    </xf>
    <xf numFmtId="164" fontId="1" fillId="7" borderId="3" xfId="0" applyNumberFormat="1" applyFont="1" applyFill="1" applyBorder="1" applyAlignment="1">
      <alignment vertical="center" wrapText="1"/>
    </xf>
    <xf numFmtId="164" fontId="1" fillId="7" borderId="3" xfId="0" applyNumberFormat="1" applyFont="1" applyFill="1" applyBorder="1" applyAlignment="1">
      <alignment vertical="center"/>
    </xf>
    <xf numFmtId="4" fontId="9" fillId="6" borderId="5" xfId="0" applyNumberFormat="1" applyFont="1" applyFill="1" applyBorder="1" applyAlignment="1">
      <alignment horizontal="center" vertical="center" wrapText="1"/>
    </xf>
    <xf numFmtId="4" fontId="6" fillId="6" borderId="5" xfId="0" applyNumberFormat="1" applyFont="1" applyFill="1" applyBorder="1" applyAlignment="1">
      <alignment horizontal="center" vertical="center" wrapText="1"/>
    </xf>
    <xf numFmtId="4" fontId="6" fillId="6" borderId="5" xfId="0" applyNumberFormat="1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vertical="center"/>
    </xf>
    <xf numFmtId="164" fontId="14" fillId="6" borderId="5" xfId="0" applyNumberFormat="1" applyFont="1" applyFill="1" applyBorder="1" applyAlignment="1">
      <alignment vertical="center"/>
    </xf>
    <xf numFmtId="43" fontId="11" fillId="6" borderId="5" xfId="1" applyFill="1" applyBorder="1" applyAlignment="1">
      <alignment vertical="center"/>
    </xf>
    <xf numFmtId="164" fontId="1" fillId="6" borderId="3" xfId="0" applyNumberFormat="1" applyFont="1" applyFill="1" applyBorder="1" applyAlignment="1">
      <alignment vertical="center" wrapText="1"/>
    </xf>
    <xf numFmtId="164" fontId="1" fillId="6" borderId="3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2" fillId="9" borderId="9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5" borderId="9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164" fontId="2" fillId="7" borderId="3" xfId="0" applyNumberFormat="1" applyFont="1" applyFill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164" fontId="2" fillId="6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1" fillId="0" borderId="0" xfId="2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tabSelected="1" workbookViewId="0">
      <selection activeCell="P22" sqref="P22"/>
    </sheetView>
  </sheetViews>
  <sheetFormatPr baseColWidth="10" defaultColWidth="9.140625" defaultRowHeight="12.75" x14ac:dyDescent="0.25"/>
  <cols>
    <col min="1" max="1" width="5.5703125" style="1" customWidth="1"/>
    <col min="2" max="2" width="8.42578125" style="3" customWidth="1"/>
    <col min="3" max="3" width="4.5703125" style="3" customWidth="1"/>
    <col min="4" max="4" width="5.140625" style="3" customWidth="1"/>
    <col min="5" max="5" width="5.5703125" style="3" customWidth="1"/>
    <col min="6" max="6" width="5.28515625" style="3" customWidth="1"/>
    <col min="7" max="7" width="6.140625" style="14" customWidth="1"/>
    <col min="8" max="8" width="7.140625" style="14" customWidth="1"/>
    <col min="9" max="9" width="27" style="1" customWidth="1"/>
    <col min="10" max="10" width="13.5703125" style="1" hidden="1" customWidth="1"/>
    <col min="11" max="11" width="3.7109375" style="1" customWidth="1"/>
    <col min="12" max="12" width="8.85546875" style="1" customWidth="1"/>
    <col min="13" max="14" width="3" style="3" bestFit="1" customWidth="1"/>
    <col min="15" max="15" width="11" style="3" customWidth="1"/>
    <col min="16" max="16" width="19.7109375" style="1" customWidth="1"/>
    <col min="17" max="28" width="16.7109375" style="1" customWidth="1"/>
    <col min="29" max="16384" width="9.140625" style="1"/>
  </cols>
  <sheetData>
    <row r="1" spans="1:32" ht="24" customHeight="1" x14ac:dyDescent="0.25">
      <c r="B1" s="2" t="s">
        <v>0</v>
      </c>
      <c r="C1" s="2"/>
      <c r="F1" s="4"/>
      <c r="G1" s="5"/>
      <c r="H1" s="5"/>
      <c r="I1" s="6" t="s">
        <v>1</v>
      </c>
      <c r="J1" s="7"/>
      <c r="K1" s="7"/>
      <c r="L1" s="7"/>
      <c r="M1" s="8"/>
      <c r="N1" s="8"/>
      <c r="O1" s="8"/>
    </row>
    <row r="2" spans="1:32" ht="24" customHeight="1" x14ac:dyDescent="0.25">
      <c r="B2" s="2" t="s">
        <v>2</v>
      </c>
      <c r="C2" s="2"/>
      <c r="F2" s="4"/>
      <c r="G2" s="5"/>
      <c r="H2" s="5"/>
      <c r="I2" s="6">
        <v>49</v>
      </c>
      <c r="J2" s="7"/>
      <c r="K2" s="7"/>
      <c r="L2" s="7"/>
      <c r="M2" s="8"/>
      <c r="N2" s="8"/>
      <c r="O2" s="8"/>
    </row>
    <row r="3" spans="1:32" ht="24" customHeight="1" x14ac:dyDescent="0.25">
      <c r="B3" s="9" t="s">
        <v>3</v>
      </c>
      <c r="C3" s="10"/>
      <c r="E3" s="11"/>
      <c r="F3" s="12"/>
      <c r="G3" s="12"/>
      <c r="H3" s="12"/>
      <c r="I3" s="13" t="s">
        <v>4</v>
      </c>
      <c r="L3" s="113"/>
      <c r="M3" s="40"/>
      <c r="N3" s="40"/>
      <c r="O3" s="40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</row>
    <row r="4" spans="1:32" ht="87.75" customHeight="1" thickBot="1" x14ac:dyDescent="0.3">
      <c r="I4" s="192" t="s">
        <v>61</v>
      </c>
      <c r="J4" s="2"/>
      <c r="K4" s="2"/>
      <c r="L4" s="2"/>
      <c r="R4" s="174" t="s">
        <v>118</v>
      </c>
      <c r="S4" s="175"/>
      <c r="T4" s="175"/>
      <c r="U4" s="176" t="s">
        <v>119</v>
      </c>
      <c r="V4" s="177"/>
      <c r="W4" s="177"/>
      <c r="X4" s="177"/>
      <c r="Y4" s="175" t="s">
        <v>120</v>
      </c>
      <c r="Z4" s="175"/>
      <c r="AA4" s="175"/>
      <c r="AB4" s="139" t="s">
        <v>121</v>
      </c>
    </row>
    <row r="5" spans="1:32" s="15" customFormat="1" ht="54" customHeight="1" thickBot="1" x14ac:dyDescent="0.3"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6" t="s">
        <v>19</v>
      </c>
      <c r="Q5" s="16" t="s">
        <v>20</v>
      </c>
      <c r="R5" s="114" t="s">
        <v>122</v>
      </c>
      <c r="S5" s="119" t="s">
        <v>123</v>
      </c>
      <c r="T5" s="119" t="s">
        <v>124</v>
      </c>
      <c r="U5" s="120" t="s">
        <v>125</v>
      </c>
      <c r="V5" s="121" t="s">
        <v>126</v>
      </c>
      <c r="W5" s="122" t="s">
        <v>127</v>
      </c>
      <c r="X5" s="119" t="s">
        <v>128</v>
      </c>
      <c r="Y5" s="121" t="s">
        <v>101</v>
      </c>
      <c r="Z5" s="121" t="s">
        <v>99</v>
      </c>
      <c r="AA5" s="121" t="s">
        <v>129</v>
      </c>
      <c r="AB5" s="140"/>
    </row>
    <row r="6" spans="1:32" s="21" customFormat="1" ht="89.25" customHeight="1" x14ac:dyDescent="0.25">
      <c r="A6" s="56"/>
      <c r="B6" s="84">
        <v>1</v>
      </c>
      <c r="C6" s="85">
        <v>49</v>
      </c>
      <c r="D6" s="85"/>
      <c r="E6" s="86">
        <v>384</v>
      </c>
      <c r="F6" s="86"/>
      <c r="G6" s="86">
        <v>254</v>
      </c>
      <c r="H6" s="87">
        <v>25</v>
      </c>
      <c r="I6" s="88" t="s">
        <v>21</v>
      </c>
      <c r="J6" s="88" t="s">
        <v>22</v>
      </c>
      <c r="K6" s="88" t="s">
        <v>23</v>
      </c>
      <c r="L6" s="89" t="s">
        <v>24</v>
      </c>
      <c r="M6" s="90">
        <v>17</v>
      </c>
      <c r="N6" s="91">
        <v>40</v>
      </c>
      <c r="O6" s="90" t="s">
        <v>25</v>
      </c>
      <c r="P6" s="90" t="s">
        <v>26</v>
      </c>
      <c r="Q6" s="90" t="s">
        <v>27</v>
      </c>
      <c r="R6" s="141">
        <v>24533</v>
      </c>
      <c r="S6" s="141">
        <v>1549</v>
      </c>
      <c r="T6" s="141">
        <v>1016</v>
      </c>
      <c r="U6" s="142">
        <v>27098</v>
      </c>
      <c r="V6" s="143">
        <v>45163.33</v>
      </c>
      <c r="W6" s="143">
        <v>3066.62</v>
      </c>
      <c r="X6" s="144">
        <v>13549</v>
      </c>
      <c r="Y6" s="145" t="s">
        <v>130</v>
      </c>
      <c r="Z6" s="146" t="s">
        <v>131</v>
      </c>
      <c r="AA6" s="146" t="s">
        <v>132</v>
      </c>
      <c r="AB6" s="181" t="s">
        <v>62</v>
      </c>
      <c r="AC6" s="182"/>
      <c r="AD6" s="182"/>
      <c r="AE6" s="182"/>
      <c r="AF6" s="183"/>
    </row>
    <row r="7" spans="1:32" s="26" customFormat="1" ht="89.25" customHeight="1" x14ac:dyDescent="0.2">
      <c r="A7" s="56"/>
      <c r="B7" s="68">
        <v>1</v>
      </c>
      <c r="C7" s="68">
        <v>49</v>
      </c>
      <c r="D7" s="68"/>
      <c r="E7" s="69">
        <v>384</v>
      </c>
      <c r="F7" s="69"/>
      <c r="G7" s="69">
        <v>254</v>
      </c>
      <c r="H7" s="92">
        <v>6</v>
      </c>
      <c r="I7" s="93" t="s">
        <v>29</v>
      </c>
      <c r="J7" s="94" t="s">
        <v>30</v>
      </c>
      <c r="K7" s="70" t="s">
        <v>23</v>
      </c>
      <c r="L7" s="95">
        <v>41401</v>
      </c>
      <c r="M7" s="72">
        <v>11</v>
      </c>
      <c r="N7" s="71">
        <v>40</v>
      </c>
      <c r="O7" s="72" t="s">
        <v>25</v>
      </c>
      <c r="P7" s="96" t="s">
        <v>31</v>
      </c>
      <c r="Q7" s="71" t="s">
        <v>46</v>
      </c>
      <c r="R7" s="147">
        <v>13633</v>
      </c>
      <c r="S7" s="147">
        <v>1093</v>
      </c>
      <c r="T7" s="148">
        <v>679</v>
      </c>
      <c r="U7" s="149">
        <v>15405</v>
      </c>
      <c r="V7" s="150">
        <v>25675</v>
      </c>
      <c r="W7" s="150">
        <v>1704.12</v>
      </c>
      <c r="X7" s="151">
        <v>7702.5</v>
      </c>
      <c r="Y7" s="152" t="s">
        <v>130</v>
      </c>
      <c r="Z7" s="153" t="s">
        <v>131</v>
      </c>
      <c r="AA7" s="154" t="s">
        <v>133</v>
      </c>
      <c r="AB7" s="184" t="s">
        <v>63</v>
      </c>
      <c r="AC7" s="184"/>
      <c r="AD7" s="184"/>
      <c r="AE7" s="184"/>
      <c r="AF7" s="184"/>
    </row>
    <row r="8" spans="1:32" s="26" customFormat="1" ht="89.25" customHeight="1" x14ac:dyDescent="0.25">
      <c r="A8" s="57"/>
      <c r="B8" s="73">
        <v>1</v>
      </c>
      <c r="C8" s="73">
        <v>49</v>
      </c>
      <c r="D8" s="73"/>
      <c r="E8" s="74">
        <v>384</v>
      </c>
      <c r="F8" s="74"/>
      <c r="G8" s="74">
        <v>254</v>
      </c>
      <c r="H8" s="75">
        <v>13</v>
      </c>
      <c r="I8" s="76" t="s">
        <v>33</v>
      </c>
      <c r="J8" s="77" t="s">
        <v>34</v>
      </c>
      <c r="K8" s="78" t="s">
        <v>35</v>
      </c>
      <c r="L8" s="79">
        <v>42275</v>
      </c>
      <c r="M8" s="80">
        <v>25</v>
      </c>
      <c r="N8" s="81">
        <v>40</v>
      </c>
      <c r="O8" s="81" t="s">
        <v>25</v>
      </c>
      <c r="P8" s="82" t="s">
        <v>36</v>
      </c>
      <c r="Q8" s="83" t="s">
        <v>28</v>
      </c>
      <c r="R8" s="155">
        <v>58759</v>
      </c>
      <c r="S8" s="155">
        <v>2288</v>
      </c>
      <c r="T8" s="156">
        <v>1617</v>
      </c>
      <c r="U8" s="157">
        <v>62664</v>
      </c>
      <c r="V8" s="158">
        <v>104440</v>
      </c>
      <c r="W8" s="158">
        <v>7344.87</v>
      </c>
      <c r="X8" s="159">
        <v>31332</v>
      </c>
      <c r="Y8" s="160" t="s">
        <v>130</v>
      </c>
      <c r="Z8" s="161" t="s">
        <v>131</v>
      </c>
      <c r="AA8" s="162" t="s">
        <v>133</v>
      </c>
      <c r="AB8" s="185" t="s">
        <v>64</v>
      </c>
      <c r="AC8" s="185"/>
      <c r="AD8" s="185"/>
      <c r="AE8" s="185"/>
      <c r="AF8" s="185"/>
    </row>
    <row r="9" spans="1:32" s="26" customFormat="1" ht="89.25" customHeight="1" x14ac:dyDescent="0.25">
      <c r="A9" s="57"/>
      <c r="B9" s="22">
        <v>1</v>
      </c>
      <c r="C9" s="22">
        <v>49</v>
      </c>
      <c r="D9" s="22"/>
      <c r="E9" s="23">
        <v>384</v>
      </c>
      <c r="F9" s="23"/>
      <c r="G9" s="23">
        <v>254</v>
      </c>
      <c r="H9" s="27">
        <v>16</v>
      </c>
      <c r="I9" s="31" t="s">
        <v>37</v>
      </c>
      <c r="J9" s="24" t="s">
        <v>38</v>
      </c>
      <c r="K9" s="18" t="s">
        <v>23</v>
      </c>
      <c r="L9" s="29">
        <v>42370</v>
      </c>
      <c r="M9" s="30">
        <v>9</v>
      </c>
      <c r="N9" s="25">
        <v>40</v>
      </c>
      <c r="O9" s="25" t="s">
        <v>25</v>
      </c>
      <c r="P9" s="20" t="s">
        <v>39</v>
      </c>
      <c r="Q9" s="19" t="s">
        <v>28</v>
      </c>
      <c r="R9" s="115">
        <v>12537</v>
      </c>
      <c r="S9" s="115">
        <v>957</v>
      </c>
      <c r="T9" s="123">
        <v>661</v>
      </c>
      <c r="U9" s="124">
        <v>14155</v>
      </c>
      <c r="V9" s="125">
        <v>23591.66</v>
      </c>
      <c r="W9" s="125">
        <v>1567.12</v>
      </c>
      <c r="X9" s="126">
        <v>7077.5</v>
      </c>
      <c r="Y9" s="127" t="s">
        <v>130</v>
      </c>
      <c r="Z9" s="128" t="s">
        <v>131</v>
      </c>
      <c r="AA9" s="129" t="s">
        <v>133</v>
      </c>
      <c r="AB9" s="171"/>
    </row>
    <row r="10" spans="1:32" s="26" customFormat="1" ht="89.25" customHeight="1" x14ac:dyDescent="0.25">
      <c r="B10" s="22">
        <v>1</v>
      </c>
      <c r="C10" s="22">
        <v>49</v>
      </c>
      <c r="D10" s="22"/>
      <c r="E10" s="23">
        <v>384</v>
      </c>
      <c r="F10" s="23"/>
      <c r="G10" s="23">
        <v>254</v>
      </c>
      <c r="H10" s="32">
        <v>17</v>
      </c>
      <c r="I10" s="31" t="s">
        <v>40</v>
      </c>
      <c r="J10" s="18" t="s">
        <v>41</v>
      </c>
      <c r="K10" s="33" t="s">
        <v>35</v>
      </c>
      <c r="L10" s="29">
        <v>42430</v>
      </c>
      <c r="M10" s="30">
        <v>10</v>
      </c>
      <c r="N10" s="25">
        <v>40</v>
      </c>
      <c r="O10" s="25" t="s">
        <v>25</v>
      </c>
      <c r="P10" s="20" t="s">
        <v>42</v>
      </c>
      <c r="Q10" s="19" t="s">
        <v>27</v>
      </c>
      <c r="R10" s="116">
        <v>12905</v>
      </c>
      <c r="S10" s="116">
        <v>1046</v>
      </c>
      <c r="T10" s="116">
        <v>666</v>
      </c>
      <c r="U10" s="130">
        <v>14617</v>
      </c>
      <c r="V10" s="130">
        <v>24361.66</v>
      </c>
      <c r="W10" s="131">
        <v>1613.12</v>
      </c>
      <c r="X10" s="131">
        <v>7308.5</v>
      </c>
      <c r="Y10" s="127" t="s">
        <v>130</v>
      </c>
      <c r="Z10" s="128" t="s">
        <v>131</v>
      </c>
      <c r="AA10" s="129" t="s">
        <v>133</v>
      </c>
      <c r="AB10" s="171"/>
    </row>
    <row r="11" spans="1:32" s="26" customFormat="1" ht="89.25" customHeight="1" x14ac:dyDescent="0.25">
      <c r="B11" s="22">
        <v>1</v>
      </c>
      <c r="C11" s="22">
        <v>49</v>
      </c>
      <c r="D11" s="22"/>
      <c r="E11" s="23">
        <v>384</v>
      </c>
      <c r="F11" s="23"/>
      <c r="G11" s="23">
        <v>254</v>
      </c>
      <c r="H11" s="32">
        <v>21</v>
      </c>
      <c r="I11" s="34" t="s">
        <v>43</v>
      </c>
      <c r="J11" s="34" t="s">
        <v>44</v>
      </c>
      <c r="K11" s="28" t="s">
        <v>23</v>
      </c>
      <c r="L11" s="29">
        <v>42583</v>
      </c>
      <c r="M11" s="30">
        <v>18</v>
      </c>
      <c r="N11" s="25">
        <v>40</v>
      </c>
      <c r="O11" s="25" t="s">
        <v>25</v>
      </c>
      <c r="P11" s="19" t="s">
        <v>45</v>
      </c>
      <c r="Q11" s="20" t="s">
        <v>46</v>
      </c>
      <c r="R11" s="115">
        <v>27627</v>
      </c>
      <c r="S11" s="115">
        <v>1664</v>
      </c>
      <c r="T11" s="123">
        <v>1119</v>
      </c>
      <c r="U11" s="124">
        <v>30410</v>
      </c>
      <c r="V11" s="125">
        <v>50683.33</v>
      </c>
      <c r="W11" s="125">
        <v>3453.37</v>
      </c>
      <c r="X11" s="126">
        <v>15205</v>
      </c>
      <c r="Y11" s="127" t="s">
        <v>130</v>
      </c>
      <c r="Z11" s="128" t="s">
        <v>131</v>
      </c>
      <c r="AA11" s="129" t="s">
        <v>133</v>
      </c>
      <c r="AB11" s="138"/>
    </row>
    <row r="12" spans="1:32" s="26" customFormat="1" ht="89.25" customHeight="1" x14ac:dyDescent="0.25">
      <c r="B12" s="22">
        <v>1</v>
      </c>
      <c r="C12" s="22">
        <v>49</v>
      </c>
      <c r="D12" s="22"/>
      <c r="E12" s="23">
        <v>384</v>
      </c>
      <c r="F12" s="23"/>
      <c r="G12" s="23">
        <v>254</v>
      </c>
      <c r="H12" s="32">
        <v>22</v>
      </c>
      <c r="I12" s="34" t="s">
        <v>47</v>
      </c>
      <c r="J12" s="34" t="s">
        <v>48</v>
      </c>
      <c r="K12" s="33" t="s">
        <v>35</v>
      </c>
      <c r="L12" s="29" t="s">
        <v>49</v>
      </c>
      <c r="M12" s="30">
        <v>10</v>
      </c>
      <c r="N12" s="25">
        <v>40</v>
      </c>
      <c r="O12" s="25" t="s">
        <v>25</v>
      </c>
      <c r="P12" s="19" t="s">
        <v>50</v>
      </c>
      <c r="Q12" s="20" t="s">
        <v>46</v>
      </c>
      <c r="R12" s="115">
        <v>12905</v>
      </c>
      <c r="S12" s="115">
        <v>1046</v>
      </c>
      <c r="T12" s="123">
        <v>666</v>
      </c>
      <c r="U12" s="124">
        <v>14617</v>
      </c>
      <c r="V12" s="125">
        <v>24361.66</v>
      </c>
      <c r="W12" s="125">
        <v>1613.25</v>
      </c>
      <c r="X12" s="126">
        <v>7308.5</v>
      </c>
      <c r="Y12" s="127" t="s">
        <v>130</v>
      </c>
      <c r="Z12" s="128" t="s">
        <v>131</v>
      </c>
      <c r="AA12" s="129" t="s">
        <v>133</v>
      </c>
      <c r="AB12" s="138"/>
    </row>
    <row r="13" spans="1:32" s="26" customFormat="1" ht="89.25" customHeight="1" x14ac:dyDescent="0.25">
      <c r="B13" s="22">
        <v>1</v>
      </c>
      <c r="C13" s="22">
        <v>49</v>
      </c>
      <c r="D13" s="22"/>
      <c r="E13" s="23">
        <v>384</v>
      </c>
      <c r="F13" s="23"/>
      <c r="G13" s="23">
        <v>254</v>
      </c>
      <c r="H13" s="35">
        <v>27</v>
      </c>
      <c r="I13" s="36" t="s">
        <v>51</v>
      </c>
      <c r="J13" s="34" t="s">
        <v>52</v>
      </c>
      <c r="K13" s="37" t="s">
        <v>23</v>
      </c>
      <c r="L13" s="29">
        <v>42887</v>
      </c>
      <c r="M13" s="38">
        <v>5</v>
      </c>
      <c r="N13" s="20">
        <v>40</v>
      </c>
      <c r="O13" s="39" t="s">
        <v>25</v>
      </c>
      <c r="P13" s="19" t="s">
        <v>53</v>
      </c>
      <c r="Q13" s="20" t="s">
        <v>46</v>
      </c>
      <c r="R13" s="115">
        <v>10397</v>
      </c>
      <c r="S13" s="115">
        <v>815</v>
      </c>
      <c r="T13" s="123">
        <v>496</v>
      </c>
      <c r="U13" s="124">
        <v>11708</v>
      </c>
      <c r="V13" s="125">
        <v>19513.330000000002</v>
      </c>
      <c r="W13" s="125">
        <v>1299.6199999999999</v>
      </c>
      <c r="X13" s="126">
        <v>5854</v>
      </c>
      <c r="Y13" s="127" t="s">
        <v>130</v>
      </c>
      <c r="Z13" s="128" t="s">
        <v>131</v>
      </c>
      <c r="AA13" s="129" t="s">
        <v>133</v>
      </c>
      <c r="AB13" s="138"/>
    </row>
    <row r="14" spans="1:32" s="26" customFormat="1" ht="89.25" customHeight="1" x14ac:dyDescent="0.25">
      <c r="B14" s="58">
        <v>1</v>
      </c>
      <c r="C14" s="58">
        <v>49</v>
      </c>
      <c r="D14" s="58"/>
      <c r="E14" s="59">
        <v>384</v>
      </c>
      <c r="F14" s="59"/>
      <c r="G14" s="59">
        <v>254</v>
      </c>
      <c r="H14" s="60">
        <v>28</v>
      </c>
      <c r="I14" s="61" t="s">
        <v>54</v>
      </c>
      <c r="J14" s="61" t="s">
        <v>55</v>
      </c>
      <c r="K14" s="62" t="s">
        <v>23</v>
      </c>
      <c r="L14" s="63">
        <v>42887</v>
      </c>
      <c r="M14" s="64">
        <v>13</v>
      </c>
      <c r="N14" s="65">
        <v>40</v>
      </c>
      <c r="O14" s="66" t="s">
        <v>25</v>
      </c>
      <c r="P14" s="67" t="s">
        <v>56</v>
      </c>
      <c r="Q14" s="65" t="s">
        <v>32</v>
      </c>
      <c r="R14" s="163">
        <v>15675</v>
      </c>
      <c r="S14" s="163">
        <v>1206</v>
      </c>
      <c r="T14" s="164">
        <v>755</v>
      </c>
      <c r="U14" s="165">
        <v>17636</v>
      </c>
      <c r="V14" s="166">
        <v>29393.33</v>
      </c>
      <c r="W14" s="166">
        <v>1959.37</v>
      </c>
      <c r="X14" s="167">
        <v>8818</v>
      </c>
      <c r="Y14" s="168" t="s">
        <v>130</v>
      </c>
      <c r="Z14" s="169" t="s">
        <v>131</v>
      </c>
      <c r="AA14" s="170" t="s">
        <v>133</v>
      </c>
      <c r="AB14" s="186" t="s">
        <v>63</v>
      </c>
      <c r="AC14" s="187"/>
      <c r="AD14" s="187"/>
      <c r="AE14" s="187"/>
      <c r="AF14" s="188"/>
    </row>
    <row r="15" spans="1:32" s="26" customFormat="1" ht="89.25" customHeight="1" x14ac:dyDescent="0.25">
      <c r="B15" s="50">
        <v>1</v>
      </c>
      <c r="C15" s="50">
        <v>49</v>
      </c>
      <c r="D15" s="50"/>
      <c r="E15" s="51">
        <v>384</v>
      </c>
      <c r="F15" s="51"/>
      <c r="G15" s="51">
        <v>254</v>
      </c>
      <c r="H15" s="35">
        <v>29</v>
      </c>
      <c r="I15" s="34" t="s">
        <v>57</v>
      </c>
      <c r="J15" s="34" t="s">
        <v>58</v>
      </c>
      <c r="K15" s="34" t="s">
        <v>35</v>
      </c>
      <c r="L15" s="52">
        <v>43221</v>
      </c>
      <c r="M15" s="19">
        <v>4</v>
      </c>
      <c r="N15" s="20">
        <v>40</v>
      </c>
      <c r="O15" s="39" t="s">
        <v>25</v>
      </c>
      <c r="P15" s="55" t="s">
        <v>59</v>
      </c>
      <c r="Q15" s="20" t="s">
        <v>28</v>
      </c>
      <c r="R15" s="116">
        <v>10238</v>
      </c>
      <c r="S15" s="116">
        <v>802</v>
      </c>
      <c r="T15" s="116">
        <v>482</v>
      </c>
      <c r="U15" s="125">
        <v>11522</v>
      </c>
      <c r="V15" s="125">
        <v>19203.330000000002</v>
      </c>
      <c r="W15" s="126">
        <v>1279.75</v>
      </c>
      <c r="X15" s="132">
        <v>5761</v>
      </c>
      <c r="Y15" s="127" t="s">
        <v>130</v>
      </c>
      <c r="Z15" s="128" t="s">
        <v>131</v>
      </c>
      <c r="AA15" s="129" t="s">
        <v>133</v>
      </c>
      <c r="AB15" s="138"/>
    </row>
    <row r="16" spans="1:32" ht="27" customHeight="1" x14ac:dyDescent="0.25">
      <c r="B16" s="135"/>
      <c r="C16" s="135"/>
      <c r="D16" s="135"/>
      <c r="E16" s="135"/>
      <c r="F16" s="135"/>
      <c r="G16" s="136"/>
      <c r="H16" s="136"/>
      <c r="I16" s="137"/>
      <c r="J16" s="137"/>
      <c r="K16" s="137"/>
      <c r="L16" s="137"/>
      <c r="M16" s="135"/>
      <c r="N16" s="135"/>
      <c r="O16" s="133"/>
      <c r="P16" s="134" t="s">
        <v>134</v>
      </c>
      <c r="Q16" s="134"/>
      <c r="R16" s="117">
        <f t="shared" ref="R16:X16" si="0">SUM(R6:R15)</f>
        <v>199209</v>
      </c>
      <c r="S16" s="117">
        <f t="shared" si="0"/>
        <v>12466</v>
      </c>
      <c r="T16" s="117">
        <f t="shared" si="0"/>
        <v>8157</v>
      </c>
      <c r="U16" s="117">
        <f t="shared" si="0"/>
        <v>219832</v>
      </c>
      <c r="V16" s="117">
        <f t="shared" si="0"/>
        <v>366386.63000000006</v>
      </c>
      <c r="W16" s="117">
        <f t="shared" si="0"/>
        <v>24901.209999999995</v>
      </c>
      <c r="X16" s="117">
        <f t="shared" si="0"/>
        <v>109916</v>
      </c>
      <c r="Y16" s="117"/>
      <c r="Z16" s="127"/>
      <c r="AA16" s="129"/>
      <c r="AB16" s="43"/>
    </row>
    <row r="17" spans="2:28" ht="27" customHeight="1" x14ac:dyDescent="0.25">
      <c r="B17" s="47">
        <f>SUM(B6:B15)</f>
        <v>10</v>
      </c>
      <c r="C17" s="193" t="s">
        <v>136</v>
      </c>
      <c r="D17" s="193"/>
      <c r="E17" s="193"/>
      <c r="F17" s="193"/>
      <c r="G17" s="193"/>
      <c r="H17" s="193"/>
      <c r="I17" s="193"/>
      <c r="J17" s="7"/>
      <c r="K17" s="7"/>
      <c r="L17" s="7"/>
      <c r="M17" s="8"/>
      <c r="N17" s="8"/>
      <c r="O17" s="178" t="s">
        <v>135</v>
      </c>
      <c r="P17" s="179"/>
      <c r="Q17" s="180"/>
      <c r="R17" s="118">
        <f>R16*12</f>
        <v>2390508</v>
      </c>
      <c r="S17" s="118">
        <f>S16*12</f>
        <v>149592</v>
      </c>
      <c r="T17" s="118">
        <f>T16*12</f>
        <v>97884</v>
      </c>
      <c r="U17" s="118">
        <f>U16*12</f>
        <v>2637984</v>
      </c>
      <c r="V17" s="118">
        <f>V16</f>
        <v>366386.63000000006</v>
      </c>
      <c r="W17" s="118">
        <f>W16</f>
        <v>24901.209999999995</v>
      </c>
      <c r="X17" s="118">
        <f>X16</f>
        <v>109916</v>
      </c>
      <c r="Y17" s="7"/>
      <c r="AB17" s="43"/>
    </row>
    <row r="18" spans="2:28" ht="27" customHeight="1" x14ac:dyDescent="0.25">
      <c r="B18" s="47">
        <v>0</v>
      </c>
      <c r="C18" s="193" t="s">
        <v>137</v>
      </c>
      <c r="D18" s="193"/>
      <c r="E18" s="193"/>
      <c r="F18" s="193"/>
      <c r="G18" s="193"/>
      <c r="H18" s="193"/>
      <c r="I18" s="193"/>
      <c r="J18" s="7"/>
      <c r="K18" s="7"/>
      <c r="L18" s="7"/>
      <c r="M18" s="8"/>
      <c r="N18" s="8"/>
      <c r="O18" s="190"/>
      <c r="P18" s="190"/>
      <c r="Q18" s="190"/>
      <c r="R18" s="191"/>
      <c r="S18" s="191"/>
      <c r="T18" s="191"/>
      <c r="U18" s="191"/>
      <c r="V18" s="191"/>
      <c r="W18" s="191"/>
      <c r="X18" s="191"/>
      <c r="Y18" s="7"/>
      <c r="AB18" s="43"/>
    </row>
    <row r="19" spans="2:28" ht="27" customHeight="1" x14ac:dyDescent="0.25">
      <c r="B19" s="189"/>
      <c r="C19" s="40"/>
      <c r="D19" s="41"/>
      <c r="E19" s="40"/>
      <c r="F19" s="40"/>
      <c r="H19" s="42"/>
      <c r="I19" s="7"/>
      <c r="J19" s="7"/>
      <c r="K19" s="7"/>
      <c r="L19" s="41" t="s">
        <v>117</v>
      </c>
      <c r="M19" s="8"/>
      <c r="N19" s="8"/>
      <c r="O19" s="190"/>
      <c r="P19" s="190"/>
      <c r="Q19" s="190"/>
      <c r="R19" s="191"/>
      <c r="S19" s="191"/>
      <c r="T19" s="191"/>
      <c r="U19" s="191"/>
      <c r="V19" s="191"/>
      <c r="W19" s="191"/>
      <c r="X19" s="191"/>
      <c r="Y19" s="7"/>
      <c r="AB19" s="43"/>
    </row>
    <row r="20" spans="2:28" s="3" customFormat="1" ht="15" x14ac:dyDescent="0.25">
      <c r="B20" s="46"/>
      <c r="C20" s="54"/>
      <c r="D20" s="54"/>
      <c r="E20" s="53"/>
      <c r="F20" s="53"/>
      <c r="G20" s="49"/>
      <c r="H20" s="49"/>
      <c r="I20" s="49"/>
      <c r="J20" s="48"/>
      <c r="K20" s="48"/>
      <c r="L20" s="48"/>
      <c r="M20" s="48"/>
      <c r="N20" s="48"/>
      <c r="O20" s="49"/>
      <c r="P20" s="4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s="3" customFormat="1" ht="15" x14ac:dyDescent="0.25">
      <c r="B21" s="2" t="s">
        <v>60</v>
      </c>
      <c r="C21" s="97"/>
      <c r="D21" s="40"/>
      <c r="E21" s="14"/>
      <c r="F21" s="14"/>
      <c r="G21" s="1"/>
      <c r="H21" s="98"/>
      <c r="I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s="3" customFormat="1" x14ac:dyDescent="0.25">
      <c r="B22" s="99" t="s">
        <v>65</v>
      </c>
      <c r="C22" s="100"/>
      <c r="D22" s="4"/>
      <c r="E22" s="5"/>
      <c r="F22" s="5"/>
      <c r="G22" s="6"/>
      <c r="H22" s="101"/>
      <c r="I22" s="6"/>
      <c r="J22" s="4"/>
      <c r="K22" s="4"/>
      <c r="L22" s="4"/>
      <c r="M22" s="4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s="3" customFormat="1" x14ac:dyDescent="0.25">
      <c r="B23" s="102" t="s">
        <v>66</v>
      </c>
      <c r="C23" s="103"/>
      <c r="D23" s="8"/>
      <c r="E23" s="42"/>
      <c r="F23" s="42"/>
      <c r="G23" s="7"/>
      <c r="H23" s="104"/>
      <c r="I23" s="7"/>
      <c r="J23" s="8"/>
      <c r="K23" s="8"/>
      <c r="L23" s="8"/>
      <c r="M23" s="8"/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s="3" customFormat="1" x14ac:dyDescent="0.25">
      <c r="B24" s="105" t="s">
        <v>6</v>
      </c>
      <c r="C24" s="106"/>
      <c r="D24" s="105"/>
      <c r="E24" s="107"/>
      <c r="F24" s="107"/>
      <c r="G24" s="105" t="s">
        <v>2</v>
      </c>
      <c r="H24" s="108"/>
      <c r="I24" s="10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s="3" customFormat="1" x14ac:dyDescent="0.25">
      <c r="B25" s="105" t="s">
        <v>67</v>
      </c>
      <c r="C25" s="106"/>
      <c r="D25" s="105"/>
      <c r="E25" s="107"/>
      <c r="F25" s="107"/>
      <c r="G25" s="105" t="s">
        <v>68</v>
      </c>
      <c r="H25" s="108"/>
      <c r="I25" s="10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s="3" customFormat="1" x14ac:dyDescent="0.25">
      <c r="B26" s="105" t="s">
        <v>8</v>
      </c>
      <c r="C26" s="106"/>
      <c r="D26" s="105"/>
      <c r="E26" s="107"/>
      <c r="F26" s="107"/>
      <c r="G26" s="105" t="s">
        <v>69</v>
      </c>
      <c r="H26" s="108"/>
      <c r="I26" s="10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s="3" customFormat="1" x14ac:dyDescent="0.25">
      <c r="B27" s="105" t="s">
        <v>9</v>
      </c>
      <c r="C27" s="106"/>
      <c r="D27" s="105"/>
      <c r="E27" s="107"/>
      <c r="F27" s="107"/>
      <c r="G27" s="105" t="s">
        <v>70</v>
      </c>
      <c r="H27" s="108"/>
      <c r="I27" s="10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s="3" customFormat="1" x14ac:dyDescent="0.25">
      <c r="B28" s="105" t="s">
        <v>10</v>
      </c>
      <c r="C28" s="106"/>
      <c r="D28" s="105"/>
      <c r="E28" s="107"/>
      <c r="F28" s="107"/>
      <c r="G28" s="105" t="s">
        <v>71</v>
      </c>
      <c r="H28" s="108"/>
      <c r="I28" s="10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s="3" customFormat="1" x14ac:dyDescent="0.25">
      <c r="B29" s="110" t="s">
        <v>72</v>
      </c>
      <c r="C29" s="106"/>
      <c r="D29" s="105"/>
      <c r="E29" s="107"/>
      <c r="F29" s="107"/>
      <c r="G29" s="105" t="s">
        <v>73</v>
      </c>
      <c r="H29" s="108"/>
      <c r="I29" s="10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s="3" customFormat="1" x14ac:dyDescent="0.25">
      <c r="B30" s="105" t="s">
        <v>12</v>
      </c>
      <c r="C30" s="106"/>
      <c r="D30" s="105"/>
      <c r="E30" s="107"/>
      <c r="F30" s="107"/>
      <c r="G30" s="105" t="s">
        <v>74</v>
      </c>
      <c r="H30" s="108"/>
      <c r="I30" s="10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s="3" customFormat="1" x14ac:dyDescent="0.25">
      <c r="B31" s="105" t="s">
        <v>13</v>
      </c>
      <c r="C31" s="106"/>
      <c r="D31" s="105"/>
      <c r="E31" s="107"/>
      <c r="F31" s="107"/>
      <c r="G31" s="105" t="s">
        <v>75</v>
      </c>
      <c r="H31" s="108"/>
      <c r="I31" s="105"/>
      <c r="J31" s="4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s="3" customFormat="1" x14ac:dyDescent="0.25">
      <c r="B32" s="102" t="s">
        <v>14</v>
      </c>
      <c r="C32" s="111"/>
      <c r="D32" s="105"/>
      <c r="E32" s="107"/>
      <c r="F32" s="107"/>
      <c r="G32" s="105" t="s">
        <v>76</v>
      </c>
      <c r="H32" s="108"/>
      <c r="I32" s="105"/>
      <c r="J32" s="4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s="3" customFormat="1" x14ac:dyDescent="0.25">
      <c r="B33" s="105" t="s">
        <v>77</v>
      </c>
      <c r="C33" s="106"/>
      <c r="D33" s="105"/>
      <c r="E33" s="107"/>
      <c r="F33" s="107"/>
      <c r="G33" s="105" t="s">
        <v>78</v>
      </c>
      <c r="H33" s="108"/>
      <c r="I33" s="105"/>
      <c r="J33" s="4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s="3" customFormat="1" x14ac:dyDescent="0.25">
      <c r="B34" s="105" t="s">
        <v>16</v>
      </c>
      <c r="C34" s="106"/>
      <c r="D34" s="105"/>
      <c r="E34" s="107"/>
      <c r="F34" s="107"/>
      <c r="G34" s="105" t="s">
        <v>79</v>
      </c>
      <c r="H34" s="108"/>
      <c r="I34" s="105"/>
      <c r="J34" s="4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s="3" customFormat="1" x14ac:dyDescent="0.25">
      <c r="B35" s="105" t="s">
        <v>80</v>
      </c>
      <c r="C35" s="106"/>
      <c r="D35" s="105"/>
      <c r="E35" s="107"/>
      <c r="F35" s="107"/>
      <c r="G35" s="105" t="s">
        <v>81</v>
      </c>
      <c r="H35" s="108"/>
      <c r="I35" s="105"/>
      <c r="J35" s="4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s="3" customFormat="1" x14ac:dyDescent="0.25">
      <c r="B36" s="105" t="s">
        <v>82</v>
      </c>
      <c r="C36" s="106"/>
      <c r="D36" s="105"/>
      <c r="E36" s="107"/>
      <c r="F36" s="107"/>
      <c r="G36" s="105" t="s">
        <v>83</v>
      </c>
      <c r="H36" s="108"/>
      <c r="I36" s="105"/>
      <c r="J36" s="4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s="3" customFormat="1" x14ac:dyDescent="0.25">
      <c r="B37" s="105" t="s">
        <v>19</v>
      </c>
      <c r="C37" s="106"/>
      <c r="D37" s="105"/>
      <c r="E37" s="107"/>
      <c r="F37" s="107"/>
      <c r="G37" s="105" t="s">
        <v>84</v>
      </c>
      <c r="H37" s="108"/>
      <c r="I37" s="105"/>
      <c r="J37" s="4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s="3" customFormat="1" x14ac:dyDescent="0.25">
      <c r="B38" s="172" t="s">
        <v>85</v>
      </c>
      <c r="C38" s="172"/>
      <c r="D38" s="172"/>
      <c r="E38" s="172"/>
      <c r="F38" s="172"/>
      <c r="G38" s="105" t="s">
        <v>86</v>
      </c>
      <c r="H38" s="108"/>
      <c r="I38" s="105"/>
      <c r="J38" s="4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s="3" customFormat="1" x14ac:dyDescent="0.25">
      <c r="B39" s="173" t="s">
        <v>87</v>
      </c>
      <c r="C39" s="173"/>
      <c r="D39" s="173"/>
      <c r="E39" s="173"/>
      <c r="F39" s="173"/>
      <c r="G39" s="105" t="s">
        <v>88</v>
      </c>
      <c r="H39" s="108"/>
      <c r="I39" s="105"/>
      <c r="J39" s="4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s="3" customFormat="1" x14ac:dyDescent="0.25">
      <c r="B40" s="105" t="s">
        <v>89</v>
      </c>
      <c r="C40" s="106"/>
      <c r="D40" s="105"/>
      <c r="E40" s="107"/>
      <c r="F40" s="107"/>
      <c r="G40" s="105" t="s">
        <v>90</v>
      </c>
      <c r="H40" s="108"/>
      <c r="I40" s="105"/>
      <c r="J40" s="4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s="3" customFormat="1" x14ac:dyDescent="0.25">
      <c r="B41" s="105" t="s">
        <v>91</v>
      </c>
      <c r="C41" s="106"/>
      <c r="D41" s="105"/>
      <c r="E41" s="107"/>
      <c r="F41" s="107"/>
      <c r="G41" s="105" t="s">
        <v>92</v>
      </c>
      <c r="H41" s="108"/>
      <c r="I41" s="105"/>
      <c r="J41" s="4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s="3" customFormat="1" x14ac:dyDescent="0.25">
      <c r="B42" s="105" t="s">
        <v>93</v>
      </c>
      <c r="C42" s="106"/>
      <c r="D42" s="105"/>
      <c r="E42" s="107"/>
      <c r="F42" s="107"/>
      <c r="G42" s="105" t="s">
        <v>94</v>
      </c>
      <c r="H42" s="108"/>
      <c r="I42" s="105"/>
      <c r="J42" s="4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s="3" customFormat="1" x14ac:dyDescent="0.25">
      <c r="B43" s="105" t="s">
        <v>95</v>
      </c>
      <c r="C43" s="106"/>
      <c r="D43" s="105"/>
      <c r="E43" s="107"/>
      <c r="F43" s="107"/>
      <c r="G43" s="105" t="s">
        <v>96</v>
      </c>
      <c r="H43" s="108"/>
      <c r="I43" s="105"/>
      <c r="J43" s="4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s="3" customFormat="1" x14ac:dyDescent="0.25">
      <c r="B44" s="105" t="s">
        <v>97</v>
      </c>
      <c r="C44" s="106"/>
      <c r="D44" s="105"/>
      <c r="E44" s="107"/>
      <c r="F44" s="107"/>
      <c r="G44" s="105" t="s">
        <v>98</v>
      </c>
      <c r="H44" s="108"/>
      <c r="I44" s="105"/>
      <c r="J44" s="4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s="3" customFormat="1" x14ac:dyDescent="0.25">
      <c r="B45" s="105" t="s">
        <v>99</v>
      </c>
      <c r="C45" s="106"/>
      <c r="D45" s="105"/>
      <c r="E45" s="107"/>
      <c r="F45" s="107"/>
      <c r="G45" s="105" t="s">
        <v>100</v>
      </c>
      <c r="H45" s="108"/>
      <c r="I45" s="105"/>
      <c r="J45" s="4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s="3" customFormat="1" x14ac:dyDescent="0.25">
      <c r="B46" s="105" t="s">
        <v>101</v>
      </c>
      <c r="C46" s="106"/>
      <c r="D46" s="105"/>
      <c r="E46" s="107"/>
      <c r="F46" s="107"/>
      <c r="G46" s="105" t="s">
        <v>102</v>
      </c>
      <c r="H46" s="108"/>
      <c r="I46" s="105"/>
      <c r="J46" s="4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s="3" customFormat="1" x14ac:dyDescent="0.25">
      <c r="B47" s="105" t="s">
        <v>103</v>
      </c>
      <c r="C47" s="106"/>
      <c r="D47" s="105"/>
      <c r="E47" s="107"/>
      <c r="F47" s="107"/>
      <c r="G47" s="105" t="s">
        <v>104</v>
      </c>
      <c r="H47" s="108"/>
      <c r="I47" s="105"/>
      <c r="J47" s="4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s="3" customFormat="1" x14ac:dyDescent="0.25">
      <c r="B48" s="105" t="s">
        <v>105</v>
      </c>
      <c r="C48" s="106"/>
      <c r="D48" s="105"/>
      <c r="E48" s="107"/>
      <c r="F48" s="107"/>
      <c r="G48" s="105" t="s">
        <v>106</v>
      </c>
      <c r="H48" s="108"/>
      <c r="I48" s="105"/>
      <c r="J48" s="4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s="3" customFormat="1" x14ac:dyDescent="0.25">
      <c r="B49" s="105" t="s">
        <v>107</v>
      </c>
      <c r="C49" s="106"/>
      <c r="D49" s="105"/>
      <c r="E49" s="107"/>
      <c r="F49" s="107"/>
      <c r="G49" s="105" t="s">
        <v>108</v>
      </c>
      <c r="H49" s="108"/>
      <c r="I49" s="105"/>
      <c r="J49" s="4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s="3" customFormat="1" x14ac:dyDescent="0.25">
      <c r="B50" s="105" t="s">
        <v>109</v>
      </c>
      <c r="C50" s="106"/>
      <c r="D50" s="105"/>
      <c r="E50" s="107"/>
      <c r="F50" s="107"/>
      <c r="G50" s="105" t="s">
        <v>110</v>
      </c>
      <c r="H50" s="108"/>
      <c r="I50" s="105"/>
      <c r="J50" s="4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s="3" customFormat="1" x14ac:dyDescent="0.25">
      <c r="B51" s="105" t="s">
        <v>111</v>
      </c>
      <c r="C51" s="106"/>
      <c r="D51" s="105"/>
      <c r="E51" s="107"/>
      <c r="F51" s="107"/>
      <c r="G51" s="105" t="s">
        <v>112</v>
      </c>
      <c r="H51" s="108"/>
      <c r="I51" s="105"/>
      <c r="J51" s="4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s="3" customFormat="1" x14ac:dyDescent="0.25">
      <c r="B52" s="105" t="s">
        <v>113</v>
      </c>
      <c r="C52" s="106"/>
      <c r="D52" s="105"/>
      <c r="E52" s="107"/>
      <c r="F52" s="107"/>
      <c r="G52" s="105" t="s">
        <v>112</v>
      </c>
      <c r="H52" s="108"/>
      <c r="I52" s="105"/>
      <c r="J52" s="4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s="3" customFormat="1" x14ac:dyDescent="0.25">
      <c r="B53" s="105" t="s">
        <v>114</v>
      </c>
      <c r="C53" s="106"/>
      <c r="D53" s="105"/>
      <c r="E53" s="107"/>
      <c r="F53" s="107"/>
      <c r="G53" s="105" t="s">
        <v>115</v>
      </c>
      <c r="H53" s="108"/>
      <c r="I53" s="105"/>
      <c r="J53" s="4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s="3" customFormat="1" x14ac:dyDescent="0.25">
      <c r="B54" s="109"/>
      <c r="C54" s="112" t="s">
        <v>116</v>
      </c>
      <c r="D54" s="109"/>
      <c r="E54" s="109"/>
      <c r="F54" s="109"/>
      <c r="G54" s="109"/>
      <c r="H54" s="108"/>
      <c r="I54" s="105"/>
      <c r="J54" s="4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s="3" customFormat="1" x14ac:dyDescent="0.25">
      <c r="B55" s="44"/>
      <c r="C55" s="44"/>
      <c r="D55" s="44"/>
      <c r="E55" s="44"/>
      <c r="F55" s="44"/>
      <c r="G55" s="45"/>
      <c r="H55" s="45"/>
      <c r="I55" s="44"/>
      <c r="J55" s="44"/>
      <c r="K55" s="44"/>
      <c r="L55" s="4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s="3" customFormat="1" x14ac:dyDescent="0.25">
      <c r="B56" s="44"/>
      <c r="C56" s="44"/>
      <c r="D56" s="44"/>
      <c r="E56" s="44"/>
      <c r="F56" s="44"/>
      <c r="G56" s="45"/>
      <c r="H56" s="45"/>
      <c r="I56" s="44"/>
      <c r="J56" s="44"/>
      <c r="K56" s="44"/>
      <c r="L56" s="4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28" s="3" customFormat="1" x14ac:dyDescent="0.25">
      <c r="B57" s="44"/>
      <c r="C57" s="44"/>
      <c r="D57" s="44"/>
      <c r="E57" s="44"/>
      <c r="F57" s="44"/>
      <c r="G57" s="45"/>
      <c r="H57" s="45"/>
      <c r="I57" s="44"/>
      <c r="J57" s="44"/>
      <c r="K57" s="44"/>
      <c r="L57" s="4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</sheetData>
  <mergeCells count="12">
    <mergeCell ref="AB6:AF6"/>
    <mergeCell ref="AB7:AF7"/>
    <mergeCell ref="AB8:AF8"/>
    <mergeCell ref="AB14:AF14"/>
    <mergeCell ref="C17:I17"/>
    <mergeCell ref="B38:F38"/>
    <mergeCell ref="B39:F39"/>
    <mergeCell ref="R4:T4"/>
    <mergeCell ref="U4:X4"/>
    <mergeCell ref="Y4:AA4"/>
    <mergeCell ref="O17:Q17"/>
    <mergeCell ref="C18:I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IJAM-PC-016</cp:lastModifiedBy>
  <dcterms:created xsi:type="dcterms:W3CDTF">2018-08-02T22:22:19Z</dcterms:created>
  <dcterms:modified xsi:type="dcterms:W3CDTF">2018-08-24T21:27:41Z</dcterms:modified>
</cp:coreProperties>
</file>