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mez\Desktop\Mama\"/>
    </mc:Choice>
  </mc:AlternateContent>
  <xr:revisionPtr revIDLastSave="0" documentId="8_{1CA980AF-CE35-40CA-9FE3-DADC174CFBE2}" xr6:coauthVersionLast="46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PRE. ANEXO 202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3" i="1" l="1"/>
  <c r="C155" i="1" s="1"/>
  <c r="C149" i="1"/>
  <c r="C156" i="1" s="1"/>
  <c r="E141" i="1"/>
  <c r="D141" i="1"/>
  <c r="C141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E122" i="1"/>
  <c r="D122" i="1"/>
  <c r="C122" i="1"/>
  <c r="F121" i="1"/>
  <c r="F120" i="1"/>
  <c r="F122" i="1" s="1"/>
  <c r="D119" i="1"/>
  <c r="C119" i="1"/>
  <c r="E116" i="1"/>
  <c r="D116" i="1"/>
  <c r="C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116" i="1" s="1"/>
  <c r="E70" i="1"/>
  <c r="D70" i="1"/>
  <c r="C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D34" i="1"/>
  <c r="C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E21" i="1"/>
  <c r="E34" i="1" s="1"/>
  <c r="F20" i="1"/>
  <c r="F19" i="1"/>
  <c r="F18" i="1"/>
  <c r="F17" i="1"/>
  <c r="F16" i="1"/>
  <c r="F15" i="1"/>
  <c r="F14" i="1"/>
  <c r="F13" i="1"/>
  <c r="F12" i="1"/>
  <c r="F11" i="1"/>
  <c r="F10" i="1"/>
  <c r="D143" i="1" l="1"/>
  <c r="F34" i="1"/>
  <c r="F70" i="1"/>
  <c r="F141" i="1"/>
  <c r="C143" i="1"/>
  <c r="E143" i="1"/>
  <c r="F143" i="1"/>
</calcChain>
</file>

<file path=xl/sharedStrings.xml><?xml version="1.0" encoding="utf-8"?>
<sst xmlns="http://schemas.openxmlformats.org/spreadsheetml/2006/main" count="146" uniqueCount="146">
  <si>
    <t>INSTITUTO DE FORMACIÓN PARA EL TRABAJO</t>
  </si>
  <si>
    <t>PARTIDA ESPECÍFICA</t>
  </si>
  <si>
    <t>NOMBRE DE LA PARTIDA</t>
  </si>
  <si>
    <t>FEDERAL</t>
  </si>
  <si>
    <t>ESTATAL</t>
  </si>
  <si>
    <t>PROPIOS</t>
  </si>
  <si>
    <t>TOTAL POR PARTIDA</t>
  </si>
  <si>
    <t>SUELDO BASE</t>
  </si>
  <si>
    <t>HONORARIOS POR SERVICIOS PERSONALES</t>
  </si>
  <si>
    <t>PRIMA QUINQUENAL POR AÑOS DE SERVICIOS EFECTIVOS PRESTADOS</t>
  </si>
  <si>
    <t>PRIMA VACACIONAL Y DOMINICAL</t>
  </si>
  <si>
    <t>AGUINALDO</t>
  </si>
  <si>
    <t>COMPENSACIONES PARA MATERIAL DIDÁCTICO</t>
  </si>
  <si>
    <t>OTRAS COMPENSACIONES</t>
  </si>
  <si>
    <t>CUOTAS AL IMSS POR ENFERMEDADES Y MATERNIDAD</t>
  </si>
  <si>
    <t>CUOTAS PARA LA VIVIENDA</t>
  </si>
  <si>
    <t>CUOTAS A PENSIONES</t>
  </si>
  <si>
    <t>CUOTAS PARA EL SISTEMA DE AHORRO PARA EL RETIRO</t>
  </si>
  <si>
    <t>INDEMNIZACIONES POR SEPARACIÓN</t>
  </si>
  <si>
    <t>PREVISIÓN SOCIAL MÚLTIPLE PARA PERSONAL DE EDUCACIÓN Y SALUD</t>
  </si>
  <si>
    <t>ESTÍMULOS AL PERSONAL</t>
  </si>
  <si>
    <t>HOMOLOGACIÓN</t>
  </si>
  <si>
    <t>ASIGNACIÓN DOCENTE</t>
  </si>
  <si>
    <t>ASIGNACIÓN POR SERVICIOS CURRICULARES</t>
  </si>
  <si>
    <t>SUELDOS, DEMÁS PERCEPCIONES Y GRATIFICACIÓN ANUAL</t>
  </si>
  <si>
    <t>IMPACTO ALSALARIO EN EL TRANSCURSO DEL AÑO</t>
  </si>
  <si>
    <t>OTRAS MEDIDAS DE CARÁCTER LABORAL Y ECONÓMICO</t>
  </si>
  <si>
    <t>AYUDA PARA DESPENSA</t>
  </si>
  <si>
    <t>AYUDA PARA PASAJES</t>
  </si>
  <si>
    <t>ESTÍMULO POR EL DÍA DEL SERVIDOR PÚBLICO</t>
  </si>
  <si>
    <t>OTROS ESTÍMULOS</t>
  </si>
  <si>
    <t>TOTAL CAPÍTULO 1000 SERVICIOS PERSONALES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</si>
  <si>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</si>
  <si>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</si>
  <si>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</si>
  <si>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de limpieza</t>
  </si>
  <si>
    <t xml:space="preserve">Materiales y ùtiles de enseñanza </t>
  </si>
  <si>
    <t>Productos alimenticios para el personal en las instalaciones de las depedencias y entidades</t>
  </si>
  <si>
    <t>Productos alimenticios para el personal derivado de actividades extraordinarias</t>
  </si>
  <si>
    <t>Alimentos de animales</t>
  </si>
  <si>
    <t>Utensilios  para el servicio de alimentación</t>
  </si>
  <si>
    <t>Productos minerales no metálicos</t>
  </si>
  <si>
    <t>Cemento y Productos de Concreto</t>
  </si>
  <si>
    <t>Cal, Yeso y Otros Productos de Yeso</t>
  </si>
  <si>
    <t>Madera y productos  de  madera</t>
  </si>
  <si>
    <t>Vidrio y productos de vidrio</t>
  </si>
  <si>
    <t>Material electrico y electrónico</t>
  </si>
  <si>
    <t xml:space="preserve">Artículos metálicos para la construcción </t>
  </si>
  <si>
    <t>Materiales Complementarios</t>
  </si>
  <si>
    <t xml:space="preserve">Otros materiales y artículos de construcción y reparación </t>
  </si>
  <si>
    <t>Fertilizantes, pesticidas y otros agroquímicos</t>
  </si>
  <si>
    <t>Medicinas y Productos Farmaceuticos</t>
  </si>
  <si>
    <t>Materiales Accesorios y Suministros Medicos</t>
  </si>
  <si>
    <t xml:space="preserve">Fibras sintéticas, hules, plásticos y derivados                                                                                                       </t>
  </si>
  <si>
    <t xml:space="preserve">Combustibles, lubricantes y aditivos para vehìculos destinados a servicios pùblicos y la operaciòn de programas pùblicos </t>
  </si>
  <si>
    <t xml:space="preserve">Combustibles, lubricantes y aditivos para vehìculos destinados a servicios administrativos </t>
  </si>
  <si>
    <t xml:space="preserve">Vestuario y  Uniformes </t>
  </si>
  <si>
    <t>Prendas de seguridad y proteccion personal</t>
  </si>
  <si>
    <t>Productos textiles</t>
  </si>
  <si>
    <t>Herramientas menores</t>
  </si>
  <si>
    <t>Refacciones y accesorios menores de edificios</t>
  </si>
  <si>
    <t>Refacciones y accesorios menores de mobiliario y equipo de administración, educacional y recreativo</t>
  </si>
  <si>
    <t xml:space="preserve">Refacciones y accesorios menores para equipo de còmputo y telecomunicaciones </t>
  </si>
  <si>
    <t>refacciones y aceesorios menoeres de equipo de transporte</t>
  </si>
  <si>
    <t>Refacciones y accesorios menores de maquinaria y otros equipos</t>
  </si>
  <si>
    <t>Refacciones y accesorios menores de otros bniens muebles</t>
  </si>
  <si>
    <t>TOTAL CAPÍTULO 2000 MATERIALES Y SUMINISTROS</t>
  </si>
  <si>
    <t>Servicio de energía eléctrica</t>
  </si>
  <si>
    <t xml:space="preserve">Servicio de gas </t>
  </si>
  <si>
    <t xml:space="preserve">Servicio de agua </t>
  </si>
  <si>
    <t xml:space="preserve">Servicio telefonico tradicional </t>
  </si>
  <si>
    <t>Servicio de acceso de internet, redes y procesamiento de información</t>
  </si>
  <si>
    <t>Servicio postal</t>
  </si>
  <si>
    <t xml:space="preserve">Arrendamiento de edificios </t>
  </si>
  <si>
    <t>Arrendamiento de equipo y bienes informáticos</t>
  </si>
  <si>
    <t>Arrendamiento de equipo de telecomunicaciones</t>
  </si>
  <si>
    <t>Arrendamiento de maquinaria otros equipos y herramientas</t>
  </si>
  <si>
    <t>Patentes, regalías y otros</t>
  </si>
  <si>
    <t>Arrendamientos especiales</t>
  </si>
  <si>
    <t xml:space="preserve">Servicios legales, de contabilidad, auditoría y relacionados </t>
  </si>
  <si>
    <t>Servicios de diseño, arquitectura Ingenieria y actividades relacionadas</t>
  </si>
  <si>
    <t>Servicios de Consultoria Administrativa e Informatica</t>
  </si>
  <si>
    <t>Capacitación institucional</t>
  </si>
  <si>
    <t>Capacitación Especializada</t>
  </si>
  <si>
    <t xml:space="preserve">Servicio de Impresión de documentos de papeleria oficial </t>
  </si>
  <si>
    <t>Servicio de Impresión de  material informativo derivado de la operación y administración.</t>
  </si>
  <si>
    <t>Servicio de vigilancia</t>
  </si>
  <si>
    <t>Servicios financieros y bancarios</t>
  </si>
  <si>
    <t xml:space="preserve">Fletes y maniuobras </t>
  </si>
  <si>
    <t xml:space="preserve">Seguros de bienes patrimoniales </t>
  </si>
  <si>
    <t>Comisiones por ventas</t>
  </si>
  <si>
    <t>Mantenimiento y conservacion menor de inmuebles para la prestacion de servicios administrativos</t>
  </si>
  <si>
    <t>Mantenimiento y conservacion menor de inmuebles para prestacion de servicios publicos</t>
  </si>
  <si>
    <t>Mantenimiento y conservación de mobiliario y equipo  de administración, educacional y recreativo</t>
  </si>
  <si>
    <t>.</t>
  </si>
  <si>
    <t xml:space="preserve">Instalación, reparación y mantenimiento de equipo de computo y tecnologías de la información </t>
  </si>
  <si>
    <t>Mantenimiento y conservación de vehiculos terrestres aereos , maritimos lacustres y fluviales</t>
  </si>
  <si>
    <t>Reparación y mantenimiento de maquinaria y otros equipos</t>
  </si>
  <si>
    <t>Intalación, reparación y mantenimiento de maquinaria y equipo de trabajo específico</t>
  </si>
  <si>
    <t xml:space="preserve">Servicios de jardinería y fumigación </t>
  </si>
  <si>
    <t>Difusión por radio, televisión y otros medios de mensajes sobre programas y actividades gubernamentales</t>
  </si>
  <si>
    <t>Servicios de la Industria filmica, del sonido y del video</t>
  </si>
  <si>
    <t>Pasajes aereos nacionales</t>
  </si>
  <si>
    <t>pasajes terrestres</t>
  </si>
  <si>
    <t>viaticos en el pais</t>
  </si>
  <si>
    <t>Gastas de Instalación del personal Estatal y traslado de menaje</t>
  </si>
  <si>
    <t>otras servicios de viaje y hospedaje</t>
  </si>
  <si>
    <t xml:space="preserve">Gastos de orden cultural </t>
  </si>
  <si>
    <t>Congresos y Convenciones</t>
  </si>
  <si>
    <t>Otros impuestos y derechos</t>
  </si>
  <si>
    <t>Laudos laborales</t>
  </si>
  <si>
    <t>Penas, multas, accesorios y actualizaciones</t>
  </si>
  <si>
    <t>TOTAL CAPÍTULO 3000 SERVICIOS GENERALES</t>
  </si>
  <si>
    <t>Ayudas Sociales a Instituciones sin fines de Lucro</t>
  </si>
  <si>
    <t>4418-1</t>
  </si>
  <si>
    <t>COVID-19</t>
  </si>
  <si>
    <t>TOTAL 4000 TRANSFERENCIAS, ASIGNACIONES, SUBSIDIOS Y OTRAS AYUDAS</t>
  </si>
  <si>
    <t>Muebles de Oficina y estanteria</t>
  </si>
  <si>
    <t>Muebles exepto de oficina y Estanteria</t>
  </si>
  <si>
    <t>Equipo de computo y Tecnologìa de la Información</t>
  </si>
  <si>
    <t>Otros Mobiliarios de Administración</t>
  </si>
  <si>
    <t>Equipos y aparatos audiovisuales</t>
  </si>
  <si>
    <t>Cámaras fotograficás y de video</t>
  </si>
  <si>
    <t>Equipo médico y de laboratorio</t>
  </si>
  <si>
    <t>Instrumental medico y de laboratorio</t>
  </si>
  <si>
    <t>carrocerias, remolques y equipo auxiliar de transporte</t>
  </si>
  <si>
    <t xml:space="preserve">Sistema de Aire Acomndicionado , calefacción y refrigeración </t>
  </si>
  <si>
    <t>Equipo de generación electrica,aparatos y accesorios electricos</t>
  </si>
  <si>
    <t>Herramientas y maquinas de Herramienta</t>
  </si>
  <si>
    <t>Maquinaria y Equipo Diverso</t>
  </si>
  <si>
    <t>Sofware</t>
  </si>
  <si>
    <t>TOTAL CAPÍTULO 5000 BIENES MUEBLES E INMUEBLES</t>
  </si>
  <si>
    <t>TOTAL GENERAL</t>
  </si>
  <si>
    <t>Servicios Personales federales</t>
  </si>
  <si>
    <t>Servicios Personales Estatales</t>
  </si>
  <si>
    <t>Gasto de operación fed</t>
  </si>
  <si>
    <t>fasto operación estatal</t>
  </si>
  <si>
    <t>Remanentes</t>
  </si>
  <si>
    <t>Devolución Estatal</t>
  </si>
  <si>
    <t>Devolución Federal</t>
  </si>
  <si>
    <t>TOTAL REMANENTE LIQUIDO</t>
  </si>
  <si>
    <t>RECURSO PROPIO 2021</t>
  </si>
  <si>
    <t>REMANENTES LIQUIDOS Y PROPIOS</t>
  </si>
  <si>
    <t>TOTAL PRESUPUESTO</t>
  </si>
  <si>
    <t xml:space="preserve"> PRESUPUESTO MODIFICADO  2021</t>
  </si>
  <si>
    <t>ACUERDO 54.03.20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</si>
</sst>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color theme="1"/>
      <name val="Century Gothic"/>
      <family val="2"/>
    </font>
    <font>
      <b/>
      <sz val="14"/>
      <color rgb="FF000000"/>
      <name val="Calibri"/>
      <family val="2"/>
    </font>
    <font>
      <b/>
      <sz val="10"/>
      <color theme="1"/>
      <name val="Century Gothic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E598"/>
        <bgColor rgb="FFFFE59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/>
    <xf numFmtId="43" fontId="5" fillId="0" borderId="2" xfId="1" applyFont="1" applyBorder="1" applyAlignment="1">
      <alignment horizontal="left" vertical="center" wrapText="1"/>
    </xf>
    <xf numFmtId="165" fontId="0" fillId="0" borderId="0" xfId="0" applyNumberFormat="1"/>
    <xf numFmtId="43" fontId="0" fillId="0" borderId="0" xfId="0" applyNumberFormat="1"/>
    <xf numFmtId="165" fontId="4" fillId="0" borderId="3" xfId="0" applyNumberFormat="1" applyFont="1" applyBorder="1"/>
    <xf numFmtId="43" fontId="5" fillId="0" borderId="4" xfId="1" applyFont="1" applyBorder="1" applyAlignment="1">
      <alignment horizontal="left" vertical="center" wrapText="1"/>
    </xf>
    <xf numFmtId="0" fontId="6" fillId="0" borderId="0" xfId="0" applyFont="1" applyAlignment="1">
      <alignment horizontal="right" wrapText="1"/>
    </xf>
    <xf numFmtId="165" fontId="6" fillId="0" borderId="2" xfId="0" applyNumberFormat="1" applyFont="1" applyBorder="1"/>
    <xf numFmtId="165" fontId="4" fillId="0" borderId="2" xfId="0" applyNumberFormat="1" applyFont="1" applyBorder="1"/>
    <xf numFmtId="165" fontId="6" fillId="0" borderId="0" xfId="0" applyNumberFormat="1" applyFont="1"/>
    <xf numFmtId="165" fontId="4" fillId="0" borderId="5" xfId="0" applyNumberFormat="1" applyFont="1" applyBorder="1"/>
    <xf numFmtId="165" fontId="4" fillId="3" borderId="1" xfId="0" applyNumberFormat="1" applyFont="1" applyFill="1" applyBorder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165" fontId="4" fillId="3" borderId="3" xfId="0" applyNumberFormat="1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165" fontId="4" fillId="3" borderId="2" xfId="0" applyNumberFormat="1" applyFont="1" applyFill="1" applyBorder="1"/>
    <xf numFmtId="165" fontId="6" fillId="3" borderId="0" xfId="0" applyNumberFormat="1" applyFont="1" applyFill="1"/>
    <xf numFmtId="165" fontId="4" fillId="3" borderId="0" xfId="0" applyNumberFormat="1" applyFont="1" applyFill="1"/>
    <xf numFmtId="165" fontId="4" fillId="0" borderId="0" xfId="0" applyNumberFormat="1" applyFont="1"/>
    <xf numFmtId="0" fontId="4" fillId="0" borderId="6" xfId="0" applyFont="1" applyBorder="1" applyAlignment="1">
      <alignment wrapText="1"/>
    </xf>
    <xf numFmtId="165" fontId="4" fillId="3" borderId="6" xfId="0" applyNumberFormat="1" applyFont="1" applyFill="1" applyBorder="1"/>
    <xf numFmtId="165" fontId="4" fillId="0" borderId="6" xfId="0" applyNumberFormat="1" applyFont="1" applyBorder="1"/>
    <xf numFmtId="0" fontId="0" fillId="3" borderId="0" xfId="0" applyFill="1"/>
    <xf numFmtId="43" fontId="0" fillId="3" borderId="0" xfId="0" applyNumberFormat="1" applyFill="1"/>
    <xf numFmtId="164" fontId="7" fillId="0" borderId="0" xfId="2" applyFont="1" applyAlignment="1">
      <alignment wrapText="1"/>
    </xf>
    <xf numFmtId="164" fontId="7" fillId="3" borderId="0" xfId="2" applyFont="1" applyFill="1"/>
    <xf numFmtId="0" fontId="8" fillId="0" borderId="0" xfId="0" applyFont="1"/>
    <xf numFmtId="164" fontId="7" fillId="3" borderId="0" xfId="2" applyFont="1" applyFill="1" applyAlignment="1"/>
    <xf numFmtId="164" fontId="9" fillId="3" borderId="0" xfId="2" applyFont="1" applyFill="1" applyAlignment="1"/>
    <xf numFmtId="164" fontId="10" fillId="3" borderId="0" xfId="0" applyNumberFormat="1" applyFont="1" applyFill="1"/>
    <xf numFmtId="0" fontId="0" fillId="4" borderId="0" xfId="0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165" fontId="4" fillId="0" borderId="1" xfId="0" applyNumberFormat="1" applyFont="1" applyFill="1" applyBorder="1"/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wrapText="1"/>
    </xf>
    <xf numFmtId="165" fontId="4" fillId="0" borderId="3" xfId="0" applyNumberFormat="1" applyFont="1" applyFill="1" applyBorder="1"/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wrapText="1"/>
    </xf>
    <xf numFmtId="165" fontId="4" fillId="0" borderId="4" xfId="0" applyNumberFormat="1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wrapText="1"/>
    </xf>
    <xf numFmtId="165" fontId="4" fillId="0" borderId="2" xfId="0" applyNumberFormat="1" applyFont="1" applyFill="1" applyBorder="1"/>
    <xf numFmtId="165" fontId="11" fillId="0" borderId="1" xfId="0" applyNumberFormat="1" applyFont="1" applyFill="1" applyBorder="1"/>
    <xf numFmtId="0" fontId="3" fillId="0" borderId="0" xfId="0" applyFont="1" applyAlignment="1">
      <alignment horizontal="center"/>
    </xf>
    <xf numFmtId="0" fontId="0" fillId="0" borderId="0" xfId="0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2667000</xdr:colOff>
      <xdr:row>0</xdr:row>
      <xdr:rowOff>0</xdr:rowOff>
    </xdr:from>
    <xdr:ext cx="3867150" cy="857250"/>
    <xdr:pic>
      <xdr:nvPicPr>
        <xdr:cNvPr id="2" name="image1.png">
          <a:extLst>
            <a:ext uri="{FF2B5EF4-FFF2-40B4-BE49-F238E27FC236}">
              <a16:creationId xmlns:a16="http://schemas.microsoft.com/office/drawing/2014/main" id="{7CF88ABB-184F-4596-AF8B-AAE71A44689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00450" y="0"/>
          <a:ext cx="3867150" cy="8572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29"/>
  <sheetViews>
    <sheetView tabSelected="1" zoomScale="80" zoomScaleNormal="80" workbookViewId="0">
      <pane ySplit="9" topLeftCell="A118" activePane="bottomLeft" state="frozen"/>
      <selection pane="bottomLeft" activeCell="C107" sqref="C107"/>
    </sheetView>
  </sheetViews>
  <sheetFormatPr baseColWidth="10" defaultColWidth="14.42578125" defaultRowHeight="15" x14ac:dyDescent="0.25"/>
  <cols>
    <col min="1" max="1" width="14" customWidth="1"/>
    <col min="2" max="2" width="45.42578125" customWidth="1"/>
    <col min="3" max="3" width="17.85546875" bestFit="1" customWidth="1"/>
    <col min="4" max="4" width="16.5703125" customWidth="1"/>
    <col min="5" max="5" width="17" customWidth="1"/>
    <col min="6" max="6" width="18.42578125" customWidth="1"/>
    <col min="7" max="8" width="16.7109375" bestFit="1" customWidth="1"/>
    <col min="9" max="10" width="12.7109375" bestFit="1" customWidth="1"/>
    <col min="11" max="22" width="10.7109375" customWidth="1"/>
  </cols>
  <sheetData>
    <row r="1" spans="1:22" ht="16.5" x14ac:dyDescent="0.3">
      <c r="A1" s="1"/>
      <c r="B1" s="2"/>
      <c r="C1" s="1"/>
      <c r="D1" s="3"/>
      <c r="E1" s="4"/>
      <c r="F1" s="4"/>
    </row>
    <row r="2" spans="1:22" ht="16.5" x14ac:dyDescent="0.3">
      <c r="A2" s="1"/>
      <c r="B2" s="2"/>
      <c r="C2" s="1"/>
      <c r="D2" s="3"/>
      <c r="E2" s="4"/>
      <c r="F2" s="4"/>
    </row>
    <row r="3" spans="1:22" ht="16.5" x14ac:dyDescent="0.3">
      <c r="A3" s="1"/>
      <c r="B3" s="2"/>
      <c r="C3" s="1"/>
      <c r="D3" s="3"/>
      <c r="E3" s="4"/>
      <c r="F3" s="4"/>
    </row>
    <row r="4" spans="1:22" ht="16.5" x14ac:dyDescent="0.3">
      <c r="A4" s="1"/>
      <c r="B4" s="2"/>
      <c r="C4" s="1"/>
      <c r="D4" s="3"/>
      <c r="E4" s="4"/>
      <c r="F4" s="4"/>
    </row>
    <row r="5" spans="1:22" ht="15.75" x14ac:dyDescent="0.25">
      <c r="A5" s="56" t="s">
        <v>0</v>
      </c>
      <c r="B5" s="57"/>
      <c r="C5" s="57"/>
      <c r="D5" s="57"/>
      <c r="E5" s="57"/>
      <c r="F5" s="57"/>
    </row>
    <row r="6" spans="1:22" ht="15.75" x14ac:dyDescent="0.25">
      <c r="A6" s="56" t="s">
        <v>144</v>
      </c>
      <c r="B6" s="57"/>
      <c r="C6" s="57"/>
      <c r="D6" s="57"/>
      <c r="E6" s="57"/>
      <c r="F6" s="57"/>
      <c r="G6" s="57"/>
      <c r="H6" s="57"/>
      <c r="I6" s="56"/>
      <c r="J6" s="57"/>
      <c r="K6" s="57"/>
      <c r="L6" s="57"/>
      <c r="M6" s="57"/>
      <c r="N6" s="57"/>
      <c r="O6" s="56"/>
      <c r="P6" s="57"/>
      <c r="Q6" s="57"/>
    </row>
    <row r="7" spans="1:22" ht="15.75" x14ac:dyDescent="0.25">
      <c r="A7" s="56" t="s">
        <v>145</v>
      </c>
      <c r="B7" s="57"/>
      <c r="C7" s="57"/>
      <c r="D7" s="57"/>
      <c r="E7" s="57"/>
      <c r="F7" s="57"/>
      <c r="G7" s="57"/>
      <c r="H7" s="57"/>
      <c r="I7" s="56"/>
      <c r="J7" s="57"/>
      <c r="K7" s="57"/>
      <c r="L7" s="57"/>
      <c r="M7" s="57"/>
      <c r="N7" s="57"/>
      <c r="O7" s="56"/>
      <c r="P7" s="57"/>
      <c r="Q7" s="57"/>
    </row>
    <row r="8" spans="1:22" x14ac:dyDescent="0.25">
      <c r="A8" s="5"/>
      <c r="B8" s="6"/>
    </row>
    <row r="9" spans="1:22" ht="30" x14ac:dyDescent="0.25">
      <c r="A9" s="7" t="s">
        <v>1</v>
      </c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x14ac:dyDescent="0.25">
      <c r="A10" s="8">
        <v>1131</v>
      </c>
      <c r="B10" s="9" t="s">
        <v>7</v>
      </c>
      <c r="C10" s="10">
        <v>28107926</v>
      </c>
      <c r="D10" s="11">
        <v>26179894.5</v>
      </c>
      <c r="E10" s="10">
        <v>0</v>
      </c>
      <c r="F10" s="10">
        <f>+C10+D10+E10</f>
        <v>54287820.5</v>
      </c>
      <c r="G10" s="12"/>
    </row>
    <row r="11" spans="1:22" x14ac:dyDescent="0.25">
      <c r="A11" s="8">
        <v>1211</v>
      </c>
      <c r="B11" s="9" t="s">
        <v>8</v>
      </c>
      <c r="C11" s="10">
        <v>23423336</v>
      </c>
      <c r="D11" s="11">
        <v>9969659.5</v>
      </c>
      <c r="E11" s="10">
        <v>0</v>
      </c>
      <c r="F11" s="10">
        <f t="shared" ref="F11:F34" si="0">+C11+D11+E11</f>
        <v>33392995.5</v>
      </c>
      <c r="G11" s="12"/>
      <c r="H11" s="13"/>
    </row>
    <row r="12" spans="1:22" ht="30" x14ac:dyDescent="0.25">
      <c r="A12" s="8">
        <v>1311</v>
      </c>
      <c r="B12" s="9" t="s">
        <v>9</v>
      </c>
      <c r="C12" s="10">
        <v>142230</v>
      </c>
      <c r="D12" s="11">
        <v>100800</v>
      </c>
      <c r="E12" s="10">
        <v>0</v>
      </c>
      <c r="F12" s="10">
        <f t="shared" si="0"/>
        <v>243030</v>
      </c>
    </row>
    <row r="13" spans="1:22" x14ac:dyDescent="0.25">
      <c r="A13" s="8">
        <v>1321</v>
      </c>
      <c r="B13" s="9" t="s">
        <v>10</v>
      </c>
      <c r="C13" s="10">
        <v>823655</v>
      </c>
      <c r="D13" s="11">
        <v>533426</v>
      </c>
      <c r="E13" s="10">
        <v>0</v>
      </c>
      <c r="F13" s="10">
        <f t="shared" si="0"/>
        <v>1357081</v>
      </c>
    </row>
    <row r="14" spans="1:22" x14ac:dyDescent="0.25">
      <c r="A14" s="8">
        <v>1322</v>
      </c>
      <c r="B14" s="9" t="s">
        <v>11</v>
      </c>
      <c r="C14" s="10">
        <v>3847156</v>
      </c>
      <c r="D14" s="11">
        <v>1066964</v>
      </c>
      <c r="E14" s="10">
        <v>1203210</v>
      </c>
      <c r="F14" s="10">
        <f t="shared" si="0"/>
        <v>6117330</v>
      </c>
    </row>
    <row r="15" spans="1:22" x14ac:dyDescent="0.25">
      <c r="A15" s="8">
        <v>1343</v>
      </c>
      <c r="B15" s="9" t="s">
        <v>12</v>
      </c>
      <c r="C15" s="10">
        <v>192500</v>
      </c>
      <c r="D15" s="10"/>
      <c r="E15" s="10">
        <v>0</v>
      </c>
      <c r="F15" s="10">
        <f t="shared" si="0"/>
        <v>192500</v>
      </c>
    </row>
    <row r="16" spans="1:22" x14ac:dyDescent="0.25">
      <c r="A16" s="8">
        <v>1347</v>
      </c>
      <c r="B16" s="9" t="s">
        <v>13</v>
      </c>
      <c r="C16" s="10">
        <v>733861</v>
      </c>
      <c r="D16" s="11">
        <v>533559</v>
      </c>
      <c r="E16" s="10">
        <v>384610</v>
      </c>
      <c r="F16" s="10">
        <f t="shared" si="0"/>
        <v>1652030</v>
      </c>
    </row>
    <row r="17" spans="1:6" x14ac:dyDescent="0.25">
      <c r="A17" s="8">
        <v>1411</v>
      </c>
      <c r="B17" s="9" t="s">
        <v>14</v>
      </c>
      <c r="C17" s="10">
        <v>3981790</v>
      </c>
      <c r="D17" s="11">
        <v>2843720</v>
      </c>
      <c r="E17" s="10">
        <v>0</v>
      </c>
      <c r="F17" s="10">
        <f t="shared" si="0"/>
        <v>6825510</v>
      </c>
    </row>
    <row r="18" spans="1:6" x14ac:dyDescent="0.25">
      <c r="A18" s="8">
        <v>1421</v>
      </c>
      <c r="B18" s="9" t="s">
        <v>15</v>
      </c>
      <c r="C18" s="10">
        <v>804694</v>
      </c>
      <c r="D18" s="11">
        <v>587924</v>
      </c>
      <c r="E18" s="10">
        <v>0</v>
      </c>
      <c r="F18" s="10">
        <f t="shared" si="0"/>
        <v>1392618</v>
      </c>
    </row>
    <row r="19" spans="1:6" x14ac:dyDescent="0.25">
      <c r="A19" s="8">
        <v>1431</v>
      </c>
      <c r="B19" s="9" t="s">
        <v>16</v>
      </c>
      <c r="C19" s="10">
        <v>4692384</v>
      </c>
      <c r="D19" s="11">
        <v>3430205</v>
      </c>
      <c r="E19" s="10">
        <v>0</v>
      </c>
      <c r="F19" s="10">
        <f t="shared" si="0"/>
        <v>8122589</v>
      </c>
    </row>
    <row r="20" spans="1:6" x14ac:dyDescent="0.25">
      <c r="A20" s="8">
        <v>1432</v>
      </c>
      <c r="B20" s="9" t="s">
        <v>17</v>
      </c>
      <c r="C20" s="10">
        <v>536584</v>
      </c>
      <c r="D20" s="11">
        <v>391819</v>
      </c>
      <c r="E20" s="10">
        <v>0</v>
      </c>
      <c r="F20" s="10">
        <f t="shared" si="0"/>
        <v>928403</v>
      </c>
    </row>
    <row r="21" spans="1:6" ht="15.75" customHeight="1" x14ac:dyDescent="0.25">
      <c r="A21" s="8">
        <v>1521</v>
      </c>
      <c r="B21" s="9" t="s">
        <v>18</v>
      </c>
      <c r="C21" s="10">
        <v>0</v>
      </c>
      <c r="D21" s="10">
        <v>0</v>
      </c>
      <c r="E21" s="10">
        <f>776090+11616739.07+7744492.72</f>
        <v>20137321.789999999</v>
      </c>
      <c r="F21" s="10">
        <f t="shared" si="0"/>
        <v>20137321.789999999</v>
      </c>
    </row>
    <row r="22" spans="1:6" ht="15.75" customHeight="1" x14ac:dyDescent="0.25">
      <c r="A22" s="8">
        <v>1541</v>
      </c>
      <c r="B22" s="9" t="s">
        <v>19</v>
      </c>
      <c r="C22" s="10">
        <v>541848</v>
      </c>
      <c r="D22" s="11">
        <v>393726</v>
      </c>
      <c r="E22" s="10">
        <v>0</v>
      </c>
      <c r="F22" s="10">
        <f t="shared" si="0"/>
        <v>935574</v>
      </c>
    </row>
    <row r="23" spans="1:6" ht="15.75" customHeight="1" x14ac:dyDescent="0.25">
      <c r="A23" s="8">
        <v>1543</v>
      </c>
      <c r="B23" s="9" t="s">
        <v>20</v>
      </c>
      <c r="C23" s="10">
        <v>0</v>
      </c>
      <c r="D23" s="10"/>
      <c r="E23" s="10">
        <v>750000</v>
      </c>
      <c r="F23" s="10">
        <f t="shared" si="0"/>
        <v>750000</v>
      </c>
    </row>
    <row r="24" spans="1:6" ht="15.75" customHeight="1" x14ac:dyDescent="0.25">
      <c r="A24" s="8">
        <v>1544</v>
      </c>
      <c r="B24" s="9" t="s">
        <v>21</v>
      </c>
      <c r="C24" s="10">
        <v>0</v>
      </c>
      <c r="D24" s="10">
        <v>0</v>
      </c>
      <c r="E24" s="10">
        <v>519730</v>
      </c>
      <c r="F24" s="10">
        <f t="shared" si="0"/>
        <v>519730</v>
      </c>
    </row>
    <row r="25" spans="1:6" ht="15.75" customHeight="1" x14ac:dyDescent="0.25">
      <c r="A25" s="8">
        <v>1546</v>
      </c>
      <c r="B25" s="9" t="s">
        <v>22</v>
      </c>
      <c r="C25" s="10">
        <v>2671682</v>
      </c>
      <c r="D25" s="11">
        <v>1942888</v>
      </c>
      <c r="E25" s="10">
        <v>0</v>
      </c>
      <c r="F25" s="10">
        <f t="shared" si="0"/>
        <v>4614570</v>
      </c>
    </row>
    <row r="26" spans="1:6" ht="15.75" customHeight="1" x14ac:dyDescent="0.25">
      <c r="A26" s="8">
        <v>1547</v>
      </c>
      <c r="B26" s="9" t="s">
        <v>23</v>
      </c>
      <c r="C26" s="10">
        <v>1182617</v>
      </c>
      <c r="D26" s="10"/>
      <c r="E26" s="10">
        <v>0</v>
      </c>
      <c r="F26" s="10">
        <f t="shared" si="0"/>
        <v>1182617</v>
      </c>
    </row>
    <row r="27" spans="1:6" ht="15.75" customHeight="1" x14ac:dyDescent="0.25">
      <c r="A27" s="8">
        <v>1548</v>
      </c>
      <c r="B27" s="9" t="s">
        <v>24</v>
      </c>
      <c r="C27" s="10">
        <v>405542</v>
      </c>
      <c r="D27" s="10"/>
      <c r="E27" s="10">
        <v>0</v>
      </c>
      <c r="F27" s="10">
        <f t="shared" si="0"/>
        <v>405542</v>
      </c>
    </row>
    <row r="28" spans="1:6" ht="15.75" customHeight="1" x14ac:dyDescent="0.25">
      <c r="A28" s="8">
        <v>1611</v>
      </c>
      <c r="B28" s="9" t="s">
        <v>25</v>
      </c>
      <c r="C28" s="10">
        <v>1558291</v>
      </c>
      <c r="D28" s="10"/>
      <c r="E28" s="10">
        <v>0</v>
      </c>
      <c r="F28" s="10">
        <f t="shared" si="0"/>
        <v>1558291</v>
      </c>
    </row>
    <row r="29" spans="1:6" ht="15.75" customHeight="1" x14ac:dyDescent="0.25">
      <c r="A29" s="8">
        <v>1612</v>
      </c>
      <c r="B29" s="9" t="s">
        <v>26</v>
      </c>
      <c r="C29" s="10">
        <v>1706846</v>
      </c>
      <c r="D29" s="11">
        <v>972166</v>
      </c>
      <c r="E29" s="10">
        <v>0</v>
      </c>
      <c r="F29" s="10">
        <f t="shared" si="0"/>
        <v>2679012</v>
      </c>
    </row>
    <row r="30" spans="1:6" ht="15.75" customHeight="1" x14ac:dyDescent="0.25">
      <c r="A30" s="8">
        <v>1712</v>
      </c>
      <c r="B30" s="9" t="s">
        <v>27</v>
      </c>
      <c r="C30" s="10">
        <v>681117</v>
      </c>
      <c r="D30" s="11">
        <v>320720</v>
      </c>
      <c r="E30" s="10">
        <v>0</v>
      </c>
      <c r="F30" s="10">
        <f t="shared" si="0"/>
        <v>1001837</v>
      </c>
    </row>
    <row r="31" spans="1:6" ht="15.75" customHeight="1" x14ac:dyDescent="0.25">
      <c r="A31" s="8">
        <v>1713</v>
      </c>
      <c r="B31" s="9" t="s">
        <v>28</v>
      </c>
      <c r="C31" s="10">
        <v>0</v>
      </c>
      <c r="D31" s="10"/>
      <c r="E31" s="10">
        <v>0</v>
      </c>
      <c r="F31" s="10">
        <f t="shared" si="0"/>
        <v>0</v>
      </c>
    </row>
    <row r="32" spans="1:6" ht="15.75" customHeight="1" x14ac:dyDescent="0.25">
      <c r="A32" s="8">
        <v>1715</v>
      </c>
      <c r="B32" s="9" t="s">
        <v>29</v>
      </c>
      <c r="C32" s="10">
        <v>0</v>
      </c>
      <c r="D32" s="10">
        <v>0</v>
      </c>
      <c r="E32" s="10">
        <v>1500000</v>
      </c>
      <c r="F32" s="10">
        <f t="shared" si="0"/>
        <v>1500000</v>
      </c>
    </row>
    <row r="33" spans="1:8" ht="15.75" customHeight="1" x14ac:dyDescent="0.25">
      <c r="A33" s="8">
        <v>1719</v>
      </c>
      <c r="B33" s="9" t="s">
        <v>30</v>
      </c>
      <c r="C33" s="14">
        <v>993388</v>
      </c>
      <c r="D33" s="15">
        <v>2084159</v>
      </c>
      <c r="E33" s="14">
        <v>0</v>
      </c>
      <c r="F33" s="14">
        <f t="shared" si="0"/>
        <v>3077547</v>
      </c>
    </row>
    <row r="34" spans="1:8" ht="15.75" customHeight="1" x14ac:dyDescent="0.25">
      <c r="A34" s="5"/>
      <c r="B34" s="16" t="s">
        <v>31</v>
      </c>
      <c r="C34" s="17">
        <f>SUM(C10:C33)</f>
        <v>77027447</v>
      </c>
      <c r="D34" s="17">
        <f>SUM(D10:D33)</f>
        <v>51351630</v>
      </c>
      <c r="E34" s="17">
        <f>SUM(E10:E33)</f>
        <v>24494871.789999999</v>
      </c>
      <c r="F34" s="18">
        <f t="shared" si="0"/>
        <v>152873948.78999999</v>
      </c>
      <c r="G34" s="13"/>
      <c r="H34" s="13"/>
    </row>
    <row r="35" spans="1:8" ht="15.75" customHeight="1" x14ac:dyDescent="0.25">
      <c r="A35" s="5"/>
      <c r="B35" s="16"/>
      <c r="C35" s="19"/>
      <c r="D35" s="19"/>
      <c r="E35" s="19"/>
      <c r="F35" s="20"/>
      <c r="G35" s="13"/>
      <c r="H35" s="13"/>
    </row>
    <row r="36" spans="1:8" ht="15.75" customHeight="1" x14ac:dyDescent="0.25">
      <c r="A36" s="43">
        <v>2111</v>
      </c>
      <c r="B36" s="44" t="s">
        <v>32</v>
      </c>
      <c r="C36" s="45">
        <v>800000</v>
      </c>
      <c r="D36" s="45">
        <v>0</v>
      </c>
      <c r="E36" s="45">
        <v>0</v>
      </c>
      <c r="F36" s="45">
        <f>+C36+D36+E36</f>
        <v>800000</v>
      </c>
    </row>
    <row r="37" spans="1:8" ht="15.75" customHeight="1" x14ac:dyDescent="0.25">
      <c r="A37" s="43">
        <v>2141</v>
      </c>
      <c r="B37" s="44" t="s">
        <v>33</v>
      </c>
      <c r="C37" s="45">
        <v>100000</v>
      </c>
      <c r="D37" s="45">
        <v>0</v>
      </c>
      <c r="E37" s="45">
        <v>0</v>
      </c>
      <c r="F37" s="45">
        <f t="shared" ref="F37:F69" si="1">+C37+D37+E37</f>
        <v>100000</v>
      </c>
    </row>
    <row r="38" spans="1:8" ht="15.75" customHeight="1" x14ac:dyDescent="0.25">
      <c r="A38" s="43">
        <v>2151</v>
      </c>
      <c r="B38" s="44" t="s">
        <v>34</v>
      </c>
      <c r="C38" s="45">
        <v>0</v>
      </c>
      <c r="D38" s="45">
        <v>0</v>
      </c>
      <c r="E38" s="45">
        <v>300000</v>
      </c>
      <c r="F38" s="45">
        <f t="shared" si="1"/>
        <v>300000</v>
      </c>
    </row>
    <row r="39" spans="1:8" ht="15.75" customHeight="1" x14ac:dyDescent="0.25">
      <c r="A39" s="43">
        <v>2161</v>
      </c>
      <c r="B39" s="44" t="s">
        <v>35</v>
      </c>
      <c r="C39" s="45">
        <v>700000</v>
      </c>
      <c r="D39" s="45">
        <v>0</v>
      </c>
      <c r="E39" s="45">
        <v>200000</v>
      </c>
      <c r="F39" s="45">
        <f t="shared" si="1"/>
        <v>900000</v>
      </c>
    </row>
    <row r="40" spans="1:8" ht="15.75" customHeight="1" x14ac:dyDescent="0.25">
      <c r="A40" s="43">
        <v>2171</v>
      </c>
      <c r="B40" s="44" t="s">
        <v>36</v>
      </c>
      <c r="C40" s="45">
        <v>0</v>
      </c>
      <c r="D40" s="45">
        <v>0</v>
      </c>
      <c r="E40" s="45">
        <v>350000</v>
      </c>
      <c r="F40" s="45">
        <f t="shared" si="1"/>
        <v>350000</v>
      </c>
    </row>
    <row r="41" spans="1:8" ht="15.75" customHeight="1" x14ac:dyDescent="0.25">
      <c r="A41" s="43">
        <v>2214</v>
      </c>
      <c r="B41" s="44" t="s">
        <v>37</v>
      </c>
      <c r="C41" s="45">
        <v>0</v>
      </c>
      <c r="D41" s="45">
        <v>0</v>
      </c>
      <c r="E41" s="45">
        <v>260000</v>
      </c>
      <c r="F41" s="45">
        <f t="shared" si="1"/>
        <v>260000</v>
      </c>
    </row>
    <row r="42" spans="1:8" ht="15.75" customHeight="1" x14ac:dyDescent="0.25">
      <c r="A42" s="43">
        <v>2216</v>
      </c>
      <c r="B42" s="44" t="s">
        <v>38</v>
      </c>
      <c r="C42" s="45">
        <v>0</v>
      </c>
      <c r="D42" s="45">
        <v>0</v>
      </c>
      <c r="E42" s="45">
        <v>185000</v>
      </c>
      <c r="F42" s="45">
        <f t="shared" si="1"/>
        <v>185000</v>
      </c>
    </row>
    <row r="43" spans="1:8" ht="15.75" customHeight="1" x14ac:dyDescent="0.25">
      <c r="A43" s="43">
        <v>2221</v>
      </c>
      <c r="B43" s="44" t="s">
        <v>39</v>
      </c>
      <c r="C43" s="45">
        <v>500</v>
      </c>
      <c r="D43" s="45">
        <v>0</v>
      </c>
      <c r="E43" s="45">
        <v>49500</v>
      </c>
      <c r="F43" s="45">
        <f t="shared" si="1"/>
        <v>50000</v>
      </c>
    </row>
    <row r="44" spans="1:8" ht="15.75" customHeight="1" x14ac:dyDescent="0.25">
      <c r="A44" s="43">
        <v>2231</v>
      </c>
      <c r="B44" s="44" t="s">
        <v>40</v>
      </c>
      <c r="C44" s="45">
        <v>0</v>
      </c>
      <c r="D44" s="45">
        <v>0</v>
      </c>
      <c r="E44" s="45">
        <v>400000</v>
      </c>
      <c r="F44" s="45">
        <f t="shared" si="1"/>
        <v>400000</v>
      </c>
    </row>
    <row r="45" spans="1:8" ht="15.75" customHeight="1" x14ac:dyDescent="0.25">
      <c r="A45" s="43">
        <v>2411</v>
      </c>
      <c r="B45" s="44" t="s">
        <v>41</v>
      </c>
      <c r="C45" s="45">
        <v>0</v>
      </c>
      <c r="D45" s="45">
        <v>0</v>
      </c>
      <c r="E45" s="45">
        <v>1500000</v>
      </c>
      <c r="F45" s="45">
        <f t="shared" si="1"/>
        <v>1500000</v>
      </c>
    </row>
    <row r="46" spans="1:8" ht="15.75" customHeight="1" x14ac:dyDescent="0.25">
      <c r="A46" s="43">
        <v>2421</v>
      </c>
      <c r="B46" s="44" t="s">
        <v>42</v>
      </c>
      <c r="C46" s="45">
        <v>0</v>
      </c>
      <c r="D46" s="45">
        <v>0</v>
      </c>
      <c r="E46" s="45">
        <v>400000</v>
      </c>
      <c r="F46" s="45">
        <f t="shared" si="1"/>
        <v>400000</v>
      </c>
    </row>
    <row r="47" spans="1:8" ht="15.75" customHeight="1" x14ac:dyDescent="0.25">
      <c r="A47" s="43">
        <v>2431</v>
      </c>
      <c r="B47" s="44" t="s">
        <v>43</v>
      </c>
      <c r="C47" s="45">
        <v>0</v>
      </c>
      <c r="D47" s="45">
        <v>0</v>
      </c>
      <c r="E47" s="45">
        <v>600000</v>
      </c>
      <c r="F47" s="45">
        <f t="shared" si="1"/>
        <v>600000</v>
      </c>
    </row>
    <row r="48" spans="1:8" ht="15.75" customHeight="1" x14ac:dyDescent="0.25">
      <c r="A48" s="43">
        <v>2441</v>
      </c>
      <c r="B48" s="44" t="s">
        <v>44</v>
      </c>
      <c r="C48" s="45">
        <v>0</v>
      </c>
      <c r="D48" s="45">
        <v>0</v>
      </c>
      <c r="E48" s="45">
        <v>200000</v>
      </c>
      <c r="F48" s="45">
        <f t="shared" si="1"/>
        <v>200000</v>
      </c>
    </row>
    <row r="49" spans="1:6" ht="15.75" customHeight="1" x14ac:dyDescent="0.25">
      <c r="A49" s="43">
        <v>2451</v>
      </c>
      <c r="B49" s="44" t="s">
        <v>45</v>
      </c>
      <c r="C49" s="45">
        <v>0</v>
      </c>
      <c r="D49" s="45">
        <v>0</v>
      </c>
      <c r="E49" s="45">
        <v>500000</v>
      </c>
      <c r="F49" s="45">
        <f t="shared" si="1"/>
        <v>500000</v>
      </c>
    </row>
    <row r="50" spans="1:6" ht="15.75" customHeight="1" x14ac:dyDescent="0.25">
      <c r="A50" s="43">
        <v>2461</v>
      </c>
      <c r="B50" s="44" t="s">
        <v>46</v>
      </c>
      <c r="C50" s="45">
        <v>0</v>
      </c>
      <c r="D50" s="45">
        <v>0</v>
      </c>
      <c r="E50" s="45">
        <v>1000000</v>
      </c>
      <c r="F50" s="45">
        <f t="shared" si="1"/>
        <v>1000000</v>
      </c>
    </row>
    <row r="51" spans="1:6" ht="15.75" customHeight="1" x14ac:dyDescent="0.25">
      <c r="A51" s="43">
        <v>2471</v>
      </c>
      <c r="B51" s="44" t="s">
        <v>47</v>
      </c>
      <c r="C51" s="45">
        <v>0</v>
      </c>
      <c r="D51" s="45">
        <v>0</v>
      </c>
      <c r="E51" s="45">
        <v>1000000</v>
      </c>
      <c r="F51" s="45">
        <f t="shared" si="1"/>
        <v>1000000</v>
      </c>
    </row>
    <row r="52" spans="1:6" ht="15.75" customHeight="1" x14ac:dyDescent="0.25">
      <c r="A52" s="43">
        <v>2481</v>
      </c>
      <c r="B52" s="44" t="s">
        <v>48</v>
      </c>
      <c r="C52" s="45">
        <v>22524.880000000001</v>
      </c>
      <c r="D52" s="45">
        <v>0</v>
      </c>
      <c r="E52" s="45">
        <v>750000</v>
      </c>
      <c r="F52" s="45">
        <f t="shared" si="1"/>
        <v>772524.88</v>
      </c>
    </row>
    <row r="53" spans="1:6" ht="15.75" customHeight="1" x14ac:dyDescent="0.25">
      <c r="A53" s="43">
        <v>2491</v>
      </c>
      <c r="B53" s="44" t="s">
        <v>49</v>
      </c>
      <c r="C53" s="45">
        <v>0</v>
      </c>
      <c r="D53" s="45">
        <v>0</v>
      </c>
      <c r="E53" s="45">
        <v>600000</v>
      </c>
      <c r="F53" s="45">
        <f t="shared" si="1"/>
        <v>600000</v>
      </c>
    </row>
    <row r="54" spans="1:6" ht="15.75" customHeight="1" x14ac:dyDescent="0.25">
      <c r="A54" s="43">
        <v>2521</v>
      </c>
      <c r="B54" s="44" t="s">
        <v>50</v>
      </c>
      <c r="C54" s="45">
        <v>0</v>
      </c>
      <c r="D54" s="45">
        <v>0</v>
      </c>
      <c r="E54" s="45">
        <v>250000</v>
      </c>
      <c r="F54" s="45">
        <f t="shared" si="1"/>
        <v>250000</v>
      </c>
    </row>
    <row r="55" spans="1:6" ht="15.75" customHeight="1" x14ac:dyDescent="0.25">
      <c r="A55" s="43">
        <v>2531</v>
      </c>
      <c r="B55" s="44" t="s">
        <v>51</v>
      </c>
      <c r="C55" s="45">
        <v>0</v>
      </c>
      <c r="D55" s="45">
        <v>0</v>
      </c>
      <c r="E55" s="45">
        <v>130000</v>
      </c>
      <c r="F55" s="45">
        <f t="shared" si="1"/>
        <v>130000</v>
      </c>
    </row>
    <row r="56" spans="1:6" ht="15.75" customHeight="1" x14ac:dyDescent="0.25">
      <c r="A56" s="43">
        <v>2541</v>
      </c>
      <c r="B56" s="44" t="s">
        <v>52</v>
      </c>
      <c r="C56" s="45">
        <v>0</v>
      </c>
      <c r="D56" s="45">
        <v>0</v>
      </c>
      <c r="E56" s="45">
        <v>40000</v>
      </c>
      <c r="F56" s="45">
        <f t="shared" si="1"/>
        <v>40000</v>
      </c>
    </row>
    <row r="57" spans="1:6" ht="15.75" customHeight="1" x14ac:dyDescent="0.25">
      <c r="A57" s="43">
        <v>2561</v>
      </c>
      <c r="B57" s="44" t="s">
        <v>53</v>
      </c>
      <c r="C57" s="45">
        <v>0</v>
      </c>
      <c r="D57" s="45">
        <v>0</v>
      </c>
      <c r="E57" s="45">
        <v>200000</v>
      </c>
      <c r="F57" s="45">
        <f t="shared" si="1"/>
        <v>200000</v>
      </c>
    </row>
    <row r="58" spans="1:6" ht="15.75" customHeight="1" x14ac:dyDescent="0.25">
      <c r="A58" s="43">
        <v>2611</v>
      </c>
      <c r="B58" s="44" t="s">
        <v>54</v>
      </c>
      <c r="C58" s="45">
        <v>870000</v>
      </c>
      <c r="D58" s="45">
        <v>0</v>
      </c>
      <c r="E58" s="45">
        <v>0</v>
      </c>
      <c r="F58" s="45">
        <f t="shared" si="1"/>
        <v>870000</v>
      </c>
    </row>
    <row r="59" spans="1:6" ht="15.75" customHeight="1" x14ac:dyDescent="0.25">
      <c r="A59" s="43">
        <v>2612</v>
      </c>
      <c r="B59" s="44" t="s">
        <v>55</v>
      </c>
      <c r="C59" s="45">
        <v>50000</v>
      </c>
      <c r="D59" s="45">
        <v>0</v>
      </c>
      <c r="E59" s="45">
        <v>350000</v>
      </c>
      <c r="F59" s="45">
        <f t="shared" si="1"/>
        <v>400000</v>
      </c>
    </row>
    <row r="60" spans="1:6" ht="15.75" customHeight="1" x14ac:dyDescent="0.25">
      <c r="A60" s="43">
        <v>2711</v>
      </c>
      <c r="B60" s="44" t="s">
        <v>56</v>
      </c>
      <c r="C60" s="45">
        <v>0</v>
      </c>
      <c r="D60" s="45">
        <v>0</v>
      </c>
      <c r="E60" s="45">
        <v>900000</v>
      </c>
      <c r="F60" s="45">
        <f t="shared" si="1"/>
        <v>900000</v>
      </c>
    </row>
    <row r="61" spans="1:6" ht="15.75" customHeight="1" x14ac:dyDescent="0.25">
      <c r="A61" s="43">
        <v>2721</v>
      </c>
      <c r="B61" s="44" t="s">
        <v>57</v>
      </c>
      <c r="C61" s="45">
        <v>0</v>
      </c>
      <c r="D61" s="45">
        <v>0</v>
      </c>
      <c r="E61" s="45">
        <v>500000</v>
      </c>
      <c r="F61" s="45">
        <f t="shared" si="1"/>
        <v>500000</v>
      </c>
    </row>
    <row r="62" spans="1:6" ht="15.75" customHeight="1" x14ac:dyDescent="0.25">
      <c r="A62" s="43">
        <v>2741</v>
      </c>
      <c r="B62" s="44" t="s">
        <v>58</v>
      </c>
      <c r="C62" s="45">
        <v>0</v>
      </c>
      <c r="D62" s="45">
        <v>0</v>
      </c>
      <c r="E62" s="45">
        <v>100000</v>
      </c>
      <c r="F62" s="45">
        <f t="shared" si="1"/>
        <v>100000</v>
      </c>
    </row>
    <row r="63" spans="1:6" ht="15.75" customHeight="1" x14ac:dyDescent="0.25">
      <c r="A63" s="43">
        <v>2911</v>
      </c>
      <c r="B63" s="44" t="s">
        <v>59</v>
      </c>
      <c r="C63" s="45">
        <v>0</v>
      </c>
      <c r="D63" s="45">
        <v>0</v>
      </c>
      <c r="E63" s="45">
        <v>180000</v>
      </c>
      <c r="F63" s="45">
        <f t="shared" si="1"/>
        <v>180000</v>
      </c>
    </row>
    <row r="64" spans="1:6" ht="15.75" customHeight="1" x14ac:dyDescent="0.25">
      <c r="A64" s="43">
        <v>2921</v>
      </c>
      <c r="B64" s="44" t="s">
        <v>60</v>
      </c>
      <c r="C64" s="45">
        <v>0</v>
      </c>
      <c r="D64" s="45">
        <v>0</v>
      </c>
      <c r="E64" s="45">
        <v>200000</v>
      </c>
      <c r="F64" s="45">
        <f t="shared" si="1"/>
        <v>200000</v>
      </c>
    </row>
    <row r="65" spans="1:10" ht="15.75" customHeight="1" x14ac:dyDescent="0.25">
      <c r="A65" s="43">
        <v>2931</v>
      </c>
      <c r="B65" s="44" t="s">
        <v>61</v>
      </c>
      <c r="C65" s="45">
        <v>0</v>
      </c>
      <c r="D65" s="45">
        <v>0</v>
      </c>
      <c r="E65" s="45">
        <v>50000</v>
      </c>
      <c r="F65" s="45">
        <f t="shared" si="1"/>
        <v>50000</v>
      </c>
    </row>
    <row r="66" spans="1:10" ht="15.75" customHeight="1" x14ac:dyDescent="0.25">
      <c r="A66" s="46">
        <v>2941</v>
      </c>
      <c r="B66" s="47" t="s">
        <v>62</v>
      </c>
      <c r="C66" s="48">
        <v>0</v>
      </c>
      <c r="D66" s="48">
        <v>0</v>
      </c>
      <c r="E66" s="48">
        <v>350000</v>
      </c>
      <c r="F66" s="48">
        <f t="shared" si="1"/>
        <v>350000</v>
      </c>
    </row>
    <row r="67" spans="1:10" ht="15.75" customHeight="1" x14ac:dyDescent="0.25">
      <c r="A67" s="49">
        <v>2961</v>
      </c>
      <c r="B67" s="50" t="s">
        <v>63</v>
      </c>
      <c r="C67" s="51"/>
      <c r="D67" s="51"/>
      <c r="E67" s="51">
        <v>600000</v>
      </c>
      <c r="F67" s="48">
        <f t="shared" si="1"/>
        <v>600000</v>
      </c>
    </row>
    <row r="68" spans="1:10" ht="15.75" customHeight="1" x14ac:dyDescent="0.25">
      <c r="A68" s="52">
        <v>2981</v>
      </c>
      <c r="B68" s="53" t="s">
        <v>64</v>
      </c>
      <c r="C68" s="54"/>
      <c r="D68" s="54"/>
      <c r="E68" s="54">
        <v>150000</v>
      </c>
      <c r="F68" s="48">
        <f t="shared" si="1"/>
        <v>150000</v>
      </c>
    </row>
    <row r="69" spans="1:10" ht="15.75" customHeight="1" x14ac:dyDescent="0.25">
      <c r="A69" s="52">
        <v>2991</v>
      </c>
      <c r="B69" s="53" t="s">
        <v>65</v>
      </c>
      <c r="C69" s="54"/>
      <c r="D69" s="54"/>
      <c r="E69" s="54">
        <v>100000</v>
      </c>
      <c r="F69" s="54">
        <f t="shared" si="1"/>
        <v>100000</v>
      </c>
    </row>
    <row r="70" spans="1:10" ht="15.75" customHeight="1" x14ac:dyDescent="0.25">
      <c r="A70" s="5"/>
      <c r="B70" s="16" t="s">
        <v>66</v>
      </c>
      <c r="C70" s="28">
        <f>SUM(C36:C66)</f>
        <v>2543024.88</v>
      </c>
      <c r="D70" s="19">
        <f>SUM(D36:D66)</f>
        <v>0</v>
      </c>
      <c r="E70" s="28">
        <f>SUM(E36:E69)</f>
        <v>12394500</v>
      </c>
      <c r="F70" s="19">
        <f t="shared" ref="F70" si="2">SUM(F36:F66)</f>
        <v>14087524.880000001</v>
      </c>
      <c r="G70" s="13"/>
    </row>
    <row r="71" spans="1:10" ht="15.75" customHeight="1" x14ac:dyDescent="0.25">
      <c r="A71" s="5"/>
      <c r="B71" s="6"/>
      <c r="C71" s="29"/>
      <c r="D71" s="30"/>
      <c r="E71" s="29"/>
      <c r="F71" s="30"/>
    </row>
    <row r="72" spans="1:10" ht="15.75" customHeight="1" x14ac:dyDescent="0.25">
      <c r="A72" s="43">
        <v>3111</v>
      </c>
      <c r="B72" s="44" t="s">
        <v>67</v>
      </c>
      <c r="C72" s="45">
        <v>3948</v>
      </c>
      <c r="D72" s="45">
        <v>639215</v>
      </c>
      <c r="E72" s="45">
        <v>560785</v>
      </c>
      <c r="F72" s="45">
        <f>+C72+D72+E72</f>
        <v>1203948</v>
      </c>
    </row>
    <row r="73" spans="1:10" ht="15.75" customHeight="1" x14ac:dyDescent="0.25">
      <c r="A73" s="43">
        <v>3121</v>
      </c>
      <c r="B73" s="44" t="s">
        <v>68</v>
      </c>
      <c r="C73" s="45">
        <v>0</v>
      </c>
      <c r="D73" s="45">
        <v>120000</v>
      </c>
      <c r="E73" s="45">
        <v>0</v>
      </c>
      <c r="F73" s="45">
        <f t="shared" ref="F73:F115" si="3">+C73+D73+E73</f>
        <v>120000</v>
      </c>
      <c r="H73" s="13"/>
    </row>
    <row r="74" spans="1:10" ht="15.75" customHeight="1" x14ac:dyDescent="0.25">
      <c r="A74" s="43">
        <v>3131</v>
      </c>
      <c r="B74" s="44" t="s">
        <v>69</v>
      </c>
      <c r="C74" s="45">
        <v>7437.2</v>
      </c>
      <c r="D74" s="55">
        <v>44140</v>
      </c>
      <c r="E74" s="45">
        <v>100000</v>
      </c>
      <c r="F74" s="45">
        <f t="shared" si="3"/>
        <v>151577.20000000001</v>
      </c>
    </row>
    <row r="75" spans="1:10" ht="15.75" customHeight="1" x14ac:dyDescent="0.25">
      <c r="A75" s="43">
        <v>3141</v>
      </c>
      <c r="B75" s="44" t="s">
        <v>70</v>
      </c>
      <c r="C75" s="45">
        <v>0</v>
      </c>
      <c r="D75" s="45">
        <v>370430</v>
      </c>
      <c r="E75" s="45">
        <v>0</v>
      </c>
      <c r="F75" s="45">
        <f t="shared" si="3"/>
        <v>370430</v>
      </c>
    </row>
    <row r="76" spans="1:10" s="42" customFormat="1" ht="15.75" customHeight="1" x14ac:dyDescent="0.25">
      <c r="A76" s="43">
        <v>3171</v>
      </c>
      <c r="B76" s="44" t="s">
        <v>71</v>
      </c>
      <c r="C76" s="45">
        <v>0</v>
      </c>
      <c r="D76" s="45">
        <v>141480</v>
      </c>
      <c r="E76" s="45">
        <v>300000</v>
      </c>
      <c r="F76" s="45">
        <f t="shared" si="3"/>
        <v>441480</v>
      </c>
    </row>
    <row r="77" spans="1:10" ht="15.75" customHeight="1" x14ac:dyDescent="0.25">
      <c r="A77" s="43">
        <v>3181</v>
      </c>
      <c r="B77" s="44" t="s">
        <v>72</v>
      </c>
      <c r="C77" s="45">
        <v>0</v>
      </c>
      <c r="D77" s="45">
        <v>41350</v>
      </c>
      <c r="E77" s="45">
        <v>58650</v>
      </c>
      <c r="F77" s="45">
        <f t="shared" si="3"/>
        <v>100000</v>
      </c>
    </row>
    <row r="78" spans="1:10" ht="15.75" customHeight="1" x14ac:dyDescent="0.25">
      <c r="A78" s="43">
        <v>3221</v>
      </c>
      <c r="B78" s="44" t="s">
        <v>73</v>
      </c>
      <c r="C78" s="45">
        <v>1102604.52</v>
      </c>
      <c r="D78" s="45">
        <v>630205</v>
      </c>
      <c r="E78" s="45">
        <v>259190.47999999998</v>
      </c>
      <c r="F78" s="45">
        <f t="shared" si="3"/>
        <v>1992000</v>
      </c>
      <c r="G78" s="13"/>
      <c r="H78" s="12"/>
      <c r="I78" s="12"/>
      <c r="J78" s="13"/>
    </row>
    <row r="79" spans="1:10" ht="15.75" customHeight="1" x14ac:dyDescent="0.25">
      <c r="A79" s="43">
        <v>3232</v>
      </c>
      <c r="B79" s="44" t="s">
        <v>74</v>
      </c>
      <c r="C79" s="45">
        <v>0</v>
      </c>
      <c r="D79" s="45">
        <v>243910</v>
      </c>
      <c r="E79" s="45">
        <v>0</v>
      </c>
      <c r="F79" s="45">
        <f t="shared" si="3"/>
        <v>243910</v>
      </c>
    </row>
    <row r="80" spans="1:10" ht="15.75" customHeight="1" x14ac:dyDescent="0.25">
      <c r="A80" s="43">
        <v>3233</v>
      </c>
      <c r="B80" s="44" t="s">
        <v>75</v>
      </c>
      <c r="C80" s="45">
        <v>0</v>
      </c>
      <c r="D80" s="45">
        <v>0</v>
      </c>
      <c r="E80" s="45">
        <v>50000</v>
      </c>
      <c r="F80" s="45">
        <f t="shared" si="3"/>
        <v>50000</v>
      </c>
    </row>
    <row r="81" spans="1:7" ht="15.75" customHeight="1" x14ac:dyDescent="0.25">
      <c r="A81" s="43">
        <v>3261</v>
      </c>
      <c r="B81" s="44" t="s">
        <v>76</v>
      </c>
      <c r="C81" s="45"/>
      <c r="D81" s="45"/>
      <c r="E81" s="45">
        <v>200000</v>
      </c>
      <c r="F81" s="45">
        <f t="shared" si="3"/>
        <v>200000</v>
      </c>
    </row>
    <row r="82" spans="1:7" ht="15.75" customHeight="1" x14ac:dyDescent="0.25">
      <c r="A82" s="43">
        <v>3271</v>
      </c>
      <c r="B82" s="44" t="s">
        <v>77</v>
      </c>
      <c r="C82" s="45">
        <v>86060.4</v>
      </c>
      <c r="D82" s="45">
        <v>0</v>
      </c>
      <c r="E82" s="45">
        <v>163939.6</v>
      </c>
      <c r="F82" s="45">
        <f t="shared" si="3"/>
        <v>250000</v>
      </c>
      <c r="G82" s="13"/>
    </row>
    <row r="83" spans="1:7" ht="15.75" customHeight="1" x14ac:dyDescent="0.25">
      <c r="A83" s="43">
        <v>3291</v>
      </c>
      <c r="B83" s="44" t="s">
        <v>78</v>
      </c>
      <c r="C83" s="45">
        <v>0</v>
      </c>
      <c r="D83" s="45">
        <v>0</v>
      </c>
      <c r="E83" s="45">
        <v>200000</v>
      </c>
      <c r="F83" s="45">
        <f t="shared" si="3"/>
        <v>200000</v>
      </c>
    </row>
    <row r="84" spans="1:7" ht="15.75" customHeight="1" x14ac:dyDescent="0.25">
      <c r="A84" s="43">
        <v>3311</v>
      </c>
      <c r="B84" s="44" t="s">
        <v>79</v>
      </c>
      <c r="C84" s="45">
        <v>0</v>
      </c>
      <c r="D84" s="45">
        <v>290000</v>
      </c>
      <c r="E84" s="45">
        <v>460000</v>
      </c>
      <c r="F84" s="45">
        <f t="shared" si="3"/>
        <v>750000</v>
      </c>
    </row>
    <row r="85" spans="1:7" ht="15.75" customHeight="1" x14ac:dyDescent="0.25">
      <c r="A85" s="43">
        <v>3321</v>
      </c>
      <c r="B85" s="44" t="s">
        <v>80</v>
      </c>
      <c r="C85" s="45"/>
      <c r="D85" s="45"/>
      <c r="E85" s="45">
        <v>400000</v>
      </c>
      <c r="F85" s="45">
        <f t="shared" si="3"/>
        <v>400000</v>
      </c>
    </row>
    <row r="86" spans="1:7" ht="15.75" customHeight="1" x14ac:dyDescent="0.25">
      <c r="A86" s="43">
        <v>3331</v>
      </c>
      <c r="B86" s="44" t="s">
        <v>81</v>
      </c>
      <c r="C86" s="45"/>
      <c r="D86" s="45"/>
      <c r="E86" s="45">
        <v>350000</v>
      </c>
      <c r="F86" s="45">
        <f t="shared" si="3"/>
        <v>350000</v>
      </c>
    </row>
    <row r="87" spans="1:7" ht="15.75" customHeight="1" x14ac:dyDescent="0.25">
      <c r="A87" s="43">
        <v>3341</v>
      </c>
      <c r="B87" s="44" t="s">
        <v>82</v>
      </c>
      <c r="C87" s="45"/>
      <c r="D87" s="45"/>
      <c r="E87" s="45">
        <v>400000</v>
      </c>
      <c r="F87" s="45">
        <f t="shared" si="3"/>
        <v>400000</v>
      </c>
    </row>
    <row r="88" spans="1:7" ht="15.75" customHeight="1" x14ac:dyDescent="0.25">
      <c r="A88" s="43">
        <v>3342</v>
      </c>
      <c r="B88" s="44" t="s">
        <v>83</v>
      </c>
      <c r="C88" s="45"/>
      <c r="D88" s="45"/>
      <c r="E88" s="45">
        <v>525000</v>
      </c>
      <c r="F88" s="45">
        <f t="shared" si="3"/>
        <v>525000</v>
      </c>
    </row>
    <row r="89" spans="1:7" ht="15.75" customHeight="1" x14ac:dyDescent="0.25">
      <c r="A89" s="43">
        <v>3362</v>
      </c>
      <c r="B89" s="44" t="s">
        <v>84</v>
      </c>
      <c r="C89" s="45"/>
      <c r="D89" s="45"/>
      <c r="E89" s="45">
        <v>1500000</v>
      </c>
      <c r="F89" s="45">
        <f t="shared" si="3"/>
        <v>1500000</v>
      </c>
    </row>
    <row r="90" spans="1:7" ht="15.75" customHeight="1" x14ac:dyDescent="0.25">
      <c r="A90" s="43">
        <v>3363</v>
      </c>
      <c r="B90" s="44" t="s">
        <v>85</v>
      </c>
      <c r="C90" s="45"/>
      <c r="D90" s="45"/>
      <c r="E90" s="45">
        <v>600000</v>
      </c>
      <c r="F90" s="45">
        <f t="shared" si="3"/>
        <v>600000</v>
      </c>
    </row>
    <row r="91" spans="1:7" ht="15.75" customHeight="1" x14ac:dyDescent="0.25">
      <c r="A91" s="43">
        <v>3381</v>
      </c>
      <c r="B91" s="44" t="s">
        <v>86</v>
      </c>
      <c r="C91" s="45"/>
      <c r="D91" s="45"/>
      <c r="E91" s="45">
        <v>800000</v>
      </c>
      <c r="F91" s="45">
        <f t="shared" si="3"/>
        <v>800000</v>
      </c>
    </row>
    <row r="92" spans="1:7" ht="15.75" customHeight="1" x14ac:dyDescent="0.25">
      <c r="A92" s="43">
        <v>3411</v>
      </c>
      <c r="B92" s="44" t="s">
        <v>87</v>
      </c>
      <c r="C92" s="45">
        <v>0</v>
      </c>
      <c r="D92" s="45">
        <v>0</v>
      </c>
      <c r="E92" s="45">
        <v>50000</v>
      </c>
      <c r="F92" s="45">
        <f t="shared" si="3"/>
        <v>50000</v>
      </c>
    </row>
    <row r="93" spans="1:7" ht="15.75" customHeight="1" x14ac:dyDescent="0.25">
      <c r="A93" s="43">
        <v>3471</v>
      </c>
      <c r="B93" s="44" t="s">
        <v>88</v>
      </c>
      <c r="C93" s="45"/>
      <c r="D93" s="45"/>
      <c r="E93" s="45">
        <v>150000</v>
      </c>
      <c r="F93" s="45">
        <f t="shared" si="3"/>
        <v>150000</v>
      </c>
    </row>
    <row r="94" spans="1:7" ht="15.75" customHeight="1" x14ac:dyDescent="0.25">
      <c r="A94" s="43">
        <v>3451</v>
      </c>
      <c r="B94" s="44" t="s">
        <v>89</v>
      </c>
      <c r="C94" s="45">
        <v>0</v>
      </c>
      <c r="D94" s="45">
        <v>0</v>
      </c>
      <c r="E94" s="45">
        <v>350000</v>
      </c>
      <c r="F94" s="45">
        <f t="shared" si="3"/>
        <v>350000</v>
      </c>
    </row>
    <row r="95" spans="1:7" ht="15.75" customHeight="1" x14ac:dyDescent="0.25">
      <c r="A95" s="43">
        <v>3481</v>
      </c>
      <c r="B95" s="44" t="s">
        <v>90</v>
      </c>
      <c r="C95" s="45">
        <v>0</v>
      </c>
      <c r="D95" s="45">
        <v>0</v>
      </c>
      <c r="E95" s="45">
        <v>20000</v>
      </c>
      <c r="F95" s="45">
        <f t="shared" si="3"/>
        <v>20000</v>
      </c>
    </row>
    <row r="96" spans="1:7" ht="46.5" customHeight="1" x14ac:dyDescent="0.25">
      <c r="A96" s="43">
        <v>3511</v>
      </c>
      <c r="B96" s="44" t="s">
        <v>91</v>
      </c>
      <c r="C96" s="45">
        <v>0</v>
      </c>
      <c r="D96" s="45">
        <v>0</v>
      </c>
      <c r="E96" s="45">
        <v>600000</v>
      </c>
      <c r="F96" s="45">
        <f t="shared" si="3"/>
        <v>600000</v>
      </c>
    </row>
    <row r="97" spans="1:8" ht="15.75" customHeight="1" x14ac:dyDescent="0.25">
      <c r="A97" s="43">
        <v>3512</v>
      </c>
      <c r="B97" s="44" t="s">
        <v>92</v>
      </c>
      <c r="C97" s="45">
        <v>0</v>
      </c>
      <c r="D97" s="45">
        <v>0</v>
      </c>
      <c r="E97" s="45">
        <v>1500000</v>
      </c>
      <c r="F97" s="45">
        <f t="shared" si="3"/>
        <v>1500000</v>
      </c>
    </row>
    <row r="98" spans="1:8" ht="45" x14ac:dyDescent="0.25">
      <c r="A98" s="43">
        <v>3521</v>
      </c>
      <c r="B98" s="44" t="s">
        <v>93</v>
      </c>
      <c r="C98" s="45">
        <v>1856</v>
      </c>
      <c r="D98" s="45"/>
      <c r="E98" s="45">
        <v>118144</v>
      </c>
      <c r="F98" s="45">
        <f t="shared" si="3"/>
        <v>120000</v>
      </c>
      <c r="G98" s="12"/>
      <c r="H98" t="s">
        <v>94</v>
      </c>
    </row>
    <row r="99" spans="1:8" ht="45" x14ac:dyDescent="0.25">
      <c r="A99" s="43">
        <v>3531</v>
      </c>
      <c r="B99" s="44" t="s">
        <v>95</v>
      </c>
      <c r="C99" s="45">
        <v>0</v>
      </c>
      <c r="D99" s="45">
        <v>0</v>
      </c>
      <c r="E99" s="45">
        <v>100000</v>
      </c>
      <c r="F99" s="45">
        <f t="shared" si="3"/>
        <v>100000</v>
      </c>
    </row>
    <row r="100" spans="1:8" ht="35.25" customHeight="1" x14ac:dyDescent="0.25">
      <c r="A100" s="43">
        <v>3551</v>
      </c>
      <c r="B100" s="44" t="s">
        <v>96</v>
      </c>
      <c r="C100" s="45">
        <v>0</v>
      </c>
      <c r="D100" s="45">
        <v>0</v>
      </c>
      <c r="E100" s="45">
        <v>800000</v>
      </c>
      <c r="F100" s="45">
        <f t="shared" si="3"/>
        <v>800000</v>
      </c>
      <c r="H100" s="12"/>
    </row>
    <row r="101" spans="1:8" ht="15.75" customHeight="1" x14ac:dyDescent="0.25">
      <c r="A101" s="43">
        <v>3571</v>
      </c>
      <c r="B101" s="44" t="s">
        <v>97</v>
      </c>
      <c r="C101" s="45">
        <v>0</v>
      </c>
      <c r="D101" s="45">
        <v>0</v>
      </c>
      <c r="E101" s="45">
        <v>900000</v>
      </c>
      <c r="F101" s="45">
        <f t="shared" si="3"/>
        <v>900000</v>
      </c>
    </row>
    <row r="102" spans="1:8" ht="15.75" customHeight="1" x14ac:dyDescent="0.25">
      <c r="A102" s="43">
        <v>3572</v>
      </c>
      <c r="B102" s="44" t="s">
        <v>98</v>
      </c>
      <c r="C102" s="45">
        <v>0</v>
      </c>
      <c r="D102" s="45">
        <v>0</v>
      </c>
      <c r="E102" s="45">
        <v>250000</v>
      </c>
      <c r="F102" s="45">
        <f t="shared" si="3"/>
        <v>250000</v>
      </c>
    </row>
    <row r="103" spans="1:8" ht="15.75" customHeight="1" x14ac:dyDescent="0.25">
      <c r="A103" s="43">
        <v>3591</v>
      </c>
      <c r="B103" s="44" t="s">
        <v>99</v>
      </c>
      <c r="C103" s="45">
        <v>0</v>
      </c>
      <c r="D103" s="45">
        <v>0</v>
      </c>
      <c r="E103" s="45">
        <v>400000</v>
      </c>
      <c r="F103" s="45">
        <f t="shared" si="3"/>
        <v>400000</v>
      </c>
    </row>
    <row r="104" spans="1:8" ht="15.75" customHeight="1" x14ac:dyDescent="0.25">
      <c r="A104" s="43">
        <v>3611</v>
      </c>
      <c r="B104" s="44" t="s">
        <v>100</v>
      </c>
      <c r="C104" s="45">
        <v>0</v>
      </c>
      <c r="D104" s="45">
        <v>0</v>
      </c>
      <c r="E104" s="45">
        <v>300000</v>
      </c>
      <c r="F104" s="45">
        <f t="shared" si="3"/>
        <v>300000</v>
      </c>
    </row>
    <row r="105" spans="1:8" ht="15.75" customHeight="1" x14ac:dyDescent="0.25">
      <c r="A105" s="43">
        <v>3651</v>
      </c>
      <c r="B105" s="44" t="s">
        <v>101</v>
      </c>
      <c r="C105" s="45">
        <v>0</v>
      </c>
      <c r="D105" s="45">
        <v>0</v>
      </c>
      <c r="E105" s="45">
        <v>700000</v>
      </c>
      <c r="F105" s="45">
        <f t="shared" si="3"/>
        <v>700000</v>
      </c>
    </row>
    <row r="106" spans="1:8" ht="15.75" customHeight="1" x14ac:dyDescent="0.25">
      <c r="A106" s="43">
        <v>3711</v>
      </c>
      <c r="B106" s="44" t="s">
        <v>102</v>
      </c>
      <c r="C106" s="45">
        <v>0</v>
      </c>
      <c r="D106" s="45">
        <v>0</v>
      </c>
      <c r="E106" s="45">
        <v>250000</v>
      </c>
      <c r="F106" s="45">
        <f t="shared" si="3"/>
        <v>250000</v>
      </c>
    </row>
    <row r="107" spans="1:8" ht="15.75" customHeight="1" x14ac:dyDescent="0.25">
      <c r="A107" s="43">
        <v>3721</v>
      </c>
      <c r="B107" s="44" t="s">
        <v>103</v>
      </c>
      <c r="C107" s="45">
        <v>0</v>
      </c>
      <c r="D107" s="45">
        <v>0</v>
      </c>
      <c r="E107" s="45">
        <v>150000</v>
      </c>
      <c r="F107" s="45">
        <f t="shared" si="3"/>
        <v>150000</v>
      </c>
    </row>
    <row r="108" spans="1:8" ht="15.75" customHeight="1" x14ac:dyDescent="0.25">
      <c r="A108" s="43">
        <v>3751</v>
      </c>
      <c r="B108" s="44" t="s">
        <v>104</v>
      </c>
      <c r="C108" s="45">
        <v>0</v>
      </c>
      <c r="D108" s="45">
        <v>0</v>
      </c>
      <c r="E108" s="45">
        <v>400000</v>
      </c>
      <c r="F108" s="45">
        <f t="shared" si="3"/>
        <v>400000</v>
      </c>
    </row>
    <row r="109" spans="1:8" ht="15.75" customHeight="1" x14ac:dyDescent="0.25">
      <c r="A109" s="43">
        <v>3771</v>
      </c>
      <c r="B109" s="44" t="s">
        <v>105</v>
      </c>
      <c r="C109" s="45"/>
      <c r="D109" s="45"/>
      <c r="E109" s="45">
        <v>50000</v>
      </c>
      <c r="F109" s="45">
        <f t="shared" si="3"/>
        <v>50000</v>
      </c>
    </row>
    <row r="110" spans="1:8" ht="15.75" customHeight="1" x14ac:dyDescent="0.25">
      <c r="A110" s="43">
        <v>3791</v>
      </c>
      <c r="B110" s="44" t="s">
        <v>106</v>
      </c>
      <c r="C110" s="45">
        <v>0</v>
      </c>
      <c r="D110" s="45">
        <v>0</v>
      </c>
      <c r="E110" s="45">
        <v>50000</v>
      </c>
      <c r="F110" s="45">
        <f t="shared" si="3"/>
        <v>50000</v>
      </c>
    </row>
    <row r="111" spans="1:8" ht="15.75" customHeight="1" x14ac:dyDescent="0.25">
      <c r="A111" s="43">
        <v>3822</v>
      </c>
      <c r="B111" s="44" t="s">
        <v>107</v>
      </c>
      <c r="C111" s="45">
        <v>0</v>
      </c>
      <c r="D111" s="45">
        <v>0</v>
      </c>
      <c r="E111" s="45">
        <v>1200000</v>
      </c>
      <c r="F111" s="45">
        <f t="shared" si="3"/>
        <v>1200000</v>
      </c>
    </row>
    <row r="112" spans="1:8" ht="15.75" customHeight="1" x14ac:dyDescent="0.25">
      <c r="A112" s="43">
        <v>3831</v>
      </c>
      <c r="B112" s="44" t="s">
        <v>108</v>
      </c>
      <c r="C112" s="45"/>
      <c r="D112" s="45"/>
      <c r="E112" s="45">
        <v>400000</v>
      </c>
      <c r="F112" s="45">
        <f t="shared" si="3"/>
        <v>400000</v>
      </c>
    </row>
    <row r="113" spans="1:8" ht="15.75" customHeight="1" x14ac:dyDescent="0.25">
      <c r="A113" s="43">
        <v>3921</v>
      </c>
      <c r="B113" s="44" t="s">
        <v>109</v>
      </c>
      <c r="C113" s="45">
        <v>36164</v>
      </c>
      <c r="D113" s="45">
        <v>0</v>
      </c>
      <c r="E113" s="45">
        <v>63836</v>
      </c>
      <c r="F113" s="45">
        <f t="shared" si="3"/>
        <v>100000</v>
      </c>
      <c r="H113" s="12"/>
    </row>
    <row r="114" spans="1:8" ht="15.75" customHeight="1" x14ac:dyDescent="0.25">
      <c r="A114" s="43">
        <v>3941</v>
      </c>
      <c r="B114" s="44" t="s">
        <v>110</v>
      </c>
      <c r="C114" s="45"/>
      <c r="D114" s="45"/>
      <c r="E114" s="45">
        <v>7418013</v>
      </c>
      <c r="F114" s="45">
        <f t="shared" si="3"/>
        <v>7418013</v>
      </c>
      <c r="H114" s="12"/>
    </row>
    <row r="115" spans="1:8" ht="15.75" customHeight="1" x14ac:dyDescent="0.25">
      <c r="A115" s="8">
        <v>3951</v>
      </c>
      <c r="B115" s="9" t="s">
        <v>111</v>
      </c>
      <c r="C115" s="21">
        <v>0</v>
      </c>
      <c r="D115" s="10">
        <v>0</v>
      </c>
      <c r="E115" s="21">
        <v>50000</v>
      </c>
      <c r="F115" s="10">
        <f t="shared" si="3"/>
        <v>50000</v>
      </c>
    </row>
    <row r="116" spans="1:8" ht="15.75" customHeight="1" x14ac:dyDescent="0.25">
      <c r="A116" s="5"/>
      <c r="B116" s="16" t="s">
        <v>112</v>
      </c>
      <c r="C116" s="28">
        <f>SUM(C72:C115)</f>
        <v>1238070.1199999999</v>
      </c>
      <c r="D116" s="19">
        <f>SUM(D72:D115)</f>
        <v>2520730</v>
      </c>
      <c r="E116" s="28">
        <f>SUM(E72:E115)</f>
        <v>23197558.079999998</v>
      </c>
      <c r="F116" s="19">
        <f>SUM(F72:F115)</f>
        <v>26956358.199999999</v>
      </c>
    </row>
    <row r="117" spans="1:8" ht="15.75" customHeight="1" x14ac:dyDescent="0.25">
      <c r="A117" s="5"/>
      <c r="B117" s="6"/>
      <c r="C117" s="29"/>
      <c r="D117" s="30"/>
      <c r="E117" s="29"/>
      <c r="F117" s="30"/>
      <c r="G117" s="13"/>
    </row>
    <row r="118" spans="1:8" ht="15.75" customHeight="1" x14ac:dyDescent="0.25">
      <c r="A118" s="5"/>
      <c r="B118" s="6"/>
      <c r="C118" s="29"/>
      <c r="D118" s="30"/>
      <c r="E118" s="29"/>
      <c r="F118" s="30"/>
      <c r="G118" s="13"/>
    </row>
    <row r="119" spans="1:8" ht="15.75" customHeight="1" x14ac:dyDescent="0.25">
      <c r="A119" s="5"/>
      <c r="B119" s="6"/>
      <c r="C119" s="29">
        <f>+C117-C118</f>
        <v>0</v>
      </c>
      <c r="D119" s="30">
        <f>+D118-D117</f>
        <v>0</v>
      </c>
      <c r="E119" s="29"/>
      <c r="F119" s="30"/>
      <c r="G119" s="13"/>
    </row>
    <row r="120" spans="1:8" ht="16.5" customHeight="1" x14ac:dyDescent="0.25">
      <c r="A120" s="8">
        <v>4451</v>
      </c>
      <c r="B120" s="9" t="s">
        <v>113</v>
      </c>
      <c r="C120" s="21">
        <v>0</v>
      </c>
      <c r="D120" s="10">
        <v>0</v>
      </c>
      <c r="E120" s="21">
        <v>120000</v>
      </c>
      <c r="F120" s="10">
        <f>+E120</f>
        <v>120000</v>
      </c>
    </row>
    <row r="121" spans="1:8" ht="15.75" customHeight="1" x14ac:dyDescent="0.25">
      <c r="A121" s="8" t="s">
        <v>114</v>
      </c>
      <c r="B121" s="9" t="s">
        <v>115</v>
      </c>
      <c r="C121" s="21">
        <v>0</v>
      </c>
      <c r="D121" s="10">
        <v>0</v>
      </c>
      <c r="E121" s="21">
        <v>1733277.86</v>
      </c>
      <c r="F121" s="10">
        <f>+E121</f>
        <v>1733277.86</v>
      </c>
      <c r="H121" s="13"/>
    </row>
    <row r="122" spans="1:8" ht="15.75" customHeight="1" x14ac:dyDescent="0.25">
      <c r="A122" s="5"/>
      <c r="B122" s="16" t="s">
        <v>116</v>
      </c>
      <c r="C122" s="28">
        <f t="shared" ref="C122:F122" si="4">SUM(C120:C121)</f>
        <v>0</v>
      </c>
      <c r="D122" s="19">
        <f t="shared" si="4"/>
        <v>0</v>
      </c>
      <c r="E122" s="28">
        <f t="shared" si="4"/>
        <v>1853277.86</v>
      </c>
      <c r="F122" s="19">
        <f t="shared" si="4"/>
        <v>1853277.86</v>
      </c>
    </row>
    <row r="123" spans="1:8" ht="15.75" customHeight="1" x14ac:dyDescent="0.25">
      <c r="A123" s="5"/>
      <c r="B123" s="6"/>
      <c r="C123" s="29"/>
      <c r="D123" s="30"/>
      <c r="E123" s="29"/>
      <c r="F123" s="30"/>
    </row>
    <row r="124" spans="1:8" ht="15.75" customHeight="1" x14ac:dyDescent="0.25">
      <c r="A124" s="8">
        <v>5111</v>
      </c>
      <c r="B124" s="9" t="s">
        <v>117</v>
      </c>
      <c r="C124" s="21">
        <v>0</v>
      </c>
      <c r="D124" s="10">
        <v>0</v>
      </c>
      <c r="E124" s="21">
        <v>500000</v>
      </c>
      <c r="F124" s="10">
        <f>+C124+D124+E124</f>
        <v>500000</v>
      </c>
    </row>
    <row r="125" spans="1:8" ht="15.75" customHeight="1" x14ac:dyDescent="0.25">
      <c r="A125" s="8">
        <v>5121</v>
      </c>
      <c r="B125" s="9" t="s">
        <v>118</v>
      </c>
      <c r="C125" s="21"/>
      <c r="D125" s="10"/>
      <c r="E125" s="21">
        <v>500000</v>
      </c>
      <c r="F125" s="10">
        <f>+E125</f>
        <v>500000</v>
      </c>
    </row>
    <row r="126" spans="1:8" ht="15.75" customHeight="1" x14ac:dyDescent="0.25">
      <c r="A126" s="8">
        <v>5151</v>
      </c>
      <c r="B126" s="9" t="s">
        <v>119</v>
      </c>
      <c r="C126" s="21">
        <v>0</v>
      </c>
      <c r="D126" s="10">
        <v>0</v>
      </c>
      <c r="E126" s="21">
        <v>600000</v>
      </c>
      <c r="F126" s="10">
        <f t="shared" ref="F126:F130" si="5">+C126+D126+E126</f>
        <v>600000</v>
      </c>
    </row>
    <row r="127" spans="1:8" ht="15.75" customHeight="1" x14ac:dyDescent="0.25">
      <c r="A127" s="8">
        <v>5191</v>
      </c>
      <c r="B127" s="9" t="s">
        <v>120</v>
      </c>
      <c r="C127" s="21"/>
      <c r="D127" s="10"/>
      <c r="E127" s="21">
        <v>1200000</v>
      </c>
      <c r="F127" s="10">
        <f t="shared" si="5"/>
        <v>1200000</v>
      </c>
    </row>
    <row r="128" spans="1:8" ht="15.75" customHeight="1" x14ac:dyDescent="0.25">
      <c r="A128" s="8">
        <v>5211</v>
      </c>
      <c r="B128" s="9" t="s">
        <v>121</v>
      </c>
      <c r="C128" s="21">
        <v>0</v>
      </c>
      <c r="D128" s="10">
        <v>0</v>
      </c>
      <c r="E128" s="21">
        <v>200000</v>
      </c>
      <c r="F128" s="10">
        <f t="shared" si="5"/>
        <v>200000</v>
      </c>
    </row>
    <row r="129" spans="1:6" ht="15.75" customHeight="1" x14ac:dyDescent="0.25">
      <c r="A129" s="22">
        <v>5231</v>
      </c>
      <c r="B129" s="23" t="s">
        <v>122</v>
      </c>
      <c r="C129" s="24">
        <v>0</v>
      </c>
      <c r="D129" s="14">
        <v>0</v>
      </c>
      <c r="E129" s="24">
        <v>150000</v>
      </c>
      <c r="F129" s="14">
        <f t="shared" si="5"/>
        <v>150000</v>
      </c>
    </row>
    <row r="130" spans="1:6" ht="15.75" customHeight="1" x14ac:dyDescent="0.25">
      <c r="A130" s="25">
        <v>5311</v>
      </c>
      <c r="B130" s="26" t="s">
        <v>123</v>
      </c>
      <c r="C130" s="27">
        <v>0</v>
      </c>
      <c r="D130" s="18">
        <v>0</v>
      </c>
      <c r="E130" s="27">
        <v>250000</v>
      </c>
      <c r="F130" s="18">
        <f t="shared" si="5"/>
        <v>250000</v>
      </c>
    </row>
    <row r="131" spans="1:6" ht="15.75" customHeight="1" x14ac:dyDescent="0.25">
      <c r="A131" s="25">
        <v>5321</v>
      </c>
      <c r="B131" s="26" t="s">
        <v>124</v>
      </c>
      <c r="C131" s="27"/>
      <c r="D131" s="18"/>
      <c r="E131" s="27">
        <v>200000</v>
      </c>
      <c r="F131" s="18">
        <f t="shared" ref="F131:F137" si="6">+E131</f>
        <v>200000</v>
      </c>
    </row>
    <row r="132" spans="1:6" ht="15.75" customHeight="1" x14ac:dyDescent="0.25">
      <c r="A132" s="25">
        <v>5421</v>
      </c>
      <c r="B132" s="26" t="s">
        <v>125</v>
      </c>
      <c r="C132" s="27"/>
      <c r="D132" s="18"/>
      <c r="E132" s="27">
        <v>1300000</v>
      </c>
      <c r="F132" s="18">
        <f t="shared" si="6"/>
        <v>1300000</v>
      </c>
    </row>
    <row r="133" spans="1:6" ht="15.75" customHeight="1" x14ac:dyDescent="0.25">
      <c r="A133" s="25">
        <v>5641</v>
      </c>
      <c r="B133" s="26" t="s">
        <v>126</v>
      </c>
      <c r="C133" s="27"/>
      <c r="D133" s="18"/>
      <c r="E133" s="27">
        <v>500000</v>
      </c>
      <c r="F133" s="18">
        <f t="shared" si="6"/>
        <v>500000</v>
      </c>
    </row>
    <row r="134" spans="1:6" ht="15.75" customHeight="1" x14ac:dyDescent="0.25">
      <c r="A134" s="25">
        <v>5661</v>
      </c>
      <c r="B134" s="26" t="s">
        <v>127</v>
      </c>
      <c r="C134" s="27"/>
      <c r="D134" s="18"/>
      <c r="E134" s="27">
        <v>600000</v>
      </c>
      <c r="F134" s="18">
        <f t="shared" si="6"/>
        <v>600000</v>
      </c>
    </row>
    <row r="135" spans="1:6" ht="15.75" customHeight="1" x14ac:dyDescent="0.25">
      <c r="A135" s="25">
        <v>5671</v>
      </c>
      <c r="B135" s="26" t="s">
        <v>128</v>
      </c>
      <c r="C135" s="27"/>
      <c r="D135" s="18"/>
      <c r="E135" s="27">
        <v>300000</v>
      </c>
      <c r="F135" s="18">
        <f t="shared" si="6"/>
        <v>300000</v>
      </c>
    </row>
    <row r="136" spans="1:6" ht="15.75" customHeight="1" x14ac:dyDescent="0.25">
      <c r="A136" s="25">
        <v>5694</v>
      </c>
      <c r="B136" s="26" t="s">
        <v>129</v>
      </c>
      <c r="C136" s="27"/>
      <c r="D136" s="18"/>
      <c r="E136" s="27">
        <v>200000</v>
      </c>
      <c r="F136" s="18">
        <f t="shared" si="6"/>
        <v>200000</v>
      </c>
    </row>
    <row r="137" spans="1:6" ht="15.75" customHeight="1" x14ac:dyDescent="0.25">
      <c r="A137" s="25">
        <v>5911</v>
      </c>
      <c r="B137" s="26" t="s">
        <v>130</v>
      </c>
      <c r="C137" s="27"/>
      <c r="D137" s="18"/>
      <c r="E137" s="27">
        <v>2600000</v>
      </c>
      <c r="F137" s="18">
        <f t="shared" si="6"/>
        <v>2600000</v>
      </c>
    </row>
    <row r="138" spans="1:6" ht="15.75" customHeight="1" x14ac:dyDescent="0.25">
      <c r="A138" s="25"/>
      <c r="B138" s="26"/>
      <c r="C138" s="27"/>
      <c r="D138" s="18"/>
      <c r="E138" s="27"/>
      <c r="F138" s="18"/>
    </row>
    <row r="139" spans="1:6" ht="15.75" customHeight="1" x14ac:dyDescent="0.25">
      <c r="A139" s="25"/>
      <c r="B139" s="26"/>
      <c r="C139" s="27"/>
      <c r="D139" s="18"/>
      <c r="E139" s="27"/>
      <c r="F139" s="18"/>
    </row>
    <row r="140" spans="1:6" ht="15.75" customHeight="1" x14ac:dyDescent="0.25">
      <c r="A140" s="25"/>
      <c r="B140" s="26"/>
      <c r="C140" s="27"/>
      <c r="D140" s="18"/>
      <c r="E140" s="27"/>
      <c r="F140" s="18"/>
    </row>
    <row r="141" spans="1:6" ht="15.75" customHeight="1" x14ac:dyDescent="0.25">
      <c r="A141" s="5"/>
      <c r="B141" s="16" t="s">
        <v>131</v>
      </c>
      <c r="C141" s="28">
        <f t="shared" ref="C141:D141" si="7">SUM(C124:C130)</f>
        <v>0</v>
      </c>
      <c r="D141" s="19">
        <f t="shared" si="7"/>
        <v>0</v>
      </c>
      <c r="E141" s="28">
        <f>SUM(E124:E137)</f>
        <v>9100000</v>
      </c>
      <c r="F141" s="19">
        <f>SUM(F124:F140)</f>
        <v>9100000</v>
      </c>
    </row>
    <row r="142" spans="1:6" ht="15.75" customHeight="1" thickBot="1" x14ac:dyDescent="0.3">
      <c r="A142" s="5"/>
      <c r="B142" s="31"/>
      <c r="C142" s="32"/>
      <c r="D142" s="33"/>
      <c r="E142" s="32"/>
      <c r="F142" s="33"/>
    </row>
    <row r="143" spans="1:6" ht="15.75" customHeight="1" x14ac:dyDescent="0.25">
      <c r="A143" s="5"/>
      <c r="B143" s="16" t="s">
        <v>132</v>
      </c>
      <c r="C143" s="28">
        <f>C141+C122+C116+C70+C34</f>
        <v>80808542</v>
      </c>
      <c r="D143" s="19">
        <f>D141+D122+D116+D70+D34</f>
        <v>53872360</v>
      </c>
      <c r="E143" s="28">
        <f>E141+E122+E116+E70+E34</f>
        <v>71040207.729999989</v>
      </c>
      <c r="F143" s="19">
        <f>+C143+D143+E143</f>
        <v>205721109.72999999</v>
      </c>
    </row>
    <row r="144" spans="1:6" ht="15.75" customHeight="1" x14ac:dyDescent="0.25">
      <c r="A144" s="5"/>
      <c r="B144" s="6"/>
      <c r="C144" s="34"/>
      <c r="E144" s="35"/>
      <c r="F144" s="13"/>
    </row>
    <row r="145" spans="1:6" ht="15.75" customHeight="1" x14ac:dyDescent="0.3">
      <c r="A145" s="5"/>
      <c r="B145" s="36" t="s">
        <v>133</v>
      </c>
      <c r="C145" s="37">
        <v>77027447</v>
      </c>
      <c r="D145" s="30"/>
      <c r="E145" s="29"/>
      <c r="F145" s="38"/>
    </row>
    <row r="146" spans="1:6" ht="15.75" customHeight="1" x14ac:dyDescent="0.25">
      <c r="A146" s="5"/>
      <c r="B146" s="36" t="s">
        <v>134</v>
      </c>
      <c r="C146" s="37">
        <v>51351630</v>
      </c>
      <c r="D146" s="30"/>
      <c r="E146" s="29"/>
      <c r="F146" s="30"/>
    </row>
    <row r="147" spans="1:6" ht="15.75" customHeight="1" x14ac:dyDescent="0.25">
      <c r="A147" s="5"/>
      <c r="B147" s="36" t="s">
        <v>135</v>
      </c>
      <c r="C147" s="37">
        <v>3781095</v>
      </c>
      <c r="D147" s="30"/>
      <c r="E147" s="29"/>
      <c r="F147" s="30"/>
    </row>
    <row r="148" spans="1:6" ht="15.75" customHeight="1" x14ac:dyDescent="0.25">
      <c r="A148" s="5"/>
      <c r="B148" s="36" t="s">
        <v>136</v>
      </c>
      <c r="C148" s="39">
        <v>2520730</v>
      </c>
      <c r="E148" s="34"/>
    </row>
    <row r="149" spans="1:6" ht="15.75" customHeight="1" x14ac:dyDescent="0.25">
      <c r="A149" s="5"/>
      <c r="B149" s="36"/>
      <c r="C149" s="40">
        <f>SUM(C147:C148)</f>
        <v>6301825</v>
      </c>
      <c r="E149" s="34"/>
    </row>
    <row r="150" spans="1:6" ht="15.75" customHeight="1" x14ac:dyDescent="0.25">
      <c r="A150" s="5"/>
      <c r="B150" s="36" t="s">
        <v>137</v>
      </c>
      <c r="C150" s="40">
        <v>63340550.93</v>
      </c>
      <c r="E150" s="34"/>
    </row>
    <row r="151" spans="1:6" ht="15.75" customHeight="1" x14ac:dyDescent="0.25">
      <c r="A151" s="5"/>
      <c r="B151" s="36" t="s">
        <v>138</v>
      </c>
      <c r="C151" s="39">
        <v>1121715.6200000001</v>
      </c>
      <c r="E151" s="34"/>
    </row>
    <row r="152" spans="1:6" ht="15.75" customHeight="1" x14ac:dyDescent="0.25">
      <c r="A152" s="5"/>
      <c r="B152" s="36" t="s">
        <v>139</v>
      </c>
      <c r="C152" s="39">
        <v>2678627.58</v>
      </c>
      <c r="E152" s="34"/>
    </row>
    <row r="153" spans="1:6" ht="15.75" customHeight="1" x14ac:dyDescent="0.25">
      <c r="A153" s="5"/>
      <c r="B153" s="36" t="s">
        <v>140</v>
      </c>
      <c r="C153" s="39">
        <f>+C150-C151-C152</f>
        <v>59540207.730000004</v>
      </c>
      <c r="E153" s="34"/>
    </row>
    <row r="154" spans="1:6" ht="15.75" customHeight="1" x14ac:dyDescent="0.25">
      <c r="A154" s="5"/>
      <c r="B154" s="36" t="s">
        <v>141</v>
      </c>
      <c r="C154" s="39">
        <v>11500000</v>
      </c>
      <c r="E154" s="34"/>
    </row>
    <row r="155" spans="1:6" ht="15.75" customHeight="1" x14ac:dyDescent="0.25">
      <c r="A155" s="5"/>
      <c r="B155" s="36" t="s">
        <v>142</v>
      </c>
      <c r="C155" s="40">
        <f>+C153+C154</f>
        <v>71040207.730000004</v>
      </c>
      <c r="E155" s="34"/>
    </row>
    <row r="156" spans="1:6" ht="15.75" customHeight="1" x14ac:dyDescent="0.25">
      <c r="A156" s="5"/>
      <c r="B156" s="6" t="s">
        <v>143</v>
      </c>
      <c r="C156" s="41">
        <f>+C145+C146+C149+C155</f>
        <v>205721109.73000002</v>
      </c>
      <c r="E156" s="34"/>
    </row>
    <row r="157" spans="1:6" ht="15.75" customHeight="1" x14ac:dyDescent="0.25">
      <c r="A157" s="5"/>
      <c r="B157" s="6"/>
      <c r="C157" s="34"/>
      <c r="E157" s="34"/>
    </row>
    <row r="158" spans="1:6" ht="15.75" customHeight="1" x14ac:dyDescent="0.25">
      <c r="A158" s="5"/>
      <c r="B158" s="6"/>
      <c r="C158" s="34"/>
      <c r="E158" s="34"/>
    </row>
    <row r="159" spans="1:6" ht="15.75" customHeight="1" x14ac:dyDescent="0.25">
      <c r="A159" s="5"/>
      <c r="B159" s="6"/>
      <c r="C159" s="34"/>
      <c r="E159" s="34"/>
    </row>
    <row r="160" spans="1:6" ht="15.75" customHeight="1" x14ac:dyDescent="0.25">
      <c r="A160" s="5"/>
      <c r="B160" s="6"/>
      <c r="C160" s="34"/>
      <c r="E160" s="34"/>
    </row>
    <row r="161" spans="1:5" ht="15.75" customHeight="1" x14ac:dyDescent="0.25">
      <c r="A161" s="5"/>
      <c r="B161" s="6"/>
      <c r="C161" s="34"/>
      <c r="E161" s="34"/>
    </row>
    <row r="162" spans="1:5" ht="15.75" customHeight="1" x14ac:dyDescent="0.25">
      <c r="A162" s="5"/>
      <c r="B162" s="6"/>
      <c r="C162" s="34"/>
      <c r="E162" s="34"/>
    </row>
    <row r="163" spans="1:5" ht="15.75" customHeight="1" x14ac:dyDescent="0.25">
      <c r="A163" s="5"/>
      <c r="B163" s="6"/>
      <c r="C163" s="34"/>
      <c r="E163" s="34"/>
    </row>
    <row r="164" spans="1:5" ht="15.75" customHeight="1" x14ac:dyDescent="0.25">
      <c r="A164" s="5"/>
      <c r="B164" s="6"/>
      <c r="C164" s="34"/>
      <c r="E164" s="34"/>
    </row>
    <row r="165" spans="1:5" ht="15.75" customHeight="1" x14ac:dyDescent="0.25">
      <c r="A165" s="5"/>
      <c r="B165" s="6"/>
      <c r="C165" s="34"/>
      <c r="E165" s="34"/>
    </row>
    <row r="166" spans="1:5" ht="15.75" customHeight="1" x14ac:dyDescent="0.25">
      <c r="A166" s="5"/>
      <c r="B166" s="6"/>
      <c r="C166" s="34"/>
      <c r="E166" s="34"/>
    </row>
    <row r="167" spans="1:5" ht="15.75" customHeight="1" x14ac:dyDescent="0.25">
      <c r="A167" s="5"/>
      <c r="B167" s="6"/>
      <c r="C167" s="34"/>
      <c r="E167" s="34"/>
    </row>
    <row r="168" spans="1:5" ht="15.75" customHeight="1" x14ac:dyDescent="0.25">
      <c r="A168" s="5"/>
      <c r="B168" s="6"/>
      <c r="C168" s="34"/>
      <c r="E168" s="34"/>
    </row>
    <row r="169" spans="1:5" ht="15.75" customHeight="1" x14ac:dyDescent="0.25">
      <c r="A169" s="5"/>
      <c r="B169" s="6"/>
      <c r="C169" s="34"/>
      <c r="E169" s="34"/>
    </row>
    <row r="170" spans="1:5" ht="15.75" customHeight="1" x14ac:dyDescent="0.25">
      <c r="A170" s="5"/>
      <c r="B170" s="6"/>
      <c r="C170" s="34"/>
      <c r="E170" s="34"/>
    </row>
    <row r="171" spans="1:5" ht="15.75" customHeight="1" x14ac:dyDescent="0.25">
      <c r="A171" s="5"/>
      <c r="B171" s="6"/>
      <c r="C171" s="34"/>
      <c r="E171" s="34"/>
    </row>
    <row r="172" spans="1:5" ht="15.75" customHeight="1" x14ac:dyDescent="0.25">
      <c r="A172" s="5"/>
      <c r="B172" s="6"/>
      <c r="C172" s="34"/>
      <c r="E172" s="34"/>
    </row>
    <row r="173" spans="1:5" ht="15.75" customHeight="1" x14ac:dyDescent="0.25">
      <c r="A173" s="5"/>
      <c r="B173" s="6"/>
      <c r="C173" s="34"/>
      <c r="E173" s="34"/>
    </row>
    <row r="174" spans="1:5" ht="15.75" customHeight="1" x14ac:dyDescent="0.25">
      <c r="A174" s="5"/>
      <c r="B174" s="6"/>
      <c r="C174" s="34"/>
      <c r="E174" s="34"/>
    </row>
    <row r="175" spans="1:5" ht="15.75" customHeight="1" x14ac:dyDescent="0.25">
      <c r="A175" s="5"/>
      <c r="B175" s="6"/>
      <c r="C175" s="34"/>
      <c r="E175" s="34"/>
    </row>
    <row r="176" spans="1:5" ht="15.75" customHeight="1" x14ac:dyDescent="0.25">
      <c r="A176" s="5"/>
      <c r="B176" s="6"/>
      <c r="C176" s="34"/>
      <c r="E176" s="34"/>
    </row>
    <row r="177" spans="1:5" ht="15.75" customHeight="1" x14ac:dyDescent="0.25">
      <c r="A177" s="5"/>
      <c r="B177" s="6"/>
      <c r="C177" s="34"/>
      <c r="E177" s="34"/>
    </row>
    <row r="178" spans="1:5" ht="15.75" customHeight="1" x14ac:dyDescent="0.25">
      <c r="A178" s="5"/>
      <c r="B178" s="6"/>
      <c r="C178" s="34"/>
      <c r="E178" s="34"/>
    </row>
    <row r="179" spans="1:5" ht="15.75" customHeight="1" x14ac:dyDescent="0.25">
      <c r="A179" s="5"/>
      <c r="B179" s="6"/>
      <c r="C179" s="34"/>
      <c r="E179" s="34"/>
    </row>
    <row r="180" spans="1:5" ht="15.75" customHeight="1" x14ac:dyDescent="0.25">
      <c r="A180" s="5"/>
      <c r="B180" s="6"/>
      <c r="C180" s="34"/>
      <c r="E180" s="34"/>
    </row>
    <row r="181" spans="1:5" ht="15.75" customHeight="1" x14ac:dyDescent="0.25">
      <c r="A181" s="5"/>
      <c r="B181" s="6"/>
      <c r="C181" s="34"/>
      <c r="E181" s="34"/>
    </row>
    <row r="182" spans="1:5" ht="15.75" customHeight="1" x14ac:dyDescent="0.25">
      <c r="A182" s="5"/>
      <c r="B182" s="6"/>
      <c r="C182" s="34"/>
      <c r="E182" s="34"/>
    </row>
    <row r="183" spans="1:5" ht="15.75" customHeight="1" x14ac:dyDescent="0.25">
      <c r="A183" s="5"/>
      <c r="B183" s="6"/>
      <c r="C183" s="34"/>
      <c r="E183" s="34"/>
    </row>
    <row r="184" spans="1:5" ht="15.75" customHeight="1" x14ac:dyDescent="0.25">
      <c r="A184" s="5"/>
      <c r="B184" s="6"/>
      <c r="C184" s="34"/>
      <c r="E184" s="34"/>
    </row>
    <row r="185" spans="1:5" ht="15.75" customHeight="1" x14ac:dyDescent="0.25">
      <c r="A185" s="5"/>
      <c r="B185" s="6"/>
      <c r="C185" s="34"/>
      <c r="E185" s="34"/>
    </row>
    <row r="186" spans="1:5" ht="15.75" customHeight="1" x14ac:dyDescent="0.25">
      <c r="A186" s="5"/>
      <c r="B186" s="6"/>
      <c r="C186" s="34"/>
      <c r="E186" s="34"/>
    </row>
    <row r="187" spans="1:5" ht="15.75" customHeight="1" x14ac:dyDescent="0.25">
      <c r="A187" s="5"/>
      <c r="B187" s="6"/>
      <c r="C187" s="34"/>
      <c r="E187" s="34"/>
    </row>
    <row r="188" spans="1:5" ht="15.75" customHeight="1" x14ac:dyDescent="0.25">
      <c r="A188" s="5"/>
      <c r="B188" s="6"/>
      <c r="C188" s="34"/>
      <c r="E188" s="34"/>
    </row>
    <row r="189" spans="1:5" ht="15.75" customHeight="1" x14ac:dyDescent="0.25">
      <c r="A189" s="5"/>
      <c r="B189" s="6"/>
      <c r="C189" s="34"/>
      <c r="E189" s="34"/>
    </row>
    <row r="190" spans="1:5" ht="15.75" customHeight="1" x14ac:dyDescent="0.25">
      <c r="A190" s="5"/>
      <c r="B190" s="6"/>
      <c r="C190" s="34"/>
      <c r="E190" s="34"/>
    </row>
    <row r="191" spans="1:5" ht="15.75" customHeight="1" x14ac:dyDescent="0.25">
      <c r="A191" s="5"/>
      <c r="B191" s="6"/>
      <c r="C191" s="34"/>
      <c r="E191" s="34"/>
    </row>
    <row r="192" spans="1:5" ht="15.75" customHeight="1" x14ac:dyDescent="0.25">
      <c r="A192" s="5"/>
      <c r="B192" s="6"/>
      <c r="C192" s="34"/>
      <c r="E192" s="34"/>
    </row>
    <row r="193" spans="1:5" ht="15.75" customHeight="1" x14ac:dyDescent="0.25">
      <c r="A193" s="5"/>
      <c r="B193" s="6"/>
      <c r="C193" s="34"/>
      <c r="E193" s="34"/>
    </row>
    <row r="194" spans="1:5" ht="15.75" customHeight="1" x14ac:dyDescent="0.25">
      <c r="A194" s="5"/>
      <c r="B194" s="6"/>
      <c r="C194" s="34"/>
      <c r="E194" s="34"/>
    </row>
    <row r="195" spans="1:5" ht="15.75" customHeight="1" x14ac:dyDescent="0.25">
      <c r="A195" s="5"/>
      <c r="B195" s="6"/>
      <c r="C195" s="34"/>
      <c r="E195" s="34"/>
    </row>
    <row r="196" spans="1:5" ht="15.75" customHeight="1" x14ac:dyDescent="0.25">
      <c r="A196" s="5"/>
      <c r="B196" s="6"/>
      <c r="C196" s="34"/>
      <c r="E196" s="34"/>
    </row>
    <row r="197" spans="1:5" ht="15.75" customHeight="1" x14ac:dyDescent="0.25">
      <c r="A197" s="5"/>
      <c r="B197" s="6"/>
      <c r="C197" s="34"/>
      <c r="E197" s="34"/>
    </row>
    <row r="198" spans="1:5" ht="15.75" customHeight="1" x14ac:dyDescent="0.25">
      <c r="A198" s="5"/>
      <c r="B198" s="6"/>
      <c r="C198" s="34"/>
      <c r="E198" s="34"/>
    </row>
    <row r="199" spans="1:5" ht="15.75" customHeight="1" x14ac:dyDescent="0.25">
      <c r="A199" s="5"/>
      <c r="B199" s="6"/>
      <c r="C199" s="34"/>
      <c r="E199" s="34"/>
    </row>
    <row r="200" spans="1:5" ht="15.75" customHeight="1" x14ac:dyDescent="0.25">
      <c r="A200" s="5"/>
      <c r="B200" s="6"/>
      <c r="C200" s="34"/>
      <c r="E200" s="34"/>
    </row>
    <row r="201" spans="1:5" ht="15.75" customHeight="1" x14ac:dyDescent="0.25">
      <c r="A201" s="5"/>
      <c r="B201" s="6"/>
      <c r="C201" s="34"/>
      <c r="E201" s="34"/>
    </row>
    <row r="202" spans="1:5" ht="15.75" customHeight="1" x14ac:dyDescent="0.25">
      <c r="A202" s="5"/>
      <c r="B202" s="6"/>
      <c r="C202" s="34"/>
      <c r="E202" s="34"/>
    </row>
    <row r="203" spans="1:5" ht="15.75" customHeight="1" x14ac:dyDescent="0.25">
      <c r="A203" s="5"/>
      <c r="B203" s="6"/>
      <c r="C203" s="34"/>
      <c r="E203" s="34"/>
    </row>
    <row r="204" spans="1:5" ht="15.75" customHeight="1" x14ac:dyDescent="0.25">
      <c r="A204" s="5"/>
      <c r="B204" s="6"/>
      <c r="C204" s="34"/>
      <c r="E204" s="34"/>
    </row>
    <row r="205" spans="1:5" ht="15.75" customHeight="1" x14ac:dyDescent="0.25">
      <c r="A205" s="5"/>
      <c r="B205" s="6"/>
      <c r="C205" s="34"/>
      <c r="E205" s="34"/>
    </row>
    <row r="206" spans="1:5" ht="15.75" customHeight="1" x14ac:dyDescent="0.25">
      <c r="A206" s="5"/>
      <c r="B206" s="6"/>
      <c r="C206" s="34"/>
      <c r="E206" s="34"/>
    </row>
    <row r="207" spans="1:5" ht="15.75" customHeight="1" x14ac:dyDescent="0.25">
      <c r="A207" s="5"/>
      <c r="B207" s="6"/>
      <c r="C207" s="34"/>
      <c r="E207" s="34"/>
    </row>
    <row r="208" spans="1:5" ht="15.75" customHeight="1" x14ac:dyDescent="0.25">
      <c r="A208" s="5"/>
      <c r="B208" s="6"/>
      <c r="C208" s="34"/>
      <c r="E208" s="34"/>
    </row>
    <row r="209" spans="1:5" ht="15.75" customHeight="1" x14ac:dyDescent="0.25">
      <c r="A209" s="5"/>
      <c r="B209" s="6"/>
      <c r="C209" s="34"/>
      <c r="E209" s="34"/>
    </row>
    <row r="210" spans="1:5" ht="15.75" customHeight="1" x14ac:dyDescent="0.25">
      <c r="A210" s="5"/>
      <c r="B210" s="6"/>
      <c r="C210" s="34"/>
      <c r="E210" s="34"/>
    </row>
    <row r="211" spans="1:5" ht="15.75" customHeight="1" x14ac:dyDescent="0.25">
      <c r="A211" s="5"/>
      <c r="B211" s="6"/>
      <c r="C211" s="34"/>
      <c r="E211" s="34"/>
    </row>
    <row r="212" spans="1:5" ht="15.75" customHeight="1" x14ac:dyDescent="0.25">
      <c r="A212" s="5"/>
      <c r="B212" s="6"/>
      <c r="C212" s="34"/>
      <c r="E212" s="34"/>
    </row>
    <row r="213" spans="1:5" ht="15.75" customHeight="1" x14ac:dyDescent="0.25">
      <c r="A213" s="5"/>
      <c r="B213" s="6"/>
      <c r="C213" s="34"/>
      <c r="E213" s="34"/>
    </row>
    <row r="214" spans="1:5" ht="15.75" customHeight="1" x14ac:dyDescent="0.25">
      <c r="A214" s="5"/>
      <c r="B214" s="6"/>
      <c r="C214" s="34"/>
      <c r="E214" s="34"/>
    </row>
    <row r="215" spans="1:5" ht="15.75" customHeight="1" x14ac:dyDescent="0.25">
      <c r="A215" s="5"/>
      <c r="B215" s="6"/>
      <c r="C215" s="34"/>
      <c r="E215" s="34"/>
    </row>
    <row r="216" spans="1:5" ht="15.75" customHeight="1" x14ac:dyDescent="0.25">
      <c r="A216" s="5"/>
      <c r="B216" s="6"/>
      <c r="C216" s="34"/>
      <c r="E216" s="34"/>
    </row>
    <row r="217" spans="1:5" ht="15.75" customHeight="1" x14ac:dyDescent="0.25">
      <c r="A217" s="5"/>
      <c r="B217" s="6"/>
      <c r="C217" s="34"/>
      <c r="E217" s="34"/>
    </row>
    <row r="218" spans="1:5" ht="15.75" customHeight="1" x14ac:dyDescent="0.25">
      <c r="A218" s="5"/>
      <c r="B218" s="6"/>
      <c r="C218" s="34"/>
      <c r="E218" s="34"/>
    </row>
    <row r="219" spans="1:5" ht="15.75" customHeight="1" x14ac:dyDescent="0.25">
      <c r="A219" s="5"/>
      <c r="B219" s="6"/>
      <c r="C219" s="34"/>
      <c r="E219" s="34"/>
    </row>
    <row r="220" spans="1:5" ht="15.75" customHeight="1" x14ac:dyDescent="0.25">
      <c r="A220" s="5"/>
      <c r="B220" s="6"/>
      <c r="C220" s="34"/>
      <c r="E220" s="34"/>
    </row>
    <row r="221" spans="1:5" ht="15.75" customHeight="1" x14ac:dyDescent="0.25">
      <c r="A221" s="5"/>
      <c r="B221" s="6"/>
      <c r="C221" s="34"/>
      <c r="E221" s="34"/>
    </row>
    <row r="222" spans="1:5" ht="15.75" customHeight="1" x14ac:dyDescent="0.25">
      <c r="A222" s="5"/>
      <c r="B222" s="6"/>
      <c r="C222" s="34"/>
      <c r="E222" s="34"/>
    </row>
    <row r="223" spans="1:5" ht="15.75" customHeight="1" x14ac:dyDescent="0.25">
      <c r="A223" s="5"/>
      <c r="B223" s="6"/>
      <c r="C223" s="34"/>
      <c r="E223" s="34"/>
    </row>
    <row r="224" spans="1:5" ht="15.75" customHeight="1" x14ac:dyDescent="0.25">
      <c r="A224" s="5"/>
      <c r="B224" s="6"/>
      <c r="C224" s="34"/>
      <c r="E224" s="34"/>
    </row>
    <row r="225" spans="1:5" ht="15.75" customHeight="1" x14ac:dyDescent="0.25">
      <c r="A225" s="5"/>
      <c r="B225" s="6"/>
      <c r="C225" s="34"/>
      <c r="E225" s="34"/>
    </row>
    <row r="226" spans="1:5" ht="15.75" customHeight="1" x14ac:dyDescent="0.25">
      <c r="A226" s="5"/>
      <c r="B226" s="6"/>
      <c r="C226" s="34"/>
      <c r="E226" s="34"/>
    </row>
    <row r="227" spans="1:5" ht="15.75" customHeight="1" x14ac:dyDescent="0.25">
      <c r="A227" s="5"/>
      <c r="B227" s="6"/>
      <c r="C227" s="34"/>
      <c r="E227" s="34"/>
    </row>
    <row r="228" spans="1:5" ht="15.75" customHeight="1" x14ac:dyDescent="0.25">
      <c r="A228" s="5"/>
      <c r="B228" s="6"/>
      <c r="C228" s="34"/>
      <c r="E228" s="34"/>
    </row>
    <row r="229" spans="1:5" ht="15.75" customHeight="1" x14ac:dyDescent="0.25">
      <c r="A229" s="5"/>
      <c r="B229" s="6"/>
      <c r="C229" s="34"/>
      <c r="E229" s="34"/>
    </row>
    <row r="230" spans="1:5" ht="15.75" customHeight="1" x14ac:dyDescent="0.25">
      <c r="A230" s="5"/>
      <c r="B230" s="6"/>
      <c r="C230" s="34"/>
      <c r="E230" s="34"/>
    </row>
    <row r="231" spans="1:5" ht="15.75" customHeight="1" x14ac:dyDescent="0.25">
      <c r="A231" s="5"/>
      <c r="B231" s="6"/>
      <c r="C231" s="34"/>
      <c r="E231" s="34"/>
    </row>
    <row r="232" spans="1:5" ht="15.75" customHeight="1" x14ac:dyDescent="0.25">
      <c r="A232" s="5"/>
      <c r="B232" s="6"/>
      <c r="C232" s="34"/>
      <c r="E232" s="34"/>
    </row>
    <row r="233" spans="1:5" ht="15.75" customHeight="1" x14ac:dyDescent="0.25">
      <c r="A233" s="5"/>
      <c r="B233" s="6"/>
      <c r="C233" s="34"/>
      <c r="E233" s="34"/>
    </row>
    <row r="234" spans="1:5" ht="15.75" customHeight="1" x14ac:dyDescent="0.25">
      <c r="A234" s="5"/>
      <c r="B234" s="6"/>
      <c r="C234" s="34"/>
      <c r="E234" s="34"/>
    </row>
    <row r="235" spans="1:5" ht="15.75" customHeight="1" x14ac:dyDescent="0.25">
      <c r="A235" s="5"/>
      <c r="B235" s="6"/>
      <c r="C235" s="34"/>
      <c r="E235" s="34"/>
    </row>
    <row r="236" spans="1:5" ht="15.75" customHeight="1" x14ac:dyDescent="0.25">
      <c r="A236" s="5"/>
      <c r="B236" s="6"/>
      <c r="C236" s="34"/>
      <c r="E236" s="34"/>
    </row>
    <row r="237" spans="1:5" ht="15.75" customHeight="1" x14ac:dyDescent="0.25">
      <c r="A237" s="5"/>
      <c r="B237" s="6"/>
      <c r="C237" s="34"/>
      <c r="E237" s="34"/>
    </row>
    <row r="238" spans="1:5" ht="15.75" customHeight="1" x14ac:dyDescent="0.25">
      <c r="A238" s="5"/>
      <c r="B238" s="6"/>
      <c r="C238" s="34"/>
      <c r="E238" s="34"/>
    </row>
    <row r="239" spans="1:5" ht="15.75" customHeight="1" x14ac:dyDescent="0.25">
      <c r="A239" s="5"/>
      <c r="B239" s="6"/>
      <c r="C239" s="34"/>
      <c r="E239" s="34"/>
    </row>
    <row r="240" spans="1:5" ht="15.75" customHeight="1" x14ac:dyDescent="0.25">
      <c r="A240" s="5"/>
      <c r="B240" s="6"/>
      <c r="C240" s="34"/>
      <c r="E240" s="34"/>
    </row>
    <row r="241" spans="1:5" ht="15.75" customHeight="1" x14ac:dyDescent="0.25">
      <c r="A241" s="5"/>
      <c r="B241" s="6"/>
      <c r="C241" s="34"/>
      <c r="E241" s="34"/>
    </row>
    <row r="242" spans="1:5" ht="15.75" customHeight="1" x14ac:dyDescent="0.25">
      <c r="A242" s="5"/>
      <c r="B242" s="6"/>
      <c r="C242" s="34"/>
      <c r="E242" s="34"/>
    </row>
    <row r="243" spans="1:5" ht="15.75" customHeight="1" x14ac:dyDescent="0.25">
      <c r="A243" s="5"/>
      <c r="B243" s="6"/>
      <c r="C243" s="34"/>
      <c r="E243" s="34"/>
    </row>
    <row r="244" spans="1:5" ht="15.75" customHeight="1" x14ac:dyDescent="0.25">
      <c r="A244" s="5"/>
      <c r="B244" s="6"/>
      <c r="C244" s="34"/>
      <c r="E244" s="34"/>
    </row>
    <row r="245" spans="1:5" ht="15.75" customHeight="1" x14ac:dyDescent="0.25">
      <c r="A245" s="5"/>
      <c r="B245" s="6"/>
      <c r="C245" s="34"/>
      <c r="E245" s="34"/>
    </row>
    <row r="246" spans="1:5" ht="15.75" customHeight="1" x14ac:dyDescent="0.25">
      <c r="A246" s="5"/>
      <c r="B246" s="6"/>
      <c r="C246" s="34"/>
      <c r="E246" s="34"/>
    </row>
    <row r="247" spans="1:5" ht="15.75" customHeight="1" x14ac:dyDescent="0.25">
      <c r="A247" s="5"/>
      <c r="B247" s="6"/>
      <c r="C247" s="34"/>
      <c r="E247" s="34"/>
    </row>
    <row r="248" spans="1:5" ht="15.75" customHeight="1" x14ac:dyDescent="0.25">
      <c r="A248" s="5"/>
      <c r="B248" s="6"/>
      <c r="C248" s="34"/>
      <c r="E248" s="34"/>
    </row>
    <row r="249" spans="1:5" ht="15.75" customHeight="1" x14ac:dyDescent="0.25">
      <c r="A249" s="5"/>
      <c r="B249" s="6"/>
      <c r="C249" s="34"/>
      <c r="E249" s="34"/>
    </row>
    <row r="250" spans="1:5" ht="15.75" customHeight="1" x14ac:dyDescent="0.25">
      <c r="A250" s="5"/>
      <c r="B250" s="6"/>
      <c r="C250" s="34"/>
      <c r="E250" s="34"/>
    </row>
    <row r="251" spans="1:5" ht="15.75" customHeight="1" x14ac:dyDescent="0.25">
      <c r="A251" s="5"/>
      <c r="B251" s="6"/>
      <c r="C251" s="34"/>
      <c r="E251" s="34"/>
    </row>
    <row r="252" spans="1:5" ht="15.75" customHeight="1" x14ac:dyDescent="0.25">
      <c r="A252" s="5"/>
      <c r="B252" s="6"/>
      <c r="C252" s="34"/>
      <c r="E252" s="34"/>
    </row>
    <row r="253" spans="1:5" ht="15.75" customHeight="1" x14ac:dyDescent="0.25">
      <c r="A253" s="5"/>
      <c r="B253" s="6"/>
      <c r="C253" s="34"/>
      <c r="E253" s="34"/>
    </row>
    <row r="254" spans="1:5" ht="15.75" customHeight="1" x14ac:dyDescent="0.25">
      <c r="A254" s="5"/>
      <c r="B254" s="6"/>
      <c r="C254" s="34"/>
      <c r="E254" s="34"/>
    </row>
    <row r="255" spans="1:5" ht="15.75" customHeight="1" x14ac:dyDescent="0.25">
      <c r="A255" s="5"/>
      <c r="B255" s="6"/>
      <c r="C255" s="34"/>
      <c r="E255" s="34"/>
    </row>
    <row r="256" spans="1:5" ht="15.75" customHeight="1" x14ac:dyDescent="0.25">
      <c r="A256" s="5"/>
      <c r="B256" s="6"/>
      <c r="C256" s="34"/>
      <c r="E256" s="34"/>
    </row>
    <row r="257" spans="1:5" ht="15.75" customHeight="1" x14ac:dyDescent="0.25">
      <c r="A257" s="5"/>
      <c r="B257" s="6"/>
      <c r="C257" s="34"/>
      <c r="E257" s="34"/>
    </row>
    <row r="258" spans="1:5" ht="15.75" customHeight="1" x14ac:dyDescent="0.25">
      <c r="A258" s="5"/>
      <c r="B258" s="6"/>
      <c r="C258" s="34"/>
      <c r="E258" s="34"/>
    </row>
    <row r="259" spans="1:5" ht="15.75" customHeight="1" x14ac:dyDescent="0.25">
      <c r="A259" s="5"/>
      <c r="B259" s="6"/>
      <c r="C259" s="34"/>
      <c r="E259" s="34"/>
    </row>
    <row r="260" spans="1:5" ht="15.75" customHeight="1" x14ac:dyDescent="0.25">
      <c r="A260" s="5"/>
      <c r="B260" s="6"/>
      <c r="C260" s="34"/>
      <c r="E260" s="34"/>
    </row>
    <row r="261" spans="1:5" ht="15.75" customHeight="1" x14ac:dyDescent="0.25">
      <c r="A261" s="5"/>
      <c r="B261" s="6"/>
      <c r="C261" s="34"/>
      <c r="E261" s="34"/>
    </row>
    <row r="262" spans="1:5" ht="15.75" customHeight="1" x14ac:dyDescent="0.25">
      <c r="A262" s="5"/>
      <c r="B262" s="6"/>
      <c r="C262" s="34"/>
      <c r="E262" s="34"/>
    </row>
    <row r="263" spans="1:5" ht="15.75" customHeight="1" x14ac:dyDescent="0.25">
      <c r="A263" s="5"/>
      <c r="B263" s="6"/>
      <c r="C263" s="34"/>
      <c r="E263" s="34"/>
    </row>
    <row r="264" spans="1:5" ht="15.75" customHeight="1" x14ac:dyDescent="0.25">
      <c r="A264" s="5"/>
      <c r="B264" s="6"/>
      <c r="C264" s="34"/>
      <c r="E264" s="34"/>
    </row>
    <row r="265" spans="1:5" ht="15.75" customHeight="1" x14ac:dyDescent="0.25">
      <c r="A265" s="5"/>
      <c r="B265" s="6"/>
      <c r="C265" s="34"/>
      <c r="E265" s="34"/>
    </row>
    <row r="266" spans="1:5" ht="15.75" customHeight="1" x14ac:dyDescent="0.25">
      <c r="A266" s="5"/>
      <c r="B266" s="6"/>
      <c r="C266" s="34"/>
      <c r="E266" s="34"/>
    </row>
    <row r="267" spans="1:5" ht="15.75" customHeight="1" x14ac:dyDescent="0.25">
      <c r="A267" s="5"/>
      <c r="B267" s="6"/>
      <c r="C267" s="34"/>
      <c r="E267" s="34"/>
    </row>
    <row r="268" spans="1:5" ht="15.75" customHeight="1" x14ac:dyDescent="0.25">
      <c r="A268" s="5"/>
      <c r="B268" s="6"/>
      <c r="C268" s="34"/>
      <c r="E268" s="34"/>
    </row>
    <row r="269" spans="1:5" ht="15.75" customHeight="1" x14ac:dyDescent="0.25">
      <c r="A269" s="5"/>
      <c r="B269" s="6"/>
      <c r="C269" s="34"/>
      <c r="E269" s="34"/>
    </row>
    <row r="270" spans="1:5" ht="15.75" customHeight="1" x14ac:dyDescent="0.25">
      <c r="A270" s="5"/>
      <c r="B270" s="6"/>
      <c r="C270" s="34"/>
      <c r="E270" s="34"/>
    </row>
    <row r="271" spans="1:5" ht="15.75" customHeight="1" x14ac:dyDescent="0.25">
      <c r="A271" s="5"/>
      <c r="B271" s="6"/>
      <c r="C271" s="34"/>
      <c r="E271" s="34"/>
    </row>
    <row r="272" spans="1:5" ht="15.75" customHeight="1" x14ac:dyDescent="0.25">
      <c r="A272" s="5"/>
      <c r="B272" s="6"/>
      <c r="C272" s="34"/>
      <c r="E272" s="34"/>
    </row>
    <row r="273" spans="1:5" ht="15.75" customHeight="1" x14ac:dyDescent="0.25">
      <c r="A273" s="5"/>
      <c r="B273" s="6"/>
      <c r="C273" s="34"/>
      <c r="E273" s="34"/>
    </row>
    <row r="274" spans="1:5" ht="15.75" customHeight="1" x14ac:dyDescent="0.25">
      <c r="A274" s="5"/>
      <c r="B274" s="6"/>
      <c r="C274" s="34"/>
      <c r="E274" s="34"/>
    </row>
    <row r="275" spans="1:5" ht="15.75" customHeight="1" x14ac:dyDescent="0.25">
      <c r="A275" s="5"/>
      <c r="B275" s="6"/>
      <c r="C275" s="34"/>
      <c r="E275" s="34"/>
    </row>
    <row r="276" spans="1:5" ht="15.75" customHeight="1" x14ac:dyDescent="0.25">
      <c r="A276" s="5"/>
      <c r="B276" s="6"/>
      <c r="C276" s="34"/>
      <c r="E276" s="34"/>
    </row>
    <row r="277" spans="1:5" ht="15.75" customHeight="1" x14ac:dyDescent="0.25">
      <c r="A277" s="5"/>
      <c r="B277" s="6"/>
      <c r="C277" s="34"/>
      <c r="E277" s="34"/>
    </row>
    <row r="278" spans="1:5" ht="15.75" customHeight="1" x14ac:dyDescent="0.25">
      <c r="A278" s="5"/>
      <c r="B278" s="6"/>
      <c r="C278" s="34"/>
      <c r="E278" s="34"/>
    </row>
    <row r="279" spans="1:5" ht="15.75" customHeight="1" x14ac:dyDescent="0.25">
      <c r="A279" s="5"/>
      <c r="B279" s="6"/>
      <c r="C279" s="34"/>
      <c r="E279" s="34"/>
    </row>
    <row r="280" spans="1:5" ht="15.75" customHeight="1" x14ac:dyDescent="0.25">
      <c r="A280" s="5"/>
      <c r="B280" s="6"/>
      <c r="C280" s="34"/>
      <c r="E280" s="34"/>
    </row>
    <row r="281" spans="1:5" ht="15.75" customHeight="1" x14ac:dyDescent="0.25">
      <c r="A281" s="5"/>
      <c r="B281" s="6"/>
      <c r="C281" s="34"/>
      <c r="E281" s="34"/>
    </row>
    <row r="282" spans="1:5" ht="15.75" customHeight="1" x14ac:dyDescent="0.25">
      <c r="A282" s="5"/>
      <c r="B282" s="6"/>
      <c r="C282" s="34"/>
      <c r="E282" s="34"/>
    </row>
    <row r="283" spans="1:5" ht="15.75" customHeight="1" x14ac:dyDescent="0.25">
      <c r="A283" s="5"/>
      <c r="B283" s="6"/>
      <c r="C283" s="34"/>
      <c r="E283" s="34"/>
    </row>
    <row r="284" spans="1:5" ht="15.75" customHeight="1" x14ac:dyDescent="0.25">
      <c r="A284" s="5"/>
      <c r="B284" s="6"/>
      <c r="C284" s="34"/>
      <c r="E284" s="34"/>
    </row>
    <row r="285" spans="1:5" ht="15.75" customHeight="1" x14ac:dyDescent="0.25">
      <c r="A285" s="5"/>
      <c r="B285" s="6"/>
      <c r="C285" s="34"/>
      <c r="E285" s="34"/>
    </row>
    <row r="286" spans="1:5" ht="15.75" customHeight="1" x14ac:dyDescent="0.25">
      <c r="A286" s="5"/>
      <c r="B286" s="6"/>
      <c r="C286" s="34"/>
      <c r="E286" s="34"/>
    </row>
    <row r="287" spans="1:5" ht="15.75" customHeight="1" x14ac:dyDescent="0.25">
      <c r="A287" s="5"/>
      <c r="B287" s="6"/>
      <c r="C287" s="34"/>
      <c r="E287" s="34"/>
    </row>
    <row r="288" spans="1:5" ht="15.75" customHeight="1" x14ac:dyDescent="0.25">
      <c r="A288" s="5"/>
      <c r="B288" s="6"/>
      <c r="C288" s="34"/>
      <c r="E288" s="34"/>
    </row>
    <row r="289" spans="1:5" ht="15.75" customHeight="1" x14ac:dyDescent="0.25">
      <c r="A289" s="5"/>
      <c r="B289" s="6"/>
      <c r="C289" s="34"/>
      <c r="E289" s="34"/>
    </row>
    <row r="290" spans="1:5" ht="15.75" customHeight="1" x14ac:dyDescent="0.25">
      <c r="A290" s="5"/>
      <c r="B290" s="6"/>
      <c r="C290" s="34"/>
      <c r="E290" s="34"/>
    </row>
    <row r="291" spans="1:5" ht="15.75" customHeight="1" x14ac:dyDescent="0.25">
      <c r="A291" s="5"/>
      <c r="B291" s="6"/>
      <c r="C291" s="34"/>
      <c r="E291" s="34"/>
    </row>
    <row r="292" spans="1:5" ht="15.75" customHeight="1" x14ac:dyDescent="0.25">
      <c r="A292" s="5"/>
      <c r="B292" s="6"/>
      <c r="C292" s="34"/>
      <c r="E292" s="34"/>
    </row>
    <row r="293" spans="1:5" ht="15.75" customHeight="1" x14ac:dyDescent="0.25">
      <c r="A293" s="5"/>
      <c r="B293" s="6"/>
      <c r="C293" s="34"/>
      <c r="E293" s="34"/>
    </row>
    <row r="294" spans="1:5" ht="15.75" customHeight="1" x14ac:dyDescent="0.25">
      <c r="A294" s="5"/>
      <c r="B294" s="6"/>
      <c r="C294" s="34"/>
      <c r="E294" s="34"/>
    </row>
    <row r="295" spans="1:5" ht="15.75" customHeight="1" x14ac:dyDescent="0.25">
      <c r="A295" s="5"/>
      <c r="B295" s="6"/>
      <c r="C295" s="34"/>
      <c r="E295" s="34"/>
    </row>
    <row r="296" spans="1:5" ht="15.75" customHeight="1" x14ac:dyDescent="0.25">
      <c r="A296" s="5"/>
      <c r="B296" s="6"/>
      <c r="C296" s="34"/>
      <c r="E296" s="34"/>
    </row>
    <row r="297" spans="1:5" ht="15.75" customHeight="1" x14ac:dyDescent="0.25">
      <c r="A297" s="5"/>
      <c r="B297" s="6"/>
      <c r="C297" s="34"/>
      <c r="E297" s="34"/>
    </row>
    <row r="298" spans="1:5" ht="15.75" customHeight="1" x14ac:dyDescent="0.25">
      <c r="A298" s="5"/>
      <c r="B298" s="6"/>
      <c r="C298" s="34"/>
      <c r="E298" s="34"/>
    </row>
    <row r="299" spans="1:5" ht="15.75" customHeight="1" x14ac:dyDescent="0.25">
      <c r="A299" s="5"/>
      <c r="B299" s="6"/>
      <c r="C299" s="34"/>
      <c r="E299" s="34"/>
    </row>
    <row r="300" spans="1:5" ht="15.75" customHeight="1" x14ac:dyDescent="0.25">
      <c r="A300" s="5"/>
      <c r="B300" s="6"/>
      <c r="C300" s="34"/>
      <c r="E300" s="34"/>
    </row>
    <row r="301" spans="1:5" ht="15.75" customHeight="1" x14ac:dyDescent="0.25">
      <c r="A301" s="5"/>
      <c r="B301" s="6"/>
      <c r="C301" s="34"/>
      <c r="E301" s="34"/>
    </row>
    <row r="302" spans="1:5" ht="15.75" customHeight="1" x14ac:dyDescent="0.25">
      <c r="A302" s="5"/>
      <c r="B302" s="6"/>
      <c r="C302" s="34"/>
      <c r="E302" s="34"/>
    </row>
    <row r="303" spans="1:5" ht="15.75" customHeight="1" x14ac:dyDescent="0.25">
      <c r="A303" s="5"/>
      <c r="B303" s="6"/>
      <c r="C303" s="34"/>
      <c r="E303" s="34"/>
    </row>
    <row r="304" spans="1:5" ht="15.75" customHeight="1" x14ac:dyDescent="0.25">
      <c r="A304" s="5"/>
      <c r="B304" s="6"/>
      <c r="C304" s="34"/>
      <c r="E304" s="34"/>
    </row>
    <row r="305" spans="1:5" ht="15.75" customHeight="1" x14ac:dyDescent="0.25">
      <c r="A305" s="5"/>
      <c r="B305" s="6"/>
      <c r="C305" s="34"/>
      <c r="E305" s="34"/>
    </row>
    <row r="306" spans="1:5" ht="15.75" customHeight="1" x14ac:dyDescent="0.25">
      <c r="A306" s="5"/>
      <c r="B306" s="6"/>
      <c r="C306" s="34"/>
      <c r="E306" s="34"/>
    </row>
    <row r="307" spans="1:5" ht="15.75" customHeight="1" x14ac:dyDescent="0.25">
      <c r="A307" s="5"/>
      <c r="B307" s="6"/>
      <c r="C307" s="34"/>
      <c r="E307" s="34"/>
    </row>
    <row r="308" spans="1:5" ht="15.75" customHeight="1" x14ac:dyDescent="0.25">
      <c r="A308" s="5"/>
      <c r="B308" s="6"/>
      <c r="C308" s="34"/>
      <c r="E308" s="34"/>
    </row>
    <row r="309" spans="1:5" ht="15.75" customHeight="1" x14ac:dyDescent="0.25">
      <c r="A309" s="5"/>
      <c r="B309" s="6"/>
      <c r="C309" s="34"/>
      <c r="E309" s="34"/>
    </row>
    <row r="310" spans="1:5" ht="15.75" customHeight="1" x14ac:dyDescent="0.25">
      <c r="A310" s="5"/>
      <c r="B310" s="6"/>
      <c r="C310" s="34"/>
      <c r="E310" s="34"/>
    </row>
    <row r="311" spans="1:5" ht="15.75" customHeight="1" x14ac:dyDescent="0.25">
      <c r="A311" s="5"/>
      <c r="B311" s="6"/>
      <c r="C311" s="34"/>
      <c r="E311" s="34"/>
    </row>
    <row r="312" spans="1:5" ht="15.75" customHeight="1" x14ac:dyDescent="0.25">
      <c r="A312" s="5"/>
      <c r="B312" s="6"/>
      <c r="C312" s="34"/>
      <c r="E312" s="34"/>
    </row>
    <row r="313" spans="1:5" ht="15.75" customHeight="1" x14ac:dyDescent="0.25">
      <c r="A313" s="5"/>
      <c r="B313" s="6"/>
      <c r="C313" s="34"/>
      <c r="E313" s="34"/>
    </row>
    <row r="314" spans="1:5" ht="15.75" customHeight="1" x14ac:dyDescent="0.25">
      <c r="A314" s="5"/>
      <c r="B314" s="6"/>
      <c r="C314" s="34"/>
      <c r="E314" s="34"/>
    </row>
    <row r="315" spans="1:5" ht="15.75" customHeight="1" x14ac:dyDescent="0.25">
      <c r="A315" s="5"/>
      <c r="B315" s="6"/>
      <c r="C315" s="34"/>
      <c r="E315" s="34"/>
    </row>
    <row r="316" spans="1:5" ht="15.75" customHeight="1" x14ac:dyDescent="0.25">
      <c r="A316" s="5"/>
      <c r="B316" s="6"/>
      <c r="C316" s="34"/>
      <c r="E316" s="34"/>
    </row>
    <row r="317" spans="1:5" ht="15.75" customHeight="1" x14ac:dyDescent="0.25">
      <c r="A317" s="5"/>
      <c r="B317" s="6"/>
      <c r="C317" s="34"/>
      <c r="E317" s="34"/>
    </row>
    <row r="318" spans="1:5" ht="15.75" customHeight="1" x14ac:dyDescent="0.25">
      <c r="A318" s="5"/>
      <c r="B318" s="6"/>
      <c r="C318" s="34"/>
      <c r="E318" s="34"/>
    </row>
    <row r="319" spans="1:5" ht="15.75" customHeight="1" x14ac:dyDescent="0.25">
      <c r="A319" s="5"/>
      <c r="B319" s="6"/>
      <c r="C319" s="34"/>
      <c r="E319" s="34"/>
    </row>
    <row r="320" spans="1:5" ht="15.75" customHeight="1" x14ac:dyDescent="0.25">
      <c r="A320" s="5"/>
      <c r="B320" s="6"/>
      <c r="C320" s="34"/>
      <c r="E320" s="34"/>
    </row>
    <row r="321" spans="1:5" ht="15.75" customHeight="1" x14ac:dyDescent="0.25">
      <c r="A321" s="5"/>
      <c r="B321" s="6"/>
      <c r="C321" s="34"/>
      <c r="E321" s="34"/>
    </row>
    <row r="322" spans="1:5" ht="15.75" customHeight="1" x14ac:dyDescent="0.25">
      <c r="A322" s="5"/>
      <c r="B322" s="6"/>
      <c r="C322" s="34"/>
      <c r="E322" s="34"/>
    </row>
    <row r="323" spans="1:5" ht="15.75" customHeight="1" x14ac:dyDescent="0.25">
      <c r="A323" s="5"/>
      <c r="B323" s="6"/>
      <c r="C323" s="34"/>
      <c r="E323" s="34"/>
    </row>
    <row r="324" spans="1:5" ht="15.75" customHeight="1" x14ac:dyDescent="0.25">
      <c r="A324" s="5"/>
      <c r="B324" s="6"/>
      <c r="C324" s="34"/>
      <c r="E324" s="34"/>
    </row>
    <row r="325" spans="1:5" ht="15.75" customHeight="1" x14ac:dyDescent="0.25">
      <c r="A325" s="5"/>
      <c r="B325" s="6"/>
      <c r="C325" s="34"/>
      <c r="E325" s="34"/>
    </row>
    <row r="326" spans="1:5" ht="15.75" customHeight="1" x14ac:dyDescent="0.25">
      <c r="A326" s="5"/>
      <c r="B326" s="6"/>
      <c r="C326" s="34"/>
      <c r="E326" s="34"/>
    </row>
    <row r="327" spans="1:5" ht="15.75" customHeight="1" x14ac:dyDescent="0.25">
      <c r="A327" s="5"/>
      <c r="B327" s="6"/>
      <c r="C327" s="34"/>
      <c r="E327" s="34"/>
    </row>
    <row r="328" spans="1:5" ht="15.75" customHeight="1" x14ac:dyDescent="0.25">
      <c r="A328" s="5"/>
      <c r="B328" s="6"/>
      <c r="C328" s="34"/>
      <c r="E328" s="34"/>
    </row>
    <row r="329" spans="1:5" ht="15.75" customHeight="1" x14ac:dyDescent="0.25">
      <c r="A329" s="5"/>
      <c r="B329" s="6"/>
      <c r="C329" s="34"/>
      <c r="E329" s="34"/>
    </row>
    <row r="330" spans="1:5" ht="15.75" customHeight="1" x14ac:dyDescent="0.25">
      <c r="A330" s="5"/>
      <c r="B330" s="6"/>
      <c r="C330" s="34"/>
      <c r="E330" s="34"/>
    </row>
    <row r="331" spans="1:5" ht="15.75" customHeight="1" x14ac:dyDescent="0.25">
      <c r="A331" s="5"/>
      <c r="B331" s="6"/>
      <c r="C331" s="34"/>
      <c r="E331" s="34"/>
    </row>
    <row r="332" spans="1:5" ht="15.75" customHeight="1" x14ac:dyDescent="0.25">
      <c r="A332" s="5"/>
      <c r="B332" s="6"/>
      <c r="C332" s="34"/>
      <c r="E332" s="34"/>
    </row>
    <row r="333" spans="1:5" ht="15.75" customHeight="1" x14ac:dyDescent="0.25">
      <c r="A333" s="5"/>
      <c r="B333" s="6"/>
      <c r="C333" s="34"/>
    </row>
    <row r="334" spans="1:5" ht="15.75" customHeight="1" x14ac:dyDescent="0.25">
      <c r="A334" s="5"/>
      <c r="B334" s="6"/>
      <c r="C334" s="34"/>
    </row>
    <row r="335" spans="1:5" ht="15.75" customHeight="1" x14ac:dyDescent="0.25">
      <c r="A335" s="5"/>
      <c r="B335" s="6"/>
      <c r="C335" s="34"/>
    </row>
    <row r="336" spans="1:5" ht="15.75" customHeight="1" x14ac:dyDescent="0.25">
      <c r="A336" s="5"/>
      <c r="B336" s="6"/>
      <c r="C336" s="34"/>
    </row>
    <row r="337" spans="1:3" ht="15.75" customHeight="1" x14ac:dyDescent="0.25">
      <c r="A337" s="5"/>
      <c r="B337" s="6"/>
      <c r="C337" s="34"/>
    </row>
    <row r="338" spans="1:3" ht="15.75" customHeight="1" x14ac:dyDescent="0.25">
      <c r="A338" s="5"/>
      <c r="B338" s="6"/>
      <c r="C338" s="34"/>
    </row>
    <row r="339" spans="1:3" ht="15.75" customHeight="1" x14ac:dyDescent="0.25">
      <c r="A339" s="5"/>
      <c r="B339" s="6"/>
      <c r="C339" s="34"/>
    </row>
    <row r="340" spans="1:3" ht="15.75" customHeight="1" x14ac:dyDescent="0.25">
      <c r="A340" s="5"/>
      <c r="B340" s="6"/>
      <c r="C340" s="34"/>
    </row>
    <row r="341" spans="1:3" ht="15.75" customHeight="1" x14ac:dyDescent="0.25">
      <c r="A341" s="5"/>
      <c r="B341" s="6"/>
      <c r="C341" s="34"/>
    </row>
    <row r="342" spans="1:3" ht="15.75" customHeight="1" x14ac:dyDescent="0.25">
      <c r="A342" s="5"/>
      <c r="B342" s="6"/>
      <c r="C342" s="34"/>
    </row>
    <row r="343" spans="1:3" ht="15.75" customHeight="1" x14ac:dyDescent="0.25">
      <c r="A343" s="5"/>
      <c r="B343" s="6"/>
      <c r="C343" s="34"/>
    </row>
    <row r="344" spans="1:3" ht="15.75" customHeight="1" x14ac:dyDescent="0.25">
      <c r="A344" s="5"/>
      <c r="B344" s="6"/>
      <c r="C344" s="34"/>
    </row>
    <row r="345" spans="1:3" ht="15.75" customHeight="1" x14ac:dyDescent="0.25">
      <c r="A345" s="5"/>
      <c r="B345" s="6"/>
      <c r="C345" s="34"/>
    </row>
    <row r="346" spans="1:3" ht="15.75" customHeight="1" x14ac:dyDescent="0.25">
      <c r="A346" s="5"/>
      <c r="B346" s="6"/>
      <c r="C346" s="34"/>
    </row>
    <row r="347" spans="1:3" ht="15.75" customHeight="1" x14ac:dyDescent="0.25">
      <c r="A347" s="5"/>
      <c r="B347" s="6"/>
      <c r="C347" s="34"/>
    </row>
    <row r="348" spans="1:3" ht="15.75" customHeight="1" x14ac:dyDescent="0.25">
      <c r="A348" s="5"/>
      <c r="B348" s="6"/>
      <c r="C348" s="34"/>
    </row>
    <row r="349" spans="1:3" ht="15.75" customHeight="1" x14ac:dyDescent="0.25">
      <c r="A349" s="5"/>
      <c r="B349" s="6"/>
      <c r="C349" s="34"/>
    </row>
    <row r="350" spans="1:3" ht="15.75" customHeight="1" x14ac:dyDescent="0.25">
      <c r="A350" s="5"/>
      <c r="B350" s="6"/>
    </row>
    <row r="351" spans="1:3" ht="15.75" customHeight="1" x14ac:dyDescent="0.25">
      <c r="A351" s="5"/>
      <c r="B351" s="6"/>
    </row>
    <row r="352" spans="1:3" ht="15.75" customHeight="1" x14ac:dyDescent="0.25">
      <c r="A352" s="5"/>
      <c r="B352" s="6"/>
    </row>
    <row r="353" spans="1:2" ht="15.75" customHeight="1" x14ac:dyDescent="0.25">
      <c r="A353" s="5"/>
      <c r="B353" s="6"/>
    </row>
    <row r="354" spans="1:2" ht="15.75" customHeight="1" x14ac:dyDescent="0.25">
      <c r="A354" s="5"/>
      <c r="B354" s="6"/>
    </row>
    <row r="355" spans="1:2" ht="15.75" customHeight="1" x14ac:dyDescent="0.25">
      <c r="A355" s="5"/>
      <c r="B355" s="6"/>
    </row>
    <row r="356" spans="1:2" ht="15.75" customHeight="1" x14ac:dyDescent="0.25">
      <c r="A356" s="5"/>
      <c r="B356" s="6"/>
    </row>
    <row r="357" spans="1:2" ht="15.75" customHeight="1" x14ac:dyDescent="0.25">
      <c r="A357" s="5"/>
      <c r="B357" s="6"/>
    </row>
    <row r="358" spans="1:2" ht="15.75" customHeight="1" x14ac:dyDescent="0.25">
      <c r="A358" s="5"/>
      <c r="B358" s="6"/>
    </row>
    <row r="359" spans="1:2" ht="15.75" customHeight="1" x14ac:dyDescent="0.25">
      <c r="A359" s="5"/>
      <c r="B359" s="6"/>
    </row>
    <row r="360" spans="1:2" ht="15.75" customHeight="1" x14ac:dyDescent="0.25">
      <c r="A360" s="5"/>
      <c r="B360" s="6"/>
    </row>
    <row r="361" spans="1:2" ht="15.75" customHeight="1" x14ac:dyDescent="0.25">
      <c r="A361" s="5"/>
      <c r="B361" s="6"/>
    </row>
    <row r="362" spans="1:2" ht="15.75" customHeight="1" x14ac:dyDescent="0.25">
      <c r="A362" s="5"/>
      <c r="B362" s="6"/>
    </row>
    <row r="363" spans="1:2" ht="15.75" customHeight="1" x14ac:dyDescent="0.25">
      <c r="A363" s="5"/>
      <c r="B363" s="6"/>
    </row>
    <row r="364" spans="1:2" ht="15.75" customHeight="1" x14ac:dyDescent="0.25">
      <c r="A364" s="5"/>
      <c r="B364" s="6"/>
    </row>
    <row r="365" spans="1:2" ht="15.75" customHeight="1" x14ac:dyDescent="0.25">
      <c r="A365" s="5"/>
      <c r="B365" s="6"/>
    </row>
    <row r="366" spans="1:2" ht="15.75" customHeight="1" x14ac:dyDescent="0.25">
      <c r="A366" s="5"/>
      <c r="B366" s="6"/>
    </row>
    <row r="367" spans="1:2" ht="15.75" customHeight="1" x14ac:dyDescent="0.25">
      <c r="A367" s="5"/>
      <c r="B367" s="6"/>
    </row>
    <row r="368" spans="1:2" ht="15.75" customHeight="1" x14ac:dyDescent="0.25">
      <c r="A368" s="5"/>
      <c r="B368" s="6"/>
    </row>
    <row r="369" spans="1:2" ht="15.75" customHeight="1" x14ac:dyDescent="0.25">
      <c r="A369" s="5"/>
      <c r="B369" s="6"/>
    </row>
    <row r="370" spans="1:2" ht="15.75" customHeight="1" x14ac:dyDescent="0.25">
      <c r="A370" s="5"/>
      <c r="B370" s="6"/>
    </row>
    <row r="371" spans="1:2" ht="15.75" customHeight="1" x14ac:dyDescent="0.25">
      <c r="A371" s="5"/>
      <c r="B371" s="6"/>
    </row>
    <row r="372" spans="1:2" ht="15.75" customHeight="1" x14ac:dyDescent="0.25">
      <c r="A372" s="5"/>
      <c r="B372" s="6"/>
    </row>
    <row r="373" spans="1:2" ht="15.75" customHeight="1" x14ac:dyDescent="0.25">
      <c r="A373" s="5"/>
      <c r="B373" s="6"/>
    </row>
    <row r="374" spans="1:2" ht="15.75" customHeight="1" x14ac:dyDescent="0.25">
      <c r="A374" s="5"/>
      <c r="B374" s="6"/>
    </row>
    <row r="375" spans="1:2" ht="15.75" customHeight="1" x14ac:dyDescent="0.25">
      <c r="A375" s="5"/>
      <c r="B375" s="6"/>
    </row>
    <row r="376" spans="1:2" ht="15.75" customHeight="1" x14ac:dyDescent="0.25">
      <c r="A376" s="5"/>
      <c r="B376" s="6"/>
    </row>
    <row r="377" spans="1:2" ht="15.75" customHeight="1" x14ac:dyDescent="0.25">
      <c r="A377" s="5"/>
      <c r="B377" s="6"/>
    </row>
    <row r="378" spans="1:2" ht="15.75" customHeight="1" x14ac:dyDescent="0.25">
      <c r="A378" s="5"/>
      <c r="B378" s="6"/>
    </row>
    <row r="379" spans="1:2" ht="15.75" customHeight="1" x14ac:dyDescent="0.25">
      <c r="A379" s="5"/>
      <c r="B379" s="6"/>
    </row>
    <row r="380" spans="1:2" ht="15.75" customHeight="1" x14ac:dyDescent="0.25">
      <c r="A380" s="5"/>
      <c r="B380" s="6"/>
    </row>
    <row r="381" spans="1:2" ht="15.75" customHeight="1" x14ac:dyDescent="0.25">
      <c r="A381" s="5"/>
      <c r="B381" s="6"/>
    </row>
    <row r="382" spans="1:2" ht="15.75" customHeight="1" x14ac:dyDescent="0.25">
      <c r="A382" s="5"/>
      <c r="B382" s="6"/>
    </row>
    <row r="383" spans="1:2" ht="15.75" customHeight="1" x14ac:dyDescent="0.25">
      <c r="A383" s="5"/>
      <c r="B383" s="6"/>
    </row>
    <row r="384" spans="1:2" ht="15.75" customHeight="1" x14ac:dyDescent="0.25">
      <c r="A384" s="5"/>
      <c r="B384" s="6"/>
    </row>
    <row r="385" spans="1:2" ht="15.75" customHeight="1" x14ac:dyDescent="0.25">
      <c r="A385" s="5"/>
      <c r="B385" s="6"/>
    </row>
    <row r="386" spans="1:2" ht="15.75" customHeight="1" x14ac:dyDescent="0.25">
      <c r="A386" s="5"/>
      <c r="B386" s="6"/>
    </row>
    <row r="387" spans="1:2" ht="15.75" customHeight="1" x14ac:dyDescent="0.25">
      <c r="A387" s="5"/>
      <c r="B387" s="6"/>
    </row>
    <row r="388" spans="1:2" ht="15.75" customHeight="1" x14ac:dyDescent="0.25">
      <c r="A388" s="5"/>
      <c r="B388" s="6"/>
    </row>
    <row r="389" spans="1:2" ht="15.75" customHeight="1" x14ac:dyDescent="0.25">
      <c r="A389" s="5"/>
      <c r="B389" s="6"/>
    </row>
    <row r="390" spans="1:2" ht="15.75" customHeight="1" x14ac:dyDescent="0.25">
      <c r="A390" s="5"/>
      <c r="B390" s="6"/>
    </row>
    <row r="391" spans="1:2" ht="15.75" customHeight="1" x14ac:dyDescent="0.25">
      <c r="A391" s="5"/>
      <c r="B391" s="6"/>
    </row>
    <row r="392" spans="1:2" ht="15.75" customHeight="1" x14ac:dyDescent="0.25">
      <c r="A392" s="5"/>
      <c r="B392" s="6"/>
    </row>
    <row r="393" spans="1:2" ht="15.75" customHeight="1" x14ac:dyDescent="0.25">
      <c r="A393" s="5"/>
      <c r="B393" s="6"/>
    </row>
    <row r="394" spans="1:2" ht="15.75" customHeight="1" x14ac:dyDescent="0.25">
      <c r="A394" s="5"/>
      <c r="B394" s="6"/>
    </row>
    <row r="395" spans="1:2" ht="15.75" customHeight="1" x14ac:dyDescent="0.25">
      <c r="A395" s="5"/>
      <c r="B395" s="6"/>
    </row>
    <row r="396" spans="1:2" ht="15.75" customHeight="1" x14ac:dyDescent="0.25">
      <c r="A396" s="5"/>
      <c r="B396" s="6"/>
    </row>
    <row r="397" spans="1:2" ht="15.75" customHeight="1" x14ac:dyDescent="0.25">
      <c r="A397" s="5"/>
      <c r="B397" s="6"/>
    </row>
    <row r="398" spans="1:2" ht="15.75" customHeight="1" x14ac:dyDescent="0.25">
      <c r="A398" s="5"/>
      <c r="B398" s="6"/>
    </row>
    <row r="399" spans="1:2" ht="15.75" customHeight="1" x14ac:dyDescent="0.25">
      <c r="A399" s="5"/>
      <c r="B399" s="6"/>
    </row>
    <row r="400" spans="1:2" ht="15.75" customHeight="1" x14ac:dyDescent="0.25">
      <c r="A400" s="5"/>
      <c r="B400" s="6"/>
    </row>
    <row r="401" spans="1:2" ht="15.75" customHeight="1" x14ac:dyDescent="0.25">
      <c r="A401" s="5"/>
      <c r="B401" s="6"/>
    </row>
    <row r="402" spans="1:2" ht="15.75" customHeight="1" x14ac:dyDescent="0.25">
      <c r="A402" s="5"/>
      <c r="B402" s="6"/>
    </row>
    <row r="403" spans="1:2" ht="15.75" customHeight="1" x14ac:dyDescent="0.25">
      <c r="A403" s="5"/>
      <c r="B403" s="6"/>
    </row>
    <row r="404" spans="1:2" ht="15.75" customHeight="1" x14ac:dyDescent="0.25">
      <c r="A404" s="5"/>
      <c r="B404" s="6"/>
    </row>
    <row r="405" spans="1:2" ht="15.75" customHeight="1" x14ac:dyDescent="0.25">
      <c r="A405" s="5"/>
      <c r="B405" s="6"/>
    </row>
    <row r="406" spans="1:2" ht="15.75" customHeight="1" x14ac:dyDescent="0.25">
      <c r="A406" s="5"/>
      <c r="B406" s="6"/>
    </row>
    <row r="407" spans="1:2" ht="15.75" customHeight="1" x14ac:dyDescent="0.25">
      <c r="A407" s="5"/>
      <c r="B407" s="6"/>
    </row>
    <row r="408" spans="1:2" ht="15.75" customHeight="1" x14ac:dyDescent="0.25">
      <c r="A408" s="5"/>
      <c r="B408" s="6"/>
    </row>
    <row r="409" spans="1:2" ht="15.75" customHeight="1" x14ac:dyDescent="0.25">
      <c r="A409" s="5"/>
      <c r="B409" s="6"/>
    </row>
    <row r="410" spans="1:2" ht="15.75" customHeight="1" x14ac:dyDescent="0.25">
      <c r="A410" s="5"/>
      <c r="B410" s="6"/>
    </row>
    <row r="411" spans="1:2" ht="15.75" customHeight="1" x14ac:dyDescent="0.25">
      <c r="A411" s="5"/>
      <c r="B411" s="6"/>
    </row>
    <row r="412" spans="1:2" ht="15.75" customHeight="1" x14ac:dyDescent="0.25">
      <c r="A412" s="5"/>
      <c r="B412" s="6"/>
    </row>
    <row r="413" spans="1:2" ht="15.75" customHeight="1" x14ac:dyDescent="0.25">
      <c r="A413" s="5"/>
      <c r="B413" s="6"/>
    </row>
    <row r="414" spans="1:2" ht="15.75" customHeight="1" x14ac:dyDescent="0.25">
      <c r="A414" s="5"/>
      <c r="B414" s="6"/>
    </row>
    <row r="415" spans="1:2" ht="15.75" customHeight="1" x14ac:dyDescent="0.25">
      <c r="A415" s="5"/>
      <c r="B415" s="6"/>
    </row>
    <row r="416" spans="1:2" ht="15.75" customHeight="1" x14ac:dyDescent="0.25">
      <c r="A416" s="5"/>
      <c r="B416" s="6"/>
    </row>
    <row r="417" spans="1:2" ht="15.75" customHeight="1" x14ac:dyDescent="0.25">
      <c r="A417" s="5"/>
      <c r="B417" s="6"/>
    </row>
    <row r="418" spans="1:2" ht="15.75" customHeight="1" x14ac:dyDescent="0.25">
      <c r="A418" s="5"/>
      <c r="B418" s="6"/>
    </row>
    <row r="419" spans="1:2" ht="15.75" customHeight="1" x14ac:dyDescent="0.25">
      <c r="A419" s="5"/>
      <c r="B419" s="6"/>
    </row>
    <row r="420" spans="1:2" ht="15.75" customHeight="1" x14ac:dyDescent="0.25">
      <c r="A420" s="5"/>
      <c r="B420" s="6"/>
    </row>
    <row r="421" spans="1:2" ht="15.75" customHeight="1" x14ac:dyDescent="0.25">
      <c r="A421" s="5"/>
      <c r="B421" s="6"/>
    </row>
    <row r="422" spans="1:2" ht="15.75" customHeight="1" x14ac:dyDescent="0.25">
      <c r="A422" s="5"/>
      <c r="B422" s="6"/>
    </row>
    <row r="423" spans="1:2" ht="15.75" customHeight="1" x14ac:dyDescent="0.25">
      <c r="A423" s="5"/>
      <c r="B423" s="6"/>
    </row>
    <row r="424" spans="1:2" ht="15.75" customHeight="1" x14ac:dyDescent="0.25">
      <c r="A424" s="5"/>
      <c r="B424" s="6"/>
    </row>
    <row r="425" spans="1:2" ht="15.75" customHeight="1" x14ac:dyDescent="0.25">
      <c r="A425" s="5"/>
      <c r="B425" s="6"/>
    </row>
    <row r="426" spans="1:2" ht="15.75" customHeight="1" x14ac:dyDescent="0.25">
      <c r="A426" s="5"/>
      <c r="B426" s="6"/>
    </row>
    <row r="427" spans="1:2" ht="15.75" customHeight="1" x14ac:dyDescent="0.25">
      <c r="A427" s="5"/>
      <c r="B427" s="6"/>
    </row>
    <row r="428" spans="1:2" ht="15.75" customHeight="1" x14ac:dyDescent="0.25">
      <c r="A428" s="5"/>
      <c r="B428" s="6"/>
    </row>
    <row r="429" spans="1:2" ht="15.75" customHeight="1" x14ac:dyDescent="0.25">
      <c r="A429" s="5"/>
      <c r="B429" s="6"/>
    </row>
    <row r="430" spans="1:2" ht="15.75" customHeight="1" x14ac:dyDescent="0.25">
      <c r="A430" s="5"/>
      <c r="B430" s="6"/>
    </row>
    <row r="431" spans="1:2" ht="15.75" customHeight="1" x14ac:dyDescent="0.25">
      <c r="A431" s="5"/>
      <c r="B431" s="6"/>
    </row>
    <row r="432" spans="1:2" ht="15.75" customHeight="1" x14ac:dyDescent="0.25">
      <c r="A432" s="5"/>
      <c r="B432" s="6"/>
    </row>
    <row r="433" spans="1:2" ht="15.75" customHeight="1" x14ac:dyDescent="0.25">
      <c r="A433" s="5"/>
      <c r="B433" s="6"/>
    </row>
    <row r="434" spans="1:2" ht="15.75" customHeight="1" x14ac:dyDescent="0.25">
      <c r="A434" s="5"/>
      <c r="B434" s="6"/>
    </row>
    <row r="435" spans="1:2" ht="15.75" customHeight="1" x14ac:dyDescent="0.25">
      <c r="A435" s="5"/>
      <c r="B435" s="6"/>
    </row>
    <row r="436" spans="1:2" ht="15.75" customHeight="1" x14ac:dyDescent="0.25">
      <c r="A436" s="5"/>
      <c r="B436" s="6"/>
    </row>
    <row r="437" spans="1:2" ht="15.75" customHeight="1" x14ac:dyDescent="0.25">
      <c r="A437" s="5"/>
      <c r="B437" s="6"/>
    </row>
    <row r="438" spans="1:2" ht="15.75" customHeight="1" x14ac:dyDescent="0.25">
      <c r="A438" s="5"/>
      <c r="B438" s="6"/>
    </row>
    <row r="439" spans="1:2" ht="15.75" customHeight="1" x14ac:dyDescent="0.25">
      <c r="A439" s="5"/>
      <c r="B439" s="6"/>
    </row>
    <row r="440" spans="1:2" ht="15.75" customHeight="1" x14ac:dyDescent="0.25">
      <c r="A440" s="5"/>
      <c r="B440" s="6"/>
    </row>
    <row r="441" spans="1:2" ht="15.75" customHeight="1" x14ac:dyDescent="0.25">
      <c r="A441" s="5"/>
      <c r="B441" s="6"/>
    </row>
    <row r="442" spans="1:2" ht="15.75" customHeight="1" x14ac:dyDescent="0.25">
      <c r="A442" s="5"/>
      <c r="B442" s="6"/>
    </row>
    <row r="443" spans="1:2" ht="15.75" customHeight="1" x14ac:dyDescent="0.25">
      <c r="A443" s="5"/>
      <c r="B443" s="6"/>
    </row>
    <row r="444" spans="1:2" ht="15.75" customHeight="1" x14ac:dyDescent="0.25">
      <c r="A444" s="5"/>
      <c r="B444" s="6"/>
    </row>
    <row r="445" spans="1:2" ht="15.75" customHeight="1" x14ac:dyDescent="0.25">
      <c r="A445" s="5"/>
      <c r="B445" s="6"/>
    </row>
    <row r="446" spans="1:2" ht="15.75" customHeight="1" x14ac:dyDescent="0.25">
      <c r="A446" s="5"/>
      <c r="B446" s="6"/>
    </row>
    <row r="447" spans="1:2" ht="15.75" customHeight="1" x14ac:dyDescent="0.25">
      <c r="A447" s="5"/>
      <c r="B447" s="6"/>
    </row>
    <row r="448" spans="1:2" ht="15.75" customHeight="1" x14ac:dyDescent="0.25">
      <c r="A448" s="5"/>
      <c r="B448" s="6"/>
    </row>
    <row r="449" spans="1:2" ht="15.75" customHeight="1" x14ac:dyDescent="0.25">
      <c r="A449" s="5"/>
      <c r="B449" s="6"/>
    </row>
    <row r="450" spans="1:2" ht="15.75" customHeight="1" x14ac:dyDescent="0.25">
      <c r="A450" s="5"/>
      <c r="B450" s="6"/>
    </row>
    <row r="451" spans="1:2" ht="15.75" customHeight="1" x14ac:dyDescent="0.25">
      <c r="A451" s="5"/>
      <c r="B451" s="6"/>
    </row>
    <row r="452" spans="1:2" ht="15.75" customHeight="1" x14ac:dyDescent="0.25">
      <c r="A452" s="5"/>
      <c r="B452" s="6"/>
    </row>
    <row r="453" spans="1:2" ht="15.75" customHeight="1" x14ac:dyDescent="0.25">
      <c r="A453" s="5"/>
      <c r="B453" s="6"/>
    </row>
    <row r="454" spans="1:2" ht="15.75" customHeight="1" x14ac:dyDescent="0.25">
      <c r="A454" s="5"/>
      <c r="B454" s="6"/>
    </row>
    <row r="455" spans="1:2" ht="15.75" customHeight="1" x14ac:dyDescent="0.25">
      <c r="A455" s="5"/>
      <c r="B455" s="6"/>
    </row>
    <row r="456" spans="1:2" ht="15.75" customHeight="1" x14ac:dyDescent="0.25">
      <c r="A456" s="5"/>
      <c r="B456" s="6"/>
    </row>
    <row r="457" spans="1:2" ht="15.75" customHeight="1" x14ac:dyDescent="0.25">
      <c r="A457" s="5"/>
      <c r="B457" s="6"/>
    </row>
    <row r="458" spans="1:2" ht="15.75" customHeight="1" x14ac:dyDescent="0.25">
      <c r="A458" s="5"/>
      <c r="B458" s="6"/>
    </row>
    <row r="459" spans="1:2" ht="15.75" customHeight="1" x14ac:dyDescent="0.25">
      <c r="A459" s="5"/>
      <c r="B459" s="6"/>
    </row>
    <row r="460" spans="1:2" ht="15.75" customHeight="1" x14ac:dyDescent="0.25">
      <c r="A460" s="5"/>
      <c r="B460" s="6"/>
    </row>
    <row r="461" spans="1:2" ht="15.75" customHeight="1" x14ac:dyDescent="0.25">
      <c r="A461" s="5"/>
      <c r="B461" s="6"/>
    </row>
    <row r="462" spans="1:2" ht="15.75" customHeight="1" x14ac:dyDescent="0.25">
      <c r="A462" s="5"/>
      <c r="B462" s="6"/>
    </row>
    <row r="463" spans="1:2" ht="15.75" customHeight="1" x14ac:dyDescent="0.25">
      <c r="A463" s="5"/>
      <c r="B463" s="6"/>
    </row>
    <row r="464" spans="1:2" ht="15.75" customHeight="1" x14ac:dyDescent="0.25">
      <c r="A464" s="5"/>
      <c r="B464" s="6"/>
    </row>
    <row r="465" spans="1:2" ht="15.75" customHeight="1" x14ac:dyDescent="0.25">
      <c r="A465" s="5"/>
      <c r="B465" s="6"/>
    </row>
    <row r="466" spans="1:2" ht="15.75" customHeight="1" x14ac:dyDescent="0.25">
      <c r="A466" s="5"/>
      <c r="B466" s="6"/>
    </row>
    <row r="467" spans="1:2" ht="15.75" customHeight="1" x14ac:dyDescent="0.25">
      <c r="A467" s="5"/>
      <c r="B467" s="6"/>
    </row>
    <row r="468" spans="1:2" ht="15.75" customHeight="1" x14ac:dyDescent="0.25">
      <c r="A468" s="5"/>
      <c r="B468" s="6"/>
    </row>
    <row r="469" spans="1:2" ht="15.75" customHeight="1" x14ac:dyDescent="0.25">
      <c r="A469" s="5"/>
      <c r="B469" s="6"/>
    </row>
    <row r="470" spans="1:2" ht="15.75" customHeight="1" x14ac:dyDescent="0.25">
      <c r="A470" s="5"/>
      <c r="B470" s="6"/>
    </row>
    <row r="471" spans="1:2" ht="15.75" customHeight="1" x14ac:dyDescent="0.25">
      <c r="A471" s="5"/>
      <c r="B471" s="6"/>
    </row>
    <row r="472" spans="1:2" ht="15.75" customHeight="1" x14ac:dyDescent="0.25">
      <c r="A472" s="5"/>
      <c r="B472" s="6"/>
    </row>
    <row r="473" spans="1:2" ht="15.75" customHeight="1" x14ac:dyDescent="0.25">
      <c r="A473" s="5"/>
      <c r="B473" s="6"/>
    </row>
    <row r="474" spans="1:2" ht="15.75" customHeight="1" x14ac:dyDescent="0.25">
      <c r="A474" s="5"/>
      <c r="B474" s="6"/>
    </row>
    <row r="475" spans="1:2" ht="15.75" customHeight="1" x14ac:dyDescent="0.25">
      <c r="A475" s="5"/>
      <c r="B475" s="6"/>
    </row>
    <row r="476" spans="1:2" ht="15.75" customHeight="1" x14ac:dyDescent="0.25">
      <c r="A476" s="5"/>
      <c r="B476" s="6"/>
    </row>
    <row r="477" spans="1:2" ht="15.75" customHeight="1" x14ac:dyDescent="0.25">
      <c r="A477" s="5"/>
      <c r="B477" s="6"/>
    </row>
    <row r="478" spans="1:2" ht="15.75" customHeight="1" x14ac:dyDescent="0.25">
      <c r="A478" s="5"/>
      <c r="B478" s="6"/>
    </row>
    <row r="479" spans="1:2" ht="15.75" customHeight="1" x14ac:dyDescent="0.25">
      <c r="A479" s="5"/>
      <c r="B479" s="6"/>
    </row>
    <row r="480" spans="1:2" ht="15.75" customHeight="1" x14ac:dyDescent="0.25">
      <c r="A480" s="5"/>
      <c r="B480" s="6"/>
    </row>
    <row r="481" spans="1:2" ht="15.75" customHeight="1" x14ac:dyDescent="0.25">
      <c r="A481" s="5"/>
      <c r="B481" s="6"/>
    </row>
    <row r="482" spans="1:2" ht="15.75" customHeight="1" x14ac:dyDescent="0.25">
      <c r="A482" s="5"/>
      <c r="B482" s="6"/>
    </row>
    <row r="483" spans="1:2" ht="15.75" customHeight="1" x14ac:dyDescent="0.25">
      <c r="A483" s="5"/>
      <c r="B483" s="6"/>
    </row>
    <row r="484" spans="1:2" ht="15.75" customHeight="1" x14ac:dyDescent="0.25">
      <c r="A484" s="5"/>
      <c r="B484" s="6"/>
    </row>
    <row r="485" spans="1:2" ht="15.75" customHeight="1" x14ac:dyDescent="0.25">
      <c r="A485" s="5"/>
      <c r="B485" s="6"/>
    </row>
    <row r="486" spans="1:2" ht="15.75" customHeight="1" x14ac:dyDescent="0.25">
      <c r="A486" s="5"/>
      <c r="B486" s="6"/>
    </row>
    <row r="487" spans="1:2" ht="15.75" customHeight="1" x14ac:dyDescent="0.25">
      <c r="A487" s="5"/>
      <c r="B487" s="6"/>
    </row>
    <row r="488" spans="1:2" ht="15.75" customHeight="1" x14ac:dyDescent="0.25">
      <c r="A488" s="5"/>
      <c r="B488" s="6"/>
    </row>
    <row r="489" spans="1:2" ht="15.75" customHeight="1" x14ac:dyDescent="0.25">
      <c r="A489" s="5"/>
      <c r="B489" s="6"/>
    </row>
    <row r="490" spans="1:2" ht="15.75" customHeight="1" x14ac:dyDescent="0.25">
      <c r="A490" s="5"/>
      <c r="B490" s="6"/>
    </row>
    <row r="491" spans="1:2" ht="15.75" customHeight="1" x14ac:dyDescent="0.25">
      <c r="A491" s="5"/>
      <c r="B491" s="6"/>
    </row>
    <row r="492" spans="1:2" ht="15.75" customHeight="1" x14ac:dyDescent="0.25">
      <c r="A492" s="5"/>
      <c r="B492" s="6"/>
    </row>
    <row r="493" spans="1:2" ht="15.75" customHeight="1" x14ac:dyDescent="0.25">
      <c r="A493" s="5"/>
      <c r="B493" s="6"/>
    </row>
    <row r="494" spans="1:2" ht="15.75" customHeight="1" x14ac:dyDescent="0.25">
      <c r="A494" s="5"/>
      <c r="B494" s="6"/>
    </row>
    <row r="495" spans="1:2" ht="15.75" customHeight="1" x14ac:dyDescent="0.25">
      <c r="A495" s="5"/>
      <c r="B495" s="6"/>
    </row>
    <row r="496" spans="1:2" ht="15.75" customHeight="1" x14ac:dyDescent="0.25">
      <c r="A496" s="5"/>
      <c r="B496" s="6"/>
    </row>
    <row r="497" spans="1:2" ht="15.75" customHeight="1" x14ac:dyDescent="0.25">
      <c r="A497" s="5"/>
      <c r="B497" s="6"/>
    </row>
    <row r="498" spans="1:2" ht="15.75" customHeight="1" x14ac:dyDescent="0.25">
      <c r="A498" s="5"/>
      <c r="B498" s="6"/>
    </row>
    <row r="499" spans="1:2" ht="15.75" customHeight="1" x14ac:dyDescent="0.25">
      <c r="A499" s="5"/>
      <c r="B499" s="6"/>
    </row>
    <row r="500" spans="1:2" ht="15.75" customHeight="1" x14ac:dyDescent="0.25">
      <c r="A500" s="5"/>
      <c r="B500" s="6"/>
    </row>
    <row r="501" spans="1:2" ht="15.75" customHeight="1" x14ac:dyDescent="0.25">
      <c r="A501" s="5"/>
      <c r="B501" s="6"/>
    </row>
    <row r="502" spans="1:2" ht="15.75" customHeight="1" x14ac:dyDescent="0.25">
      <c r="A502" s="5"/>
      <c r="B502" s="6"/>
    </row>
    <row r="503" spans="1:2" ht="15.75" customHeight="1" x14ac:dyDescent="0.25">
      <c r="A503" s="5"/>
      <c r="B503" s="6"/>
    </row>
    <row r="504" spans="1:2" ht="15.75" customHeight="1" x14ac:dyDescent="0.25">
      <c r="A504" s="5"/>
      <c r="B504" s="6"/>
    </row>
    <row r="505" spans="1:2" ht="15.75" customHeight="1" x14ac:dyDescent="0.25">
      <c r="A505" s="5"/>
      <c r="B505" s="6"/>
    </row>
    <row r="506" spans="1:2" ht="15.75" customHeight="1" x14ac:dyDescent="0.25">
      <c r="A506" s="5"/>
      <c r="B506" s="6"/>
    </row>
    <row r="507" spans="1:2" ht="15.75" customHeight="1" x14ac:dyDescent="0.25">
      <c r="A507" s="5"/>
      <c r="B507" s="6"/>
    </row>
    <row r="508" spans="1:2" ht="15.75" customHeight="1" x14ac:dyDescent="0.25">
      <c r="A508" s="5"/>
      <c r="B508" s="6"/>
    </row>
    <row r="509" spans="1:2" ht="15.75" customHeight="1" x14ac:dyDescent="0.25">
      <c r="A509" s="5"/>
      <c r="B509" s="6"/>
    </row>
    <row r="510" spans="1:2" ht="15.75" customHeight="1" x14ac:dyDescent="0.25">
      <c r="A510" s="5"/>
      <c r="B510" s="6"/>
    </row>
    <row r="511" spans="1:2" ht="15.75" customHeight="1" x14ac:dyDescent="0.25">
      <c r="A511" s="5"/>
      <c r="B511" s="6"/>
    </row>
    <row r="512" spans="1:2" ht="15.75" customHeight="1" x14ac:dyDescent="0.25">
      <c r="A512" s="5"/>
      <c r="B512" s="6"/>
    </row>
    <row r="513" spans="1:2" ht="15.75" customHeight="1" x14ac:dyDescent="0.25">
      <c r="A513" s="5"/>
      <c r="B513" s="6"/>
    </row>
    <row r="514" spans="1:2" ht="15.75" customHeight="1" x14ac:dyDescent="0.25">
      <c r="A514" s="5"/>
      <c r="B514" s="6"/>
    </row>
    <row r="515" spans="1:2" ht="15.75" customHeight="1" x14ac:dyDescent="0.25">
      <c r="A515" s="5"/>
      <c r="B515" s="6"/>
    </row>
    <row r="516" spans="1:2" ht="15.75" customHeight="1" x14ac:dyDescent="0.25">
      <c r="A516" s="5"/>
      <c r="B516" s="6"/>
    </row>
    <row r="517" spans="1:2" ht="15.75" customHeight="1" x14ac:dyDescent="0.25">
      <c r="A517" s="5"/>
      <c r="B517" s="6"/>
    </row>
    <row r="518" spans="1:2" ht="15.75" customHeight="1" x14ac:dyDescent="0.25">
      <c r="A518" s="5"/>
      <c r="B518" s="6"/>
    </row>
    <row r="519" spans="1:2" ht="15.75" customHeight="1" x14ac:dyDescent="0.25">
      <c r="A519" s="5"/>
      <c r="B519" s="6"/>
    </row>
    <row r="520" spans="1:2" ht="15.75" customHeight="1" x14ac:dyDescent="0.25">
      <c r="A520" s="5"/>
      <c r="B520" s="6"/>
    </row>
    <row r="521" spans="1:2" ht="15.75" customHeight="1" x14ac:dyDescent="0.25">
      <c r="A521" s="5"/>
      <c r="B521" s="6"/>
    </row>
    <row r="522" spans="1:2" ht="15.75" customHeight="1" x14ac:dyDescent="0.25">
      <c r="A522" s="5"/>
      <c r="B522" s="6"/>
    </row>
    <row r="523" spans="1:2" ht="15.75" customHeight="1" x14ac:dyDescent="0.25">
      <c r="A523" s="5"/>
      <c r="B523" s="6"/>
    </row>
    <row r="524" spans="1:2" ht="15.75" customHeight="1" x14ac:dyDescent="0.25">
      <c r="A524" s="5"/>
      <c r="B524" s="6"/>
    </row>
    <row r="525" spans="1:2" ht="15.75" customHeight="1" x14ac:dyDescent="0.25">
      <c r="A525" s="5"/>
      <c r="B525" s="6"/>
    </row>
    <row r="526" spans="1:2" ht="15.75" customHeight="1" x14ac:dyDescent="0.25">
      <c r="A526" s="5"/>
      <c r="B526" s="6"/>
    </row>
    <row r="527" spans="1:2" ht="15.75" customHeight="1" x14ac:dyDescent="0.25">
      <c r="A527" s="5"/>
      <c r="B527" s="6"/>
    </row>
    <row r="528" spans="1:2" ht="15.75" customHeight="1" x14ac:dyDescent="0.25">
      <c r="A528" s="5"/>
      <c r="B528" s="6"/>
    </row>
    <row r="529" spans="1:2" ht="15.75" customHeight="1" x14ac:dyDescent="0.25">
      <c r="A529" s="5"/>
      <c r="B529" s="6"/>
    </row>
    <row r="530" spans="1:2" ht="15.75" customHeight="1" x14ac:dyDescent="0.25">
      <c r="A530" s="5"/>
      <c r="B530" s="6"/>
    </row>
    <row r="531" spans="1:2" ht="15.75" customHeight="1" x14ac:dyDescent="0.25">
      <c r="A531" s="5"/>
      <c r="B531" s="6"/>
    </row>
    <row r="532" spans="1:2" ht="15.75" customHeight="1" x14ac:dyDescent="0.25">
      <c r="A532" s="5"/>
      <c r="B532" s="6"/>
    </row>
    <row r="533" spans="1:2" ht="15.75" customHeight="1" x14ac:dyDescent="0.25">
      <c r="A533" s="5"/>
      <c r="B533" s="6"/>
    </row>
    <row r="534" spans="1:2" ht="15.75" customHeight="1" x14ac:dyDescent="0.25">
      <c r="A534" s="5"/>
      <c r="B534" s="6"/>
    </row>
    <row r="535" spans="1:2" ht="15.75" customHeight="1" x14ac:dyDescent="0.25">
      <c r="A535" s="5"/>
      <c r="B535" s="6"/>
    </row>
    <row r="536" spans="1:2" ht="15.75" customHeight="1" x14ac:dyDescent="0.25">
      <c r="A536" s="5"/>
      <c r="B536" s="6"/>
    </row>
    <row r="537" spans="1:2" ht="15.75" customHeight="1" x14ac:dyDescent="0.25">
      <c r="A537" s="5"/>
      <c r="B537" s="6"/>
    </row>
    <row r="538" spans="1:2" ht="15.75" customHeight="1" x14ac:dyDescent="0.25">
      <c r="A538" s="5"/>
      <c r="B538" s="6"/>
    </row>
    <row r="539" spans="1:2" ht="15.75" customHeight="1" x14ac:dyDescent="0.25">
      <c r="A539" s="5"/>
      <c r="B539" s="6"/>
    </row>
    <row r="540" spans="1:2" ht="15.75" customHeight="1" x14ac:dyDescent="0.25">
      <c r="A540" s="5"/>
      <c r="B540" s="6"/>
    </row>
    <row r="541" spans="1:2" ht="15.75" customHeight="1" x14ac:dyDescent="0.25">
      <c r="A541" s="5"/>
      <c r="B541" s="6"/>
    </row>
    <row r="542" spans="1:2" ht="15.75" customHeight="1" x14ac:dyDescent="0.25">
      <c r="A542" s="5"/>
      <c r="B542" s="6"/>
    </row>
    <row r="543" spans="1:2" ht="15.75" customHeight="1" x14ac:dyDescent="0.25">
      <c r="A543" s="5"/>
      <c r="B543" s="6"/>
    </row>
    <row r="544" spans="1:2" ht="15.75" customHeight="1" x14ac:dyDescent="0.25">
      <c r="A544" s="5"/>
      <c r="B544" s="6"/>
    </row>
    <row r="545" spans="1:2" ht="15.75" customHeight="1" x14ac:dyDescent="0.25">
      <c r="A545" s="5"/>
      <c r="B545" s="6"/>
    </row>
    <row r="546" spans="1:2" ht="15.75" customHeight="1" x14ac:dyDescent="0.25">
      <c r="A546" s="5"/>
      <c r="B546" s="6"/>
    </row>
    <row r="547" spans="1:2" ht="15.75" customHeight="1" x14ac:dyDescent="0.25">
      <c r="A547" s="5"/>
      <c r="B547" s="6"/>
    </row>
    <row r="548" spans="1:2" ht="15.75" customHeight="1" x14ac:dyDescent="0.25">
      <c r="A548" s="5"/>
      <c r="B548" s="6"/>
    </row>
    <row r="549" spans="1:2" ht="15.75" customHeight="1" x14ac:dyDescent="0.25">
      <c r="A549" s="5"/>
      <c r="B549" s="6"/>
    </row>
    <row r="550" spans="1:2" ht="15.75" customHeight="1" x14ac:dyDescent="0.25">
      <c r="A550" s="5"/>
      <c r="B550" s="6"/>
    </row>
    <row r="551" spans="1:2" ht="15.75" customHeight="1" x14ac:dyDescent="0.25">
      <c r="A551" s="5"/>
      <c r="B551" s="6"/>
    </row>
    <row r="552" spans="1:2" ht="15.75" customHeight="1" x14ac:dyDescent="0.25">
      <c r="A552" s="5"/>
      <c r="B552" s="6"/>
    </row>
    <row r="553" spans="1:2" ht="15.75" customHeight="1" x14ac:dyDescent="0.25">
      <c r="A553" s="5"/>
      <c r="B553" s="6"/>
    </row>
    <row r="554" spans="1:2" ht="15.75" customHeight="1" x14ac:dyDescent="0.25">
      <c r="A554" s="5"/>
      <c r="B554" s="6"/>
    </row>
    <row r="555" spans="1:2" ht="15.75" customHeight="1" x14ac:dyDescent="0.25">
      <c r="A555" s="5"/>
      <c r="B555" s="6"/>
    </row>
    <row r="556" spans="1:2" ht="15.75" customHeight="1" x14ac:dyDescent="0.25">
      <c r="A556" s="5"/>
      <c r="B556" s="6"/>
    </row>
    <row r="557" spans="1:2" ht="15.75" customHeight="1" x14ac:dyDescent="0.25">
      <c r="A557" s="5"/>
      <c r="B557" s="6"/>
    </row>
    <row r="558" spans="1:2" ht="15.75" customHeight="1" x14ac:dyDescent="0.25">
      <c r="A558" s="5"/>
      <c r="B558" s="6"/>
    </row>
    <row r="559" spans="1:2" ht="15.75" customHeight="1" x14ac:dyDescent="0.25">
      <c r="A559" s="5"/>
      <c r="B559" s="6"/>
    </row>
    <row r="560" spans="1:2" ht="15.75" customHeight="1" x14ac:dyDescent="0.25">
      <c r="A560" s="5"/>
      <c r="B560" s="6"/>
    </row>
    <row r="561" spans="1:2" ht="15.75" customHeight="1" x14ac:dyDescent="0.25">
      <c r="A561" s="5"/>
      <c r="B561" s="6"/>
    </row>
    <row r="562" spans="1:2" ht="15.75" customHeight="1" x14ac:dyDescent="0.25">
      <c r="A562" s="5"/>
      <c r="B562" s="6"/>
    </row>
    <row r="563" spans="1:2" ht="15.75" customHeight="1" x14ac:dyDescent="0.25">
      <c r="A563" s="5"/>
      <c r="B563" s="6"/>
    </row>
    <row r="564" spans="1:2" ht="15.75" customHeight="1" x14ac:dyDescent="0.25">
      <c r="A564" s="5"/>
      <c r="B564" s="6"/>
    </row>
    <row r="565" spans="1:2" ht="15.75" customHeight="1" x14ac:dyDescent="0.25">
      <c r="A565" s="5"/>
      <c r="B565" s="6"/>
    </row>
    <row r="566" spans="1:2" ht="15.75" customHeight="1" x14ac:dyDescent="0.25">
      <c r="A566" s="5"/>
      <c r="B566" s="6"/>
    </row>
    <row r="567" spans="1:2" ht="15.75" customHeight="1" x14ac:dyDescent="0.25">
      <c r="A567" s="5"/>
      <c r="B567" s="6"/>
    </row>
    <row r="568" spans="1:2" ht="15.75" customHeight="1" x14ac:dyDescent="0.25">
      <c r="A568" s="5"/>
      <c r="B568" s="6"/>
    </row>
    <row r="569" spans="1:2" ht="15.75" customHeight="1" x14ac:dyDescent="0.25">
      <c r="A569" s="5"/>
      <c r="B569" s="6"/>
    </row>
    <row r="570" spans="1:2" ht="15.75" customHeight="1" x14ac:dyDescent="0.25">
      <c r="A570" s="5"/>
      <c r="B570" s="6"/>
    </row>
    <row r="571" spans="1:2" ht="15.75" customHeight="1" x14ac:dyDescent="0.25">
      <c r="A571" s="5"/>
      <c r="B571" s="6"/>
    </row>
    <row r="572" spans="1:2" ht="15.75" customHeight="1" x14ac:dyDescent="0.25">
      <c r="A572" s="5"/>
      <c r="B572" s="6"/>
    </row>
    <row r="573" spans="1:2" ht="15.75" customHeight="1" x14ac:dyDescent="0.25">
      <c r="A573" s="5"/>
      <c r="B573" s="6"/>
    </row>
    <row r="574" spans="1:2" ht="15.75" customHeight="1" x14ac:dyDescent="0.25">
      <c r="A574" s="5"/>
      <c r="B574" s="6"/>
    </row>
    <row r="575" spans="1:2" ht="15.75" customHeight="1" x14ac:dyDescent="0.25">
      <c r="A575" s="5"/>
      <c r="B575" s="6"/>
    </row>
    <row r="576" spans="1:2" ht="15.75" customHeight="1" x14ac:dyDescent="0.25">
      <c r="A576" s="5"/>
      <c r="B576" s="6"/>
    </row>
    <row r="577" spans="1:2" ht="15.75" customHeight="1" x14ac:dyDescent="0.25">
      <c r="A577" s="5"/>
      <c r="B577" s="6"/>
    </row>
    <row r="578" spans="1:2" ht="15.75" customHeight="1" x14ac:dyDescent="0.25">
      <c r="A578" s="5"/>
      <c r="B578" s="6"/>
    </row>
    <row r="579" spans="1:2" ht="15.75" customHeight="1" x14ac:dyDescent="0.25">
      <c r="A579" s="5"/>
      <c r="B579" s="6"/>
    </row>
    <row r="580" spans="1:2" ht="15.75" customHeight="1" x14ac:dyDescent="0.25">
      <c r="A580" s="5"/>
      <c r="B580" s="6"/>
    </row>
    <row r="581" spans="1:2" ht="15.75" customHeight="1" x14ac:dyDescent="0.25">
      <c r="A581" s="5"/>
      <c r="B581" s="6"/>
    </row>
    <row r="582" spans="1:2" ht="15.75" customHeight="1" x14ac:dyDescent="0.25">
      <c r="A582" s="5"/>
      <c r="B582" s="6"/>
    </row>
    <row r="583" spans="1:2" ht="15.75" customHeight="1" x14ac:dyDescent="0.25">
      <c r="A583" s="5"/>
      <c r="B583" s="6"/>
    </row>
    <row r="584" spans="1:2" ht="15.75" customHeight="1" x14ac:dyDescent="0.25">
      <c r="A584" s="5"/>
      <c r="B584" s="6"/>
    </row>
    <row r="585" spans="1:2" ht="15.75" customHeight="1" x14ac:dyDescent="0.25">
      <c r="A585" s="5"/>
      <c r="B585" s="6"/>
    </row>
    <row r="586" spans="1:2" ht="15.75" customHeight="1" x14ac:dyDescent="0.25">
      <c r="A586" s="5"/>
      <c r="B586" s="6"/>
    </row>
    <row r="587" spans="1:2" ht="15.75" customHeight="1" x14ac:dyDescent="0.25">
      <c r="A587" s="5"/>
      <c r="B587" s="6"/>
    </row>
    <row r="588" spans="1:2" ht="15.75" customHeight="1" x14ac:dyDescent="0.25">
      <c r="A588" s="5"/>
      <c r="B588" s="6"/>
    </row>
    <row r="589" spans="1:2" ht="15.75" customHeight="1" x14ac:dyDescent="0.25">
      <c r="A589" s="5"/>
      <c r="B589" s="6"/>
    </row>
    <row r="590" spans="1:2" ht="15.75" customHeight="1" x14ac:dyDescent="0.25">
      <c r="A590" s="5"/>
      <c r="B590" s="6"/>
    </row>
    <row r="591" spans="1:2" ht="15.75" customHeight="1" x14ac:dyDescent="0.25">
      <c r="A591" s="5"/>
      <c r="B591" s="6"/>
    </row>
    <row r="592" spans="1:2" ht="15.75" customHeight="1" x14ac:dyDescent="0.25">
      <c r="A592" s="5"/>
      <c r="B592" s="6"/>
    </row>
    <row r="593" spans="1:2" ht="15.75" customHeight="1" x14ac:dyDescent="0.25">
      <c r="A593" s="5"/>
      <c r="B593" s="6"/>
    </row>
    <row r="594" spans="1:2" ht="15.75" customHeight="1" x14ac:dyDescent="0.25">
      <c r="A594" s="5"/>
      <c r="B594" s="6"/>
    </row>
    <row r="595" spans="1:2" ht="15.75" customHeight="1" x14ac:dyDescent="0.25">
      <c r="A595" s="5"/>
      <c r="B595" s="6"/>
    </row>
    <row r="596" spans="1:2" ht="15.75" customHeight="1" x14ac:dyDescent="0.25">
      <c r="A596" s="5"/>
      <c r="B596" s="6"/>
    </row>
    <row r="597" spans="1:2" ht="15.75" customHeight="1" x14ac:dyDescent="0.25">
      <c r="A597" s="5"/>
      <c r="B597" s="6"/>
    </row>
    <row r="598" spans="1:2" ht="15.75" customHeight="1" x14ac:dyDescent="0.25">
      <c r="A598" s="5"/>
      <c r="B598" s="6"/>
    </row>
    <row r="599" spans="1:2" ht="15.75" customHeight="1" x14ac:dyDescent="0.25">
      <c r="A599" s="5"/>
      <c r="B599" s="6"/>
    </row>
    <row r="600" spans="1:2" ht="15.75" customHeight="1" x14ac:dyDescent="0.25">
      <c r="A600" s="5"/>
      <c r="B600" s="6"/>
    </row>
    <row r="601" spans="1:2" ht="15.75" customHeight="1" x14ac:dyDescent="0.25">
      <c r="A601" s="5"/>
      <c r="B601" s="6"/>
    </row>
    <row r="602" spans="1:2" ht="15.75" customHeight="1" x14ac:dyDescent="0.25">
      <c r="A602" s="5"/>
      <c r="B602" s="6"/>
    </row>
    <row r="603" spans="1:2" ht="15.75" customHeight="1" x14ac:dyDescent="0.25">
      <c r="A603" s="5"/>
      <c r="B603" s="6"/>
    </row>
    <row r="604" spans="1:2" ht="15.75" customHeight="1" x14ac:dyDescent="0.25">
      <c r="A604" s="5"/>
      <c r="B604" s="6"/>
    </row>
    <row r="605" spans="1:2" ht="15.75" customHeight="1" x14ac:dyDescent="0.25">
      <c r="A605" s="5"/>
      <c r="B605" s="6"/>
    </row>
    <row r="606" spans="1:2" ht="15.75" customHeight="1" x14ac:dyDescent="0.25">
      <c r="A606" s="5"/>
      <c r="B606" s="6"/>
    </row>
    <row r="607" spans="1:2" ht="15.75" customHeight="1" x14ac:dyDescent="0.25">
      <c r="A607" s="5"/>
      <c r="B607" s="6"/>
    </row>
    <row r="608" spans="1:2" ht="15.75" customHeight="1" x14ac:dyDescent="0.25">
      <c r="A608" s="5"/>
      <c r="B608" s="6"/>
    </row>
    <row r="609" spans="1:2" ht="15.75" customHeight="1" x14ac:dyDescent="0.25">
      <c r="A609" s="5"/>
      <c r="B609" s="6"/>
    </row>
    <row r="610" spans="1:2" ht="15.75" customHeight="1" x14ac:dyDescent="0.25">
      <c r="A610" s="5"/>
      <c r="B610" s="6"/>
    </row>
    <row r="611" spans="1:2" ht="15.75" customHeight="1" x14ac:dyDescent="0.25">
      <c r="A611" s="5"/>
      <c r="B611" s="6"/>
    </row>
    <row r="612" spans="1:2" ht="15.75" customHeight="1" x14ac:dyDescent="0.25">
      <c r="A612" s="5"/>
      <c r="B612" s="6"/>
    </row>
    <row r="613" spans="1:2" ht="15.75" customHeight="1" x14ac:dyDescent="0.25">
      <c r="A613" s="5"/>
      <c r="B613" s="6"/>
    </row>
    <row r="614" spans="1:2" ht="15.75" customHeight="1" x14ac:dyDescent="0.25">
      <c r="A614" s="5"/>
      <c r="B614" s="6"/>
    </row>
    <row r="615" spans="1:2" ht="15.75" customHeight="1" x14ac:dyDescent="0.25">
      <c r="A615" s="5"/>
      <c r="B615" s="6"/>
    </row>
    <row r="616" spans="1:2" ht="15.75" customHeight="1" x14ac:dyDescent="0.25">
      <c r="A616" s="5"/>
      <c r="B616" s="6"/>
    </row>
    <row r="617" spans="1:2" ht="15.75" customHeight="1" x14ac:dyDescent="0.25">
      <c r="A617" s="5"/>
      <c r="B617" s="6"/>
    </row>
    <row r="618" spans="1:2" ht="15.75" customHeight="1" x14ac:dyDescent="0.25">
      <c r="A618" s="5"/>
      <c r="B618" s="6"/>
    </row>
    <row r="619" spans="1:2" ht="15.75" customHeight="1" x14ac:dyDescent="0.25">
      <c r="A619" s="5"/>
      <c r="B619" s="6"/>
    </row>
    <row r="620" spans="1:2" ht="15.75" customHeight="1" x14ac:dyDescent="0.25">
      <c r="A620" s="5"/>
      <c r="B620" s="6"/>
    </row>
    <row r="621" spans="1:2" ht="15.75" customHeight="1" x14ac:dyDescent="0.25">
      <c r="A621" s="5"/>
      <c r="B621" s="6"/>
    </row>
    <row r="622" spans="1:2" ht="15.75" customHeight="1" x14ac:dyDescent="0.25">
      <c r="A622" s="5"/>
      <c r="B622" s="6"/>
    </row>
    <row r="623" spans="1:2" ht="15.75" customHeight="1" x14ac:dyDescent="0.25">
      <c r="A623" s="5"/>
      <c r="B623" s="6"/>
    </row>
    <row r="624" spans="1:2" ht="15.75" customHeight="1" x14ac:dyDescent="0.25">
      <c r="A624" s="5"/>
      <c r="B624" s="6"/>
    </row>
    <row r="625" spans="1:2" ht="15.75" customHeight="1" x14ac:dyDescent="0.25">
      <c r="A625" s="5"/>
      <c r="B625" s="6"/>
    </row>
    <row r="626" spans="1:2" ht="15.75" customHeight="1" x14ac:dyDescent="0.25">
      <c r="A626" s="5"/>
      <c r="B626" s="6"/>
    </row>
    <row r="627" spans="1:2" ht="15.75" customHeight="1" x14ac:dyDescent="0.25">
      <c r="A627" s="5"/>
      <c r="B627" s="6"/>
    </row>
    <row r="628" spans="1:2" ht="15.75" customHeight="1" x14ac:dyDescent="0.25">
      <c r="A628" s="5"/>
      <c r="B628" s="6"/>
    </row>
    <row r="629" spans="1:2" ht="15.75" customHeight="1" x14ac:dyDescent="0.25">
      <c r="A629" s="5"/>
      <c r="B629" s="6"/>
    </row>
    <row r="630" spans="1:2" ht="15.75" customHeight="1" x14ac:dyDescent="0.25">
      <c r="A630" s="5"/>
      <c r="B630" s="6"/>
    </row>
    <row r="631" spans="1:2" ht="15.75" customHeight="1" x14ac:dyDescent="0.25">
      <c r="A631" s="5"/>
      <c r="B631" s="6"/>
    </row>
    <row r="632" spans="1:2" ht="15.75" customHeight="1" x14ac:dyDescent="0.25">
      <c r="A632" s="5"/>
      <c r="B632" s="6"/>
    </row>
    <row r="633" spans="1:2" ht="15.75" customHeight="1" x14ac:dyDescent="0.25">
      <c r="A633" s="5"/>
      <c r="B633" s="6"/>
    </row>
    <row r="634" spans="1:2" ht="15.75" customHeight="1" x14ac:dyDescent="0.25">
      <c r="A634" s="5"/>
      <c r="B634" s="6"/>
    </row>
    <row r="635" spans="1:2" ht="15.75" customHeight="1" x14ac:dyDescent="0.25">
      <c r="A635" s="5"/>
      <c r="B635" s="6"/>
    </row>
    <row r="636" spans="1:2" ht="15.75" customHeight="1" x14ac:dyDescent="0.25">
      <c r="A636" s="5"/>
      <c r="B636" s="6"/>
    </row>
    <row r="637" spans="1:2" ht="15.75" customHeight="1" x14ac:dyDescent="0.25">
      <c r="A637" s="5"/>
      <c r="B637" s="6"/>
    </row>
    <row r="638" spans="1:2" ht="15.75" customHeight="1" x14ac:dyDescent="0.25">
      <c r="A638" s="5"/>
      <c r="B638" s="6"/>
    </row>
    <row r="639" spans="1:2" ht="15.75" customHeight="1" x14ac:dyDescent="0.25">
      <c r="A639" s="5"/>
      <c r="B639" s="6"/>
    </row>
    <row r="640" spans="1:2" ht="15.75" customHeight="1" x14ac:dyDescent="0.25">
      <c r="A640" s="5"/>
      <c r="B640" s="6"/>
    </row>
    <row r="641" spans="1:2" ht="15.75" customHeight="1" x14ac:dyDescent="0.25">
      <c r="A641" s="5"/>
      <c r="B641" s="6"/>
    </row>
    <row r="642" spans="1:2" ht="15.75" customHeight="1" x14ac:dyDescent="0.25">
      <c r="A642" s="5"/>
      <c r="B642" s="6"/>
    </row>
    <row r="643" spans="1:2" ht="15.75" customHeight="1" x14ac:dyDescent="0.25">
      <c r="A643" s="5"/>
      <c r="B643" s="6"/>
    </row>
    <row r="644" spans="1:2" ht="15.75" customHeight="1" x14ac:dyDescent="0.25">
      <c r="A644" s="5"/>
      <c r="B644" s="6"/>
    </row>
    <row r="645" spans="1:2" ht="15.75" customHeight="1" x14ac:dyDescent="0.25">
      <c r="A645" s="5"/>
      <c r="B645" s="6"/>
    </row>
    <row r="646" spans="1:2" ht="15.75" customHeight="1" x14ac:dyDescent="0.25">
      <c r="A646" s="5"/>
      <c r="B646" s="6"/>
    </row>
    <row r="647" spans="1:2" ht="15.75" customHeight="1" x14ac:dyDescent="0.25">
      <c r="A647" s="5"/>
      <c r="B647" s="6"/>
    </row>
    <row r="648" spans="1:2" ht="15.75" customHeight="1" x14ac:dyDescent="0.25">
      <c r="A648" s="5"/>
      <c r="B648" s="6"/>
    </row>
    <row r="649" spans="1:2" ht="15.75" customHeight="1" x14ac:dyDescent="0.25">
      <c r="A649" s="5"/>
      <c r="B649" s="6"/>
    </row>
    <row r="650" spans="1:2" ht="15.75" customHeight="1" x14ac:dyDescent="0.25">
      <c r="A650" s="5"/>
      <c r="B650" s="6"/>
    </row>
    <row r="651" spans="1:2" ht="15.75" customHeight="1" x14ac:dyDescent="0.25">
      <c r="A651" s="5"/>
      <c r="B651" s="6"/>
    </row>
    <row r="652" spans="1:2" ht="15.75" customHeight="1" x14ac:dyDescent="0.25">
      <c r="A652" s="5"/>
      <c r="B652" s="6"/>
    </row>
    <row r="653" spans="1:2" ht="15.75" customHeight="1" x14ac:dyDescent="0.25">
      <c r="A653" s="5"/>
      <c r="B653" s="6"/>
    </row>
    <row r="654" spans="1:2" ht="15.75" customHeight="1" x14ac:dyDescent="0.25">
      <c r="A654" s="5"/>
      <c r="B654" s="6"/>
    </row>
    <row r="655" spans="1:2" ht="15.75" customHeight="1" x14ac:dyDescent="0.25">
      <c r="A655" s="5"/>
      <c r="B655" s="6"/>
    </row>
    <row r="656" spans="1:2" ht="15.75" customHeight="1" x14ac:dyDescent="0.25">
      <c r="A656" s="5"/>
      <c r="B656" s="6"/>
    </row>
    <row r="657" spans="1:2" ht="15.75" customHeight="1" x14ac:dyDescent="0.25">
      <c r="A657" s="5"/>
      <c r="B657" s="6"/>
    </row>
    <row r="658" spans="1:2" ht="15.75" customHeight="1" x14ac:dyDescent="0.25">
      <c r="A658" s="5"/>
      <c r="B658" s="6"/>
    </row>
    <row r="659" spans="1:2" ht="15.75" customHeight="1" x14ac:dyDescent="0.25">
      <c r="A659" s="5"/>
      <c r="B659" s="6"/>
    </row>
    <row r="660" spans="1:2" ht="15.75" customHeight="1" x14ac:dyDescent="0.25">
      <c r="A660" s="5"/>
      <c r="B660" s="6"/>
    </row>
    <row r="661" spans="1:2" ht="15.75" customHeight="1" x14ac:dyDescent="0.25">
      <c r="A661" s="5"/>
      <c r="B661" s="6"/>
    </row>
    <row r="662" spans="1:2" ht="15.75" customHeight="1" x14ac:dyDescent="0.25">
      <c r="A662" s="5"/>
      <c r="B662" s="6"/>
    </row>
    <row r="663" spans="1:2" ht="15.75" customHeight="1" x14ac:dyDescent="0.25">
      <c r="A663" s="5"/>
      <c r="B663" s="6"/>
    </row>
    <row r="664" spans="1:2" ht="15.75" customHeight="1" x14ac:dyDescent="0.25">
      <c r="A664" s="5"/>
      <c r="B664" s="6"/>
    </row>
    <row r="665" spans="1:2" ht="15.75" customHeight="1" x14ac:dyDescent="0.25">
      <c r="A665" s="5"/>
      <c r="B665" s="6"/>
    </row>
    <row r="666" spans="1:2" ht="15.75" customHeight="1" x14ac:dyDescent="0.25">
      <c r="A666" s="5"/>
      <c r="B666" s="6"/>
    </row>
    <row r="667" spans="1:2" ht="15.75" customHeight="1" x14ac:dyDescent="0.25">
      <c r="A667" s="5"/>
      <c r="B667" s="6"/>
    </row>
    <row r="668" spans="1:2" ht="15.75" customHeight="1" x14ac:dyDescent="0.25">
      <c r="A668" s="5"/>
      <c r="B668" s="6"/>
    </row>
    <row r="669" spans="1:2" ht="15.75" customHeight="1" x14ac:dyDescent="0.25">
      <c r="A669" s="5"/>
      <c r="B669" s="6"/>
    </row>
    <row r="670" spans="1:2" ht="15.75" customHeight="1" x14ac:dyDescent="0.25">
      <c r="A670" s="5"/>
      <c r="B670" s="6"/>
    </row>
    <row r="671" spans="1:2" ht="15.75" customHeight="1" x14ac:dyDescent="0.25">
      <c r="A671" s="5"/>
      <c r="B671" s="6"/>
    </row>
    <row r="672" spans="1:2" ht="15.75" customHeight="1" x14ac:dyDescent="0.25">
      <c r="A672" s="5"/>
      <c r="B672" s="6"/>
    </row>
    <row r="673" spans="1:2" ht="15.75" customHeight="1" x14ac:dyDescent="0.25">
      <c r="A673" s="5"/>
      <c r="B673" s="6"/>
    </row>
    <row r="674" spans="1:2" ht="15.75" customHeight="1" x14ac:dyDescent="0.25">
      <c r="A674" s="5"/>
      <c r="B674" s="6"/>
    </row>
    <row r="675" spans="1:2" ht="15.75" customHeight="1" x14ac:dyDescent="0.25">
      <c r="A675" s="5"/>
      <c r="B675" s="6"/>
    </row>
    <row r="676" spans="1:2" ht="15.75" customHeight="1" x14ac:dyDescent="0.25">
      <c r="A676" s="5"/>
      <c r="B676" s="6"/>
    </row>
    <row r="677" spans="1:2" ht="15.75" customHeight="1" x14ac:dyDescent="0.25">
      <c r="A677" s="5"/>
      <c r="B677" s="6"/>
    </row>
    <row r="678" spans="1:2" ht="15.75" customHeight="1" x14ac:dyDescent="0.25">
      <c r="A678" s="5"/>
      <c r="B678" s="6"/>
    </row>
    <row r="679" spans="1:2" ht="15.75" customHeight="1" x14ac:dyDescent="0.25">
      <c r="A679" s="5"/>
      <c r="B679" s="6"/>
    </row>
    <row r="680" spans="1:2" ht="15.75" customHeight="1" x14ac:dyDescent="0.25">
      <c r="A680" s="5"/>
      <c r="B680" s="6"/>
    </row>
    <row r="681" spans="1:2" ht="15.75" customHeight="1" x14ac:dyDescent="0.25">
      <c r="A681" s="5"/>
      <c r="B681" s="6"/>
    </row>
    <row r="682" spans="1:2" ht="15.75" customHeight="1" x14ac:dyDescent="0.25">
      <c r="A682" s="5"/>
      <c r="B682" s="6"/>
    </row>
    <row r="683" spans="1:2" ht="15.75" customHeight="1" x14ac:dyDescent="0.25">
      <c r="A683" s="5"/>
      <c r="B683" s="6"/>
    </row>
    <row r="684" spans="1:2" ht="15.75" customHeight="1" x14ac:dyDescent="0.25">
      <c r="A684" s="5"/>
      <c r="B684" s="6"/>
    </row>
    <row r="685" spans="1:2" ht="15.75" customHeight="1" x14ac:dyDescent="0.25">
      <c r="A685" s="5"/>
      <c r="B685" s="6"/>
    </row>
    <row r="686" spans="1:2" ht="15.75" customHeight="1" x14ac:dyDescent="0.25">
      <c r="A686" s="5"/>
      <c r="B686" s="6"/>
    </row>
    <row r="687" spans="1:2" ht="15.75" customHeight="1" x14ac:dyDescent="0.25">
      <c r="A687" s="5"/>
      <c r="B687" s="6"/>
    </row>
    <row r="688" spans="1:2" ht="15.75" customHeight="1" x14ac:dyDescent="0.25">
      <c r="A688" s="5"/>
      <c r="B688" s="6"/>
    </row>
    <row r="689" spans="1:2" ht="15.75" customHeight="1" x14ac:dyDescent="0.25">
      <c r="A689" s="5"/>
      <c r="B689" s="6"/>
    </row>
    <row r="690" spans="1:2" ht="15.75" customHeight="1" x14ac:dyDescent="0.25">
      <c r="A690" s="5"/>
      <c r="B690" s="6"/>
    </row>
    <row r="691" spans="1:2" ht="15.75" customHeight="1" x14ac:dyDescent="0.25">
      <c r="A691" s="5"/>
      <c r="B691" s="6"/>
    </row>
    <row r="692" spans="1:2" ht="15.75" customHeight="1" x14ac:dyDescent="0.25">
      <c r="A692" s="5"/>
      <c r="B692" s="6"/>
    </row>
    <row r="693" spans="1:2" ht="15.75" customHeight="1" x14ac:dyDescent="0.25">
      <c r="A693" s="5"/>
      <c r="B693" s="6"/>
    </row>
    <row r="694" spans="1:2" ht="15.75" customHeight="1" x14ac:dyDescent="0.25">
      <c r="A694" s="5"/>
      <c r="B694" s="6"/>
    </row>
    <row r="695" spans="1:2" ht="15.75" customHeight="1" x14ac:dyDescent="0.25">
      <c r="A695" s="5"/>
      <c r="B695" s="6"/>
    </row>
    <row r="696" spans="1:2" ht="15.75" customHeight="1" x14ac:dyDescent="0.25">
      <c r="A696" s="5"/>
      <c r="B696" s="6"/>
    </row>
    <row r="697" spans="1:2" ht="15.75" customHeight="1" x14ac:dyDescent="0.25">
      <c r="A697" s="5"/>
      <c r="B697" s="6"/>
    </row>
    <row r="698" spans="1:2" ht="15.75" customHeight="1" x14ac:dyDescent="0.25">
      <c r="A698" s="5"/>
      <c r="B698" s="6"/>
    </row>
    <row r="699" spans="1:2" ht="15.75" customHeight="1" x14ac:dyDescent="0.25">
      <c r="A699" s="5"/>
      <c r="B699" s="6"/>
    </row>
    <row r="700" spans="1:2" ht="15.75" customHeight="1" x14ac:dyDescent="0.25">
      <c r="A700" s="5"/>
      <c r="B700" s="6"/>
    </row>
    <row r="701" spans="1:2" ht="15.75" customHeight="1" x14ac:dyDescent="0.25">
      <c r="A701" s="5"/>
      <c r="B701" s="6"/>
    </row>
    <row r="702" spans="1:2" ht="15.75" customHeight="1" x14ac:dyDescent="0.25">
      <c r="A702" s="5"/>
      <c r="B702" s="6"/>
    </row>
    <row r="703" spans="1:2" ht="15.75" customHeight="1" x14ac:dyDescent="0.25">
      <c r="A703" s="5"/>
      <c r="B703" s="6"/>
    </row>
    <row r="704" spans="1:2" ht="15.75" customHeight="1" x14ac:dyDescent="0.25">
      <c r="A704" s="5"/>
      <c r="B704" s="6"/>
    </row>
    <row r="705" spans="1:2" ht="15.75" customHeight="1" x14ac:dyDescent="0.25">
      <c r="A705" s="5"/>
      <c r="B705" s="6"/>
    </row>
    <row r="706" spans="1:2" ht="15.75" customHeight="1" x14ac:dyDescent="0.25">
      <c r="A706" s="5"/>
      <c r="B706" s="6"/>
    </row>
    <row r="707" spans="1:2" ht="15.75" customHeight="1" x14ac:dyDescent="0.25">
      <c r="A707" s="5"/>
      <c r="B707" s="6"/>
    </row>
    <row r="708" spans="1:2" ht="15.75" customHeight="1" x14ac:dyDescent="0.25">
      <c r="A708" s="5"/>
      <c r="B708" s="6"/>
    </row>
    <row r="709" spans="1:2" ht="15.75" customHeight="1" x14ac:dyDescent="0.25">
      <c r="A709" s="5"/>
      <c r="B709" s="6"/>
    </row>
    <row r="710" spans="1:2" ht="15.75" customHeight="1" x14ac:dyDescent="0.25">
      <c r="A710" s="5"/>
      <c r="B710" s="6"/>
    </row>
    <row r="711" spans="1:2" ht="15.75" customHeight="1" x14ac:dyDescent="0.25">
      <c r="A711" s="5"/>
      <c r="B711" s="6"/>
    </row>
    <row r="712" spans="1:2" ht="15.75" customHeight="1" x14ac:dyDescent="0.25">
      <c r="A712" s="5"/>
      <c r="B712" s="6"/>
    </row>
    <row r="713" spans="1:2" ht="15.75" customHeight="1" x14ac:dyDescent="0.25">
      <c r="A713" s="5"/>
      <c r="B713" s="6"/>
    </row>
    <row r="714" spans="1:2" ht="15.75" customHeight="1" x14ac:dyDescent="0.25">
      <c r="A714" s="5"/>
      <c r="B714" s="6"/>
    </row>
    <row r="715" spans="1:2" ht="15.75" customHeight="1" x14ac:dyDescent="0.25">
      <c r="A715" s="5"/>
      <c r="B715" s="6"/>
    </row>
    <row r="716" spans="1:2" ht="15.75" customHeight="1" x14ac:dyDescent="0.25">
      <c r="A716" s="5"/>
      <c r="B716" s="6"/>
    </row>
    <row r="717" spans="1:2" ht="15.75" customHeight="1" x14ac:dyDescent="0.25">
      <c r="A717" s="5"/>
      <c r="B717" s="6"/>
    </row>
    <row r="718" spans="1:2" ht="15.75" customHeight="1" x14ac:dyDescent="0.25">
      <c r="A718" s="5"/>
      <c r="B718" s="6"/>
    </row>
    <row r="719" spans="1:2" ht="15.75" customHeight="1" x14ac:dyDescent="0.25">
      <c r="A719" s="5"/>
      <c r="B719" s="6"/>
    </row>
    <row r="720" spans="1:2" ht="15.75" customHeight="1" x14ac:dyDescent="0.25">
      <c r="A720" s="5"/>
      <c r="B720" s="6"/>
    </row>
    <row r="721" spans="1:2" ht="15.75" customHeight="1" x14ac:dyDescent="0.25">
      <c r="A721" s="5"/>
      <c r="B721" s="6"/>
    </row>
    <row r="722" spans="1:2" ht="15.75" customHeight="1" x14ac:dyDescent="0.25">
      <c r="A722" s="5"/>
      <c r="B722" s="6"/>
    </row>
    <row r="723" spans="1:2" ht="15.75" customHeight="1" x14ac:dyDescent="0.25">
      <c r="A723" s="5"/>
      <c r="B723" s="6"/>
    </row>
    <row r="724" spans="1:2" ht="15.75" customHeight="1" x14ac:dyDescent="0.25">
      <c r="A724" s="5"/>
      <c r="B724" s="6"/>
    </row>
    <row r="725" spans="1:2" ht="15.75" customHeight="1" x14ac:dyDescent="0.25">
      <c r="A725" s="5"/>
      <c r="B725" s="6"/>
    </row>
    <row r="726" spans="1:2" ht="15.75" customHeight="1" x14ac:dyDescent="0.25">
      <c r="A726" s="5"/>
      <c r="B726" s="6"/>
    </row>
    <row r="727" spans="1:2" ht="15.75" customHeight="1" x14ac:dyDescent="0.25">
      <c r="A727" s="5"/>
      <c r="B727" s="6"/>
    </row>
    <row r="728" spans="1:2" ht="15.75" customHeight="1" x14ac:dyDescent="0.25">
      <c r="A728" s="5"/>
      <c r="B728" s="6"/>
    </row>
    <row r="729" spans="1:2" ht="15.75" customHeight="1" x14ac:dyDescent="0.25">
      <c r="A729" s="5"/>
      <c r="B729" s="6"/>
    </row>
    <row r="730" spans="1:2" ht="15.75" customHeight="1" x14ac:dyDescent="0.25">
      <c r="A730" s="5"/>
      <c r="B730" s="6"/>
    </row>
    <row r="731" spans="1:2" ht="15.75" customHeight="1" x14ac:dyDescent="0.25">
      <c r="A731" s="5"/>
      <c r="B731" s="6"/>
    </row>
    <row r="732" spans="1:2" ht="15.75" customHeight="1" x14ac:dyDescent="0.25">
      <c r="A732" s="5"/>
      <c r="B732" s="6"/>
    </row>
    <row r="733" spans="1:2" ht="15.75" customHeight="1" x14ac:dyDescent="0.25">
      <c r="A733" s="5"/>
      <c r="B733" s="6"/>
    </row>
    <row r="734" spans="1:2" ht="15.75" customHeight="1" x14ac:dyDescent="0.25">
      <c r="A734" s="5"/>
      <c r="B734" s="6"/>
    </row>
    <row r="735" spans="1:2" ht="15.75" customHeight="1" x14ac:dyDescent="0.25">
      <c r="A735" s="5"/>
      <c r="B735" s="6"/>
    </row>
    <row r="736" spans="1:2" ht="15.75" customHeight="1" x14ac:dyDescent="0.25">
      <c r="A736" s="5"/>
      <c r="B736" s="6"/>
    </row>
    <row r="737" spans="1:2" ht="15.75" customHeight="1" x14ac:dyDescent="0.25">
      <c r="A737" s="5"/>
      <c r="B737" s="6"/>
    </row>
    <row r="738" spans="1:2" ht="15.75" customHeight="1" x14ac:dyDescent="0.25">
      <c r="A738" s="5"/>
      <c r="B738" s="6"/>
    </row>
    <row r="739" spans="1:2" ht="15.75" customHeight="1" x14ac:dyDescent="0.25">
      <c r="A739" s="5"/>
      <c r="B739" s="6"/>
    </row>
    <row r="740" spans="1:2" ht="15.75" customHeight="1" x14ac:dyDescent="0.25">
      <c r="A740" s="5"/>
      <c r="B740" s="6"/>
    </row>
    <row r="741" spans="1:2" ht="15.75" customHeight="1" x14ac:dyDescent="0.25">
      <c r="A741" s="5"/>
      <c r="B741" s="6"/>
    </row>
    <row r="742" spans="1:2" ht="15.75" customHeight="1" x14ac:dyDescent="0.25">
      <c r="A742" s="5"/>
      <c r="B742" s="6"/>
    </row>
    <row r="743" spans="1:2" ht="15.75" customHeight="1" x14ac:dyDescent="0.25">
      <c r="A743" s="5"/>
      <c r="B743" s="6"/>
    </row>
    <row r="744" spans="1:2" ht="15.75" customHeight="1" x14ac:dyDescent="0.25">
      <c r="A744" s="5"/>
      <c r="B744" s="6"/>
    </row>
    <row r="745" spans="1:2" ht="15.75" customHeight="1" x14ac:dyDescent="0.25">
      <c r="A745" s="5"/>
      <c r="B745" s="6"/>
    </row>
    <row r="746" spans="1:2" ht="15.75" customHeight="1" x14ac:dyDescent="0.25">
      <c r="A746" s="5"/>
      <c r="B746" s="6"/>
    </row>
    <row r="747" spans="1:2" ht="15.75" customHeight="1" x14ac:dyDescent="0.25">
      <c r="A747" s="5"/>
      <c r="B747" s="6"/>
    </row>
    <row r="748" spans="1:2" ht="15.75" customHeight="1" x14ac:dyDescent="0.25">
      <c r="A748" s="5"/>
      <c r="B748" s="6"/>
    </row>
    <row r="749" spans="1:2" ht="15.75" customHeight="1" x14ac:dyDescent="0.25">
      <c r="A749" s="5"/>
      <c r="B749" s="6"/>
    </row>
    <row r="750" spans="1:2" ht="15.75" customHeight="1" x14ac:dyDescent="0.25">
      <c r="A750" s="5"/>
      <c r="B750" s="6"/>
    </row>
    <row r="751" spans="1:2" ht="15.75" customHeight="1" x14ac:dyDescent="0.25">
      <c r="A751" s="5"/>
      <c r="B751" s="6"/>
    </row>
    <row r="752" spans="1:2" ht="15.75" customHeight="1" x14ac:dyDescent="0.25">
      <c r="A752" s="5"/>
      <c r="B752" s="6"/>
    </row>
    <row r="753" spans="1:2" ht="15.75" customHeight="1" x14ac:dyDescent="0.25">
      <c r="A753" s="5"/>
      <c r="B753" s="6"/>
    </row>
    <row r="754" spans="1:2" ht="15.75" customHeight="1" x14ac:dyDescent="0.25">
      <c r="A754" s="5"/>
      <c r="B754" s="6"/>
    </row>
    <row r="755" spans="1:2" ht="15.75" customHeight="1" x14ac:dyDescent="0.25">
      <c r="A755" s="5"/>
      <c r="B755" s="6"/>
    </row>
    <row r="756" spans="1:2" ht="15.75" customHeight="1" x14ac:dyDescent="0.25">
      <c r="A756" s="5"/>
      <c r="B756" s="6"/>
    </row>
    <row r="757" spans="1:2" ht="15.75" customHeight="1" x14ac:dyDescent="0.25">
      <c r="A757" s="5"/>
      <c r="B757" s="6"/>
    </row>
    <row r="758" spans="1:2" ht="15.75" customHeight="1" x14ac:dyDescent="0.25">
      <c r="A758" s="5"/>
      <c r="B758" s="6"/>
    </row>
    <row r="759" spans="1:2" ht="15.75" customHeight="1" x14ac:dyDescent="0.25">
      <c r="A759" s="5"/>
      <c r="B759" s="6"/>
    </row>
    <row r="760" spans="1:2" ht="15.75" customHeight="1" x14ac:dyDescent="0.25">
      <c r="A760" s="5"/>
      <c r="B760" s="6"/>
    </row>
    <row r="761" spans="1:2" ht="15.75" customHeight="1" x14ac:dyDescent="0.25">
      <c r="A761" s="5"/>
      <c r="B761" s="6"/>
    </row>
    <row r="762" spans="1:2" ht="15.75" customHeight="1" x14ac:dyDescent="0.25">
      <c r="A762" s="5"/>
      <c r="B762" s="6"/>
    </row>
    <row r="763" spans="1:2" ht="15.75" customHeight="1" x14ac:dyDescent="0.25">
      <c r="A763" s="5"/>
      <c r="B763" s="6"/>
    </row>
    <row r="764" spans="1:2" ht="15.75" customHeight="1" x14ac:dyDescent="0.25">
      <c r="A764" s="5"/>
      <c r="B764" s="6"/>
    </row>
    <row r="765" spans="1:2" ht="15.75" customHeight="1" x14ac:dyDescent="0.25">
      <c r="A765" s="5"/>
      <c r="B765" s="6"/>
    </row>
    <row r="766" spans="1:2" ht="15.75" customHeight="1" x14ac:dyDescent="0.25">
      <c r="A766" s="5"/>
      <c r="B766" s="6"/>
    </row>
    <row r="767" spans="1:2" ht="15.75" customHeight="1" x14ac:dyDescent="0.25">
      <c r="A767" s="5"/>
      <c r="B767" s="6"/>
    </row>
    <row r="768" spans="1:2" ht="15.75" customHeight="1" x14ac:dyDescent="0.25">
      <c r="A768" s="5"/>
      <c r="B768" s="6"/>
    </row>
    <row r="769" spans="1:2" ht="15.75" customHeight="1" x14ac:dyDescent="0.25">
      <c r="A769" s="5"/>
      <c r="B769" s="6"/>
    </row>
    <row r="770" spans="1:2" ht="15.75" customHeight="1" x14ac:dyDescent="0.25">
      <c r="A770" s="5"/>
      <c r="B770" s="6"/>
    </row>
    <row r="771" spans="1:2" ht="15.75" customHeight="1" x14ac:dyDescent="0.25">
      <c r="A771" s="5"/>
      <c r="B771" s="6"/>
    </row>
    <row r="772" spans="1:2" ht="15.75" customHeight="1" x14ac:dyDescent="0.25">
      <c r="A772" s="5"/>
      <c r="B772" s="6"/>
    </row>
    <row r="773" spans="1:2" ht="15.75" customHeight="1" x14ac:dyDescent="0.25">
      <c r="A773" s="5"/>
      <c r="B773" s="6"/>
    </row>
    <row r="774" spans="1:2" ht="15.75" customHeight="1" x14ac:dyDescent="0.25">
      <c r="A774" s="5"/>
      <c r="B774" s="6"/>
    </row>
    <row r="775" spans="1:2" ht="15.75" customHeight="1" x14ac:dyDescent="0.25">
      <c r="A775" s="5"/>
      <c r="B775" s="6"/>
    </row>
    <row r="776" spans="1:2" ht="15.75" customHeight="1" x14ac:dyDescent="0.25">
      <c r="A776" s="5"/>
      <c r="B776" s="6"/>
    </row>
    <row r="777" spans="1:2" ht="15.75" customHeight="1" x14ac:dyDescent="0.25">
      <c r="A777" s="5"/>
      <c r="B777" s="6"/>
    </row>
    <row r="778" spans="1:2" ht="15.75" customHeight="1" x14ac:dyDescent="0.25">
      <c r="A778" s="5"/>
      <c r="B778" s="6"/>
    </row>
    <row r="779" spans="1:2" ht="15.75" customHeight="1" x14ac:dyDescent="0.25">
      <c r="A779" s="5"/>
      <c r="B779" s="6"/>
    </row>
    <row r="780" spans="1:2" ht="15.75" customHeight="1" x14ac:dyDescent="0.25">
      <c r="A780" s="5"/>
      <c r="B780" s="6"/>
    </row>
    <row r="781" spans="1:2" ht="15.75" customHeight="1" x14ac:dyDescent="0.25">
      <c r="A781" s="5"/>
      <c r="B781" s="6"/>
    </row>
    <row r="782" spans="1:2" ht="15.75" customHeight="1" x14ac:dyDescent="0.25">
      <c r="A782" s="5"/>
      <c r="B782" s="6"/>
    </row>
    <row r="783" spans="1:2" ht="15.75" customHeight="1" x14ac:dyDescent="0.25">
      <c r="A783" s="5"/>
      <c r="B783" s="6"/>
    </row>
    <row r="784" spans="1:2" ht="15.75" customHeight="1" x14ac:dyDescent="0.25">
      <c r="A784" s="5"/>
      <c r="B784" s="6"/>
    </row>
    <row r="785" spans="1:2" ht="15.75" customHeight="1" x14ac:dyDescent="0.25">
      <c r="A785" s="5"/>
      <c r="B785" s="6"/>
    </row>
    <row r="786" spans="1:2" ht="15.75" customHeight="1" x14ac:dyDescent="0.25">
      <c r="A786" s="5"/>
      <c r="B786" s="6"/>
    </row>
    <row r="787" spans="1:2" ht="15.75" customHeight="1" x14ac:dyDescent="0.25">
      <c r="A787" s="5"/>
      <c r="B787" s="6"/>
    </row>
    <row r="788" spans="1:2" ht="15.75" customHeight="1" x14ac:dyDescent="0.25">
      <c r="A788" s="5"/>
      <c r="B788" s="6"/>
    </row>
    <row r="789" spans="1:2" ht="15.75" customHeight="1" x14ac:dyDescent="0.25">
      <c r="A789" s="5"/>
      <c r="B789" s="6"/>
    </row>
    <row r="790" spans="1:2" ht="15.75" customHeight="1" x14ac:dyDescent="0.25">
      <c r="A790" s="5"/>
      <c r="B790" s="6"/>
    </row>
    <row r="791" spans="1:2" ht="15.75" customHeight="1" x14ac:dyDescent="0.25">
      <c r="A791" s="5"/>
      <c r="B791" s="6"/>
    </row>
    <row r="792" spans="1:2" ht="15.75" customHeight="1" x14ac:dyDescent="0.25">
      <c r="A792" s="5"/>
      <c r="B792" s="6"/>
    </row>
    <row r="793" spans="1:2" ht="15.75" customHeight="1" x14ac:dyDescent="0.25">
      <c r="A793" s="5"/>
      <c r="B793" s="6"/>
    </row>
    <row r="794" spans="1:2" ht="15.75" customHeight="1" x14ac:dyDescent="0.25">
      <c r="A794" s="5"/>
      <c r="B794" s="6"/>
    </row>
    <row r="795" spans="1:2" ht="15.75" customHeight="1" x14ac:dyDescent="0.25">
      <c r="A795" s="5"/>
      <c r="B795" s="6"/>
    </row>
    <row r="796" spans="1:2" ht="15.75" customHeight="1" x14ac:dyDescent="0.25">
      <c r="A796" s="5"/>
      <c r="B796" s="6"/>
    </row>
    <row r="797" spans="1:2" ht="15.75" customHeight="1" x14ac:dyDescent="0.25">
      <c r="A797" s="5"/>
      <c r="B797" s="6"/>
    </row>
    <row r="798" spans="1:2" ht="15.75" customHeight="1" x14ac:dyDescent="0.25">
      <c r="A798" s="5"/>
      <c r="B798" s="6"/>
    </row>
    <row r="799" spans="1:2" ht="15.75" customHeight="1" x14ac:dyDescent="0.25">
      <c r="A799" s="5"/>
      <c r="B799" s="6"/>
    </row>
    <row r="800" spans="1:2" ht="15.75" customHeight="1" x14ac:dyDescent="0.25">
      <c r="A800" s="5"/>
      <c r="B800" s="6"/>
    </row>
    <row r="801" spans="1:2" ht="15.75" customHeight="1" x14ac:dyDescent="0.25">
      <c r="A801" s="5"/>
      <c r="B801" s="6"/>
    </row>
    <row r="802" spans="1:2" ht="15.75" customHeight="1" x14ac:dyDescent="0.25">
      <c r="A802" s="5"/>
      <c r="B802" s="6"/>
    </row>
    <row r="803" spans="1:2" ht="15.75" customHeight="1" x14ac:dyDescent="0.25">
      <c r="A803" s="5"/>
      <c r="B803" s="6"/>
    </row>
    <row r="804" spans="1:2" ht="15.75" customHeight="1" x14ac:dyDescent="0.25">
      <c r="A804" s="5"/>
      <c r="B804" s="6"/>
    </row>
    <row r="805" spans="1:2" ht="15.75" customHeight="1" x14ac:dyDescent="0.25">
      <c r="A805" s="5"/>
      <c r="B805" s="6"/>
    </row>
    <row r="806" spans="1:2" ht="15.75" customHeight="1" x14ac:dyDescent="0.25">
      <c r="A806" s="5"/>
      <c r="B806" s="6"/>
    </row>
    <row r="807" spans="1:2" ht="15.75" customHeight="1" x14ac:dyDescent="0.25">
      <c r="A807" s="5"/>
      <c r="B807" s="6"/>
    </row>
    <row r="808" spans="1:2" ht="15.75" customHeight="1" x14ac:dyDescent="0.25">
      <c r="A808" s="5"/>
      <c r="B808" s="6"/>
    </row>
    <row r="809" spans="1:2" ht="15.75" customHeight="1" x14ac:dyDescent="0.25">
      <c r="A809" s="5"/>
      <c r="B809" s="6"/>
    </row>
    <row r="810" spans="1:2" ht="15.75" customHeight="1" x14ac:dyDescent="0.25">
      <c r="A810" s="5"/>
      <c r="B810" s="6"/>
    </row>
    <row r="811" spans="1:2" ht="15.75" customHeight="1" x14ac:dyDescent="0.25">
      <c r="A811" s="5"/>
      <c r="B811" s="6"/>
    </row>
    <row r="812" spans="1:2" ht="15.75" customHeight="1" x14ac:dyDescent="0.25">
      <c r="A812" s="5"/>
      <c r="B812" s="6"/>
    </row>
    <row r="813" spans="1:2" ht="15.75" customHeight="1" x14ac:dyDescent="0.25">
      <c r="A813" s="5"/>
      <c r="B813" s="6"/>
    </row>
    <row r="814" spans="1:2" ht="15.75" customHeight="1" x14ac:dyDescent="0.25">
      <c r="A814" s="5"/>
      <c r="B814" s="6"/>
    </row>
    <row r="815" spans="1:2" ht="15.75" customHeight="1" x14ac:dyDescent="0.25">
      <c r="A815" s="5"/>
      <c r="B815" s="6"/>
    </row>
    <row r="816" spans="1:2" ht="15.75" customHeight="1" x14ac:dyDescent="0.25">
      <c r="A816" s="5"/>
      <c r="B816" s="6"/>
    </row>
    <row r="817" spans="1:2" ht="15.75" customHeight="1" x14ac:dyDescent="0.25">
      <c r="A817" s="5"/>
      <c r="B817" s="6"/>
    </row>
    <row r="818" spans="1:2" ht="15.75" customHeight="1" x14ac:dyDescent="0.25">
      <c r="A818" s="5"/>
      <c r="B818" s="6"/>
    </row>
    <row r="819" spans="1:2" ht="15.75" customHeight="1" x14ac:dyDescent="0.25">
      <c r="A819" s="5"/>
      <c r="B819" s="6"/>
    </row>
    <row r="820" spans="1:2" ht="15.75" customHeight="1" x14ac:dyDescent="0.25">
      <c r="A820" s="5"/>
      <c r="B820" s="6"/>
    </row>
    <row r="821" spans="1:2" ht="15.75" customHeight="1" x14ac:dyDescent="0.25">
      <c r="A821" s="5"/>
      <c r="B821" s="6"/>
    </row>
    <row r="822" spans="1:2" ht="15.75" customHeight="1" x14ac:dyDescent="0.25">
      <c r="A822" s="5"/>
      <c r="B822" s="6"/>
    </row>
    <row r="823" spans="1:2" ht="15.75" customHeight="1" x14ac:dyDescent="0.25">
      <c r="A823" s="5"/>
      <c r="B823" s="6"/>
    </row>
    <row r="824" spans="1:2" ht="15.75" customHeight="1" x14ac:dyDescent="0.25">
      <c r="A824" s="5"/>
      <c r="B824" s="6"/>
    </row>
    <row r="825" spans="1:2" ht="15.75" customHeight="1" x14ac:dyDescent="0.25">
      <c r="A825" s="5"/>
      <c r="B825" s="6"/>
    </row>
    <row r="826" spans="1:2" ht="15.75" customHeight="1" x14ac:dyDescent="0.25">
      <c r="A826" s="5"/>
      <c r="B826" s="6"/>
    </row>
    <row r="827" spans="1:2" ht="15.75" customHeight="1" x14ac:dyDescent="0.25">
      <c r="A827" s="5"/>
      <c r="B827" s="6"/>
    </row>
    <row r="828" spans="1:2" ht="15.75" customHeight="1" x14ac:dyDescent="0.25">
      <c r="A828" s="5"/>
      <c r="B828" s="6"/>
    </row>
    <row r="829" spans="1:2" ht="15.75" customHeight="1" x14ac:dyDescent="0.25">
      <c r="A829" s="5"/>
      <c r="B829" s="6"/>
    </row>
    <row r="830" spans="1:2" ht="15.75" customHeight="1" x14ac:dyDescent="0.25">
      <c r="A830" s="5"/>
      <c r="B830" s="6"/>
    </row>
    <row r="831" spans="1:2" ht="15.75" customHeight="1" x14ac:dyDescent="0.25">
      <c r="A831" s="5"/>
      <c r="B831" s="6"/>
    </row>
    <row r="832" spans="1:2" ht="15.75" customHeight="1" x14ac:dyDescent="0.25">
      <c r="A832" s="5"/>
      <c r="B832" s="6"/>
    </row>
    <row r="833" spans="1:2" ht="15.75" customHeight="1" x14ac:dyDescent="0.25">
      <c r="A833" s="5"/>
      <c r="B833" s="6"/>
    </row>
    <row r="834" spans="1:2" ht="15.75" customHeight="1" x14ac:dyDescent="0.25">
      <c r="A834" s="5"/>
      <c r="B834" s="6"/>
    </row>
    <row r="835" spans="1:2" ht="15.75" customHeight="1" x14ac:dyDescent="0.25">
      <c r="A835" s="5"/>
      <c r="B835" s="6"/>
    </row>
    <row r="836" spans="1:2" ht="15.75" customHeight="1" x14ac:dyDescent="0.25">
      <c r="A836" s="5"/>
      <c r="B836" s="6"/>
    </row>
    <row r="837" spans="1:2" ht="15.75" customHeight="1" x14ac:dyDescent="0.25">
      <c r="A837" s="5"/>
      <c r="B837" s="6"/>
    </row>
    <row r="838" spans="1:2" ht="15.75" customHeight="1" x14ac:dyDescent="0.25">
      <c r="A838" s="5"/>
      <c r="B838" s="6"/>
    </row>
    <row r="839" spans="1:2" ht="15.75" customHeight="1" x14ac:dyDescent="0.25">
      <c r="A839" s="5"/>
      <c r="B839" s="6"/>
    </row>
    <row r="840" spans="1:2" ht="15.75" customHeight="1" x14ac:dyDescent="0.25">
      <c r="A840" s="5"/>
      <c r="B840" s="6"/>
    </row>
    <row r="841" spans="1:2" ht="15.75" customHeight="1" x14ac:dyDescent="0.25">
      <c r="A841" s="5"/>
      <c r="B841" s="6"/>
    </row>
    <row r="842" spans="1:2" ht="15.75" customHeight="1" x14ac:dyDescent="0.25">
      <c r="A842" s="5"/>
      <c r="B842" s="6"/>
    </row>
    <row r="843" spans="1:2" ht="15.75" customHeight="1" x14ac:dyDescent="0.25">
      <c r="A843" s="5"/>
      <c r="B843" s="6"/>
    </row>
    <row r="844" spans="1:2" ht="15.75" customHeight="1" x14ac:dyDescent="0.25">
      <c r="A844" s="5"/>
      <c r="B844" s="6"/>
    </row>
    <row r="845" spans="1:2" ht="15.75" customHeight="1" x14ac:dyDescent="0.25">
      <c r="A845" s="5"/>
      <c r="B845" s="6"/>
    </row>
    <row r="846" spans="1:2" ht="15.75" customHeight="1" x14ac:dyDescent="0.25">
      <c r="A846" s="5"/>
      <c r="B846" s="6"/>
    </row>
    <row r="847" spans="1:2" ht="15.75" customHeight="1" x14ac:dyDescent="0.25">
      <c r="A847" s="5"/>
      <c r="B847" s="6"/>
    </row>
    <row r="848" spans="1:2" ht="15.75" customHeight="1" x14ac:dyDescent="0.25">
      <c r="A848" s="5"/>
      <c r="B848" s="6"/>
    </row>
    <row r="849" spans="1:2" ht="15.75" customHeight="1" x14ac:dyDescent="0.25">
      <c r="A849" s="5"/>
      <c r="B849" s="6"/>
    </row>
    <row r="850" spans="1:2" ht="15.75" customHeight="1" x14ac:dyDescent="0.25">
      <c r="A850" s="5"/>
      <c r="B850" s="6"/>
    </row>
    <row r="851" spans="1:2" ht="15.75" customHeight="1" x14ac:dyDescent="0.25">
      <c r="A851" s="5"/>
      <c r="B851" s="6"/>
    </row>
    <row r="852" spans="1:2" ht="15.75" customHeight="1" x14ac:dyDescent="0.25">
      <c r="A852" s="5"/>
      <c r="B852" s="6"/>
    </row>
    <row r="853" spans="1:2" ht="15.75" customHeight="1" x14ac:dyDescent="0.25">
      <c r="A853" s="5"/>
      <c r="B853" s="6"/>
    </row>
    <row r="854" spans="1:2" ht="15.75" customHeight="1" x14ac:dyDescent="0.25">
      <c r="A854" s="5"/>
      <c r="B854" s="6"/>
    </row>
    <row r="855" spans="1:2" ht="15.75" customHeight="1" x14ac:dyDescent="0.25">
      <c r="A855" s="5"/>
      <c r="B855" s="6"/>
    </row>
    <row r="856" spans="1:2" ht="15.75" customHeight="1" x14ac:dyDescent="0.25">
      <c r="A856" s="5"/>
      <c r="B856" s="6"/>
    </row>
    <row r="857" spans="1:2" ht="15.75" customHeight="1" x14ac:dyDescent="0.25">
      <c r="A857" s="5"/>
      <c r="B857" s="6"/>
    </row>
    <row r="858" spans="1:2" ht="15.75" customHeight="1" x14ac:dyDescent="0.25">
      <c r="A858" s="5"/>
      <c r="B858" s="6"/>
    </row>
    <row r="859" spans="1:2" ht="15.75" customHeight="1" x14ac:dyDescent="0.25">
      <c r="A859" s="5"/>
      <c r="B859" s="6"/>
    </row>
    <row r="860" spans="1:2" ht="15.75" customHeight="1" x14ac:dyDescent="0.25">
      <c r="A860" s="5"/>
      <c r="B860" s="6"/>
    </row>
    <row r="861" spans="1:2" ht="15.75" customHeight="1" x14ac:dyDescent="0.25">
      <c r="A861" s="5"/>
      <c r="B861" s="6"/>
    </row>
    <row r="862" spans="1:2" ht="15.75" customHeight="1" x14ac:dyDescent="0.25">
      <c r="A862" s="5"/>
      <c r="B862" s="6"/>
    </row>
    <row r="863" spans="1:2" ht="15.75" customHeight="1" x14ac:dyDescent="0.25">
      <c r="A863" s="5"/>
      <c r="B863" s="6"/>
    </row>
    <row r="864" spans="1:2" ht="15.75" customHeight="1" x14ac:dyDescent="0.25">
      <c r="A864" s="5"/>
      <c r="B864" s="6"/>
    </row>
    <row r="865" spans="1:2" ht="15.75" customHeight="1" x14ac:dyDescent="0.25">
      <c r="A865" s="5"/>
      <c r="B865" s="6"/>
    </row>
    <row r="866" spans="1:2" ht="15.75" customHeight="1" x14ac:dyDescent="0.25">
      <c r="A866" s="5"/>
      <c r="B866" s="6"/>
    </row>
    <row r="867" spans="1:2" ht="15.75" customHeight="1" x14ac:dyDescent="0.25">
      <c r="A867" s="5"/>
      <c r="B867" s="6"/>
    </row>
    <row r="868" spans="1:2" ht="15.75" customHeight="1" x14ac:dyDescent="0.25">
      <c r="A868" s="5"/>
      <c r="B868" s="6"/>
    </row>
    <row r="869" spans="1:2" ht="15.75" customHeight="1" x14ac:dyDescent="0.25">
      <c r="A869" s="5"/>
      <c r="B869" s="6"/>
    </row>
    <row r="870" spans="1:2" ht="15.75" customHeight="1" x14ac:dyDescent="0.25">
      <c r="A870" s="5"/>
      <c r="B870" s="6"/>
    </row>
    <row r="871" spans="1:2" ht="15.75" customHeight="1" x14ac:dyDescent="0.25">
      <c r="A871" s="5"/>
      <c r="B871" s="6"/>
    </row>
    <row r="872" spans="1:2" ht="15.75" customHeight="1" x14ac:dyDescent="0.25">
      <c r="A872" s="5"/>
      <c r="B872" s="6"/>
    </row>
    <row r="873" spans="1:2" ht="15.75" customHeight="1" x14ac:dyDescent="0.25">
      <c r="A873" s="5"/>
      <c r="B873" s="6"/>
    </row>
    <row r="874" spans="1:2" ht="15.75" customHeight="1" x14ac:dyDescent="0.25">
      <c r="A874" s="5"/>
      <c r="B874" s="6"/>
    </row>
    <row r="875" spans="1:2" ht="15.75" customHeight="1" x14ac:dyDescent="0.25">
      <c r="A875" s="5"/>
      <c r="B875" s="6"/>
    </row>
    <row r="876" spans="1:2" ht="15.75" customHeight="1" x14ac:dyDescent="0.25">
      <c r="A876" s="5"/>
      <c r="B876" s="6"/>
    </row>
    <row r="877" spans="1:2" ht="15.75" customHeight="1" x14ac:dyDescent="0.25">
      <c r="A877" s="5"/>
      <c r="B877" s="6"/>
    </row>
    <row r="878" spans="1:2" ht="15.75" customHeight="1" x14ac:dyDescent="0.25">
      <c r="A878" s="5"/>
      <c r="B878" s="6"/>
    </row>
    <row r="879" spans="1:2" ht="15.75" customHeight="1" x14ac:dyDescent="0.25">
      <c r="A879" s="5"/>
      <c r="B879" s="6"/>
    </row>
    <row r="880" spans="1:2" ht="15.75" customHeight="1" x14ac:dyDescent="0.25">
      <c r="A880" s="5"/>
      <c r="B880" s="6"/>
    </row>
    <row r="881" spans="1:2" ht="15.75" customHeight="1" x14ac:dyDescent="0.25">
      <c r="A881" s="5"/>
      <c r="B881" s="6"/>
    </row>
    <row r="882" spans="1:2" ht="15.75" customHeight="1" x14ac:dyDescent="0.25">
      <c r="A882" s="5"/>
      <c r="B882" s="6"/>
    </row>
    <row r="883" spans="1:2" ht="15.75" customHeight="1" x14ac:dyDescent="0.25">
      <c r="A883" s="5"/>
      <c r="B883" s="6"/>
    </row>
    <row r="884" spans="1:2" ht="15.75" customHeight="1" x14ac:dyDescent="0.25">
      <c r="A884" s="5"/>
      <c r="B884" s="6"/>
    </row>
    <row r="885" spans="1:2" ht="15.75" customHeight="1" x14ac:dyDescent="0.25">
      <c r="A885" s="5"/>
      <c r="B885" s="6"/>
    </row>
    <row r="886" spans="1:2" ht="15.75" customHeight="1" x14ac:dyDescent="0.25">
      <c r="A886" s="5"/>
      <c r="B886" s="6"/>
    </row>
    <row r="887" spans="1:2" ht="15.75" customHeight="1" x14ac:dyDescent="0.25">
      <c r="A887" s="5"/>
      <c r="B887" s="6"/>
    </row>
    <row r="888" spans="1:2" ht="15.75" customHeight="1" x14ac:dyDescent="0.25">
      <c r="A888" s="5"/>
      <c r="B888" s="6"/>
    </row>
    <row r="889" spans="1:2" ht="15.75" customHeight="1" x14ac:dyDescent="0.25">
      <c r="A889" s="5"/>
      <c r="B889" s="6"/>
    </row>
    <row r="890" spans="1:2" ht="15.75" customHeight="1" x14ac:dyDescent="0.25">
      <c r="A890" s="5"/>
      <c r="B890" s="6"/>
    </row>
    <row r="891" spans="1:2" ht="15.75" customHeight="1" x14ac:dyDescent="0.25">
      <c r="A891" s="5"/>
      <c r="B891" s="6"/>
    </row>
    <row r="892" spans="1:2" ht="15.75" customHeight="1" x14ac:dyDescent="0.25">
      <c r="A892" s="5"/>
      <c r="B892" s="6"/>
    </row>
    <row r="893" spans="1:2" ht="15.75" customHeight="1" x14ac:dyDescent="0.25">
      <c r="A893" s="5"/>
      <c r="B893" s="6"/>
    </row>
    <row r="894" spans="1:2" ht="15.75" customHeight="1" x14ac:dyDescent="0.25">
      <c r="A894" s="5"/>
      <c r="B894" s="6"/>
    </row>
    <row r="895" spans="1:2" ht="15.75" customHeight="1" x14ac:dyDescent="0.25">
      <c r="A895" s="5"/>
      <c r="B895" s="6"/>
    </row>
    <row r="896" spans="1:2" ht="15.75" customHeight="1" x14ac:dyDescent="0.25">
      <c r="A896" s="5"/>
      <c r="B896" s="6"/>
    </row>
    <row r="897" spans="1:2" ht="15.75" customHeight="1" x14ac:dyDescent="0.25">
      <c r="A897" s="5"/>
      <c r="B897" s="6"/>
    </row>
    <row r="898" spans="1:2" ht="15.75" customHeight="1" x14ac:dyDescent="0.25">
      <c r="A898" s="5"/>
      <c r="B898" s="6"/>
    </row>
    <row r="899" spans="1:2" ht="15.75" customHeight="1" x14ac:dyDescent="0.25">
      <c r="A899" s="5"/>
      <c r="B899" s="6"/>
    </row>
    <row r="900" spans="1:2" ht="15.75" customHeight="1" x14ac:dyDescent="0.25">
      <c r="A900" s="5"/>
      <c r="B900" s="6"/>
    </row>
    <row r="901" spans="1:2" ht="15.75" customHeight="1" x14ac:dyDescent="0.25">
      <c r="A901" s="5"/>
      <c r="B901" s="6"/>
    </row>
    <row r="902" spans="1:2" ht="15.75" customHeight="1" x14ac:dyDescent="0.25">
      <c r="A902" s="5"/>
      <c r="B902" s="6"/>
    </row>
    <row r="903" spans="1:2" ht="15.75" customHeight="1" x14ac:dyDescent="0.25">
      <c r="A903" s="5"/>
      <c r="B903" s="6"/>
    </row>
    <row r="904" spans="1:2" ht="15.75" customHeight="1" x14ac:dyDescent="0.25">
      <c r="A904" s="5"/>
      <c r="B904" s="6"/>
    </row>
    <row r="905" spans="1:2" ht="15.75" customHeight="1" x14ac:dyDescent="0.25">
      <c r="A905" s="5"/>
      <c r="B905" s="6"/>
    </row>
    <row r="906" spans="1:2" ht="15.75" customHeight="1" x14ac:dyDescent="0.25">
      <c r="A906" s="5"/>
      <c r="B906" s="6"/>
    </row>
    <row r="907" spans="1:2" ht="15.75" customHeight="1" x14ac:dyDescent="0.25">
      <c r="A907" s="5"/>
      <c r="B907" s="6"/>
    </row>
    <row r="908" spans="1:2" ht="15.75" customHeight="1" x14ac:dyDescent="0.25">
      <c r="A908" s="5"/>
      <c r="B908" s="6"/>
    </row>
    <row r="909" spans="1:2" ht="15.75" customHeight="1" x14ac:dyDescent="0.25">
      <c r="A909" s="5"/>
      <c r="B909" s="6"/>
    </row>
    <row r="910" spans="1:2" ht="15.75" customHeight="1" x14ac:dyDescent="0.25">
      <c r="A910" s="5"/>
      <c r="B910" s="6"/>
    </row>
    <row r="911" spans="1:2" ht="15.75" customHeight="1" x14ac:dyDescent="0.25">
      <c r="A911" s="5"/>
      <c r="B911" s="6"/>
    </row>
    <row r="912" spans="1:2" ht="15.75" customHeight="1" x14ac:dyDescent="0.25">
      <c r="A912" s="5"/>
      <c r="B912" s="6"/>
    </row>
    <row r="913" spans="1:2" ht="15.75" customHeight="1" x14ac:dyDescent="0.25">
      <c r="A913" s="5"/>
      <c r="B913" s="6"/>
    </row>
    <row r="914" spans="1:2" ht="15.75" customHeight="1" x14ac:dyDescent="0.25">
      <c r="A914" s="5"/>
      <c r="B914" s="6"/>
    </row>
    <row r="915" spans="1:2" ht="15.75" customHeight="1" x14ac:dyDescent="0.25">
      <c r="A915" s="5"/>
      <c r="B915" s="6"/>
    </row>
    <row r="916" spans="1:2" ht="15.75" customHeight="1" x14ac:dyDescent="0.25">
      <c r="A916" s="5"/>
      <c r="B916" s="6"/>
    </row>
    <row r="917" spans="1:2" ht="15.75" customHeight="1" x14ac:dyDescent="0.25">
      <c r="A917" s="5"/>
      <c r="B917" s="6"/>
    </row>
    <row r="918" spans="1:2" ht="15.75" customHeight="1" x14ac:dyDescent="0.25">
      <c r="A918" s="5"/>
      <c r="B918" s="6"/>
    </row>
    <row r="919" spans="1:2" ht="15.75" customHeight="1" x14ac:dyDescent="0.25">
      <c r="A919" s="5"/>
      <c r="B919" s="6"/>
    </row>
    <row r="920" spans="1:2" ht="15.75" customHeight="1" x14ac:dyDescent="0.25">
      <c r="A920" s="5"/>
      <c r="B920" s="6"/>
    </row>
    <row r="921" spans="1:2" ht="15.75" customHeight="1" x14ac:dyDescent="0.25">
      <c r="A921" s="5"/>
      <c r="B921" s="6"/>
    </row>
    <row r="922" spans="1:2" ht="15.75" customHeight="1" x14ac:dyDescent="0.25">
      <c r="A922" s="5"/>
      <c r="B922" s="6"/>
    </row>
    <row r="923" spans="1:2" ht="15.75" customHeight="1" x14ac:dyDescent="0.25">
      <c r="A923" s="5"/>
      <c r="B923" s="6"/>
    </row>
    <row r="924" spans="1:2" ht="15.75" customHeight="1" x14ac:dyDescent="0.25">
      <c r="A924" s="5"/>
      <c r="B924" s="6"/>
    </row>
    <row r="925" spans="1:2" ht="15.75" customHeight="1" x14ac:dyDescent="0.25">
      <c r="A925" s="5"/>
      <c r="B925" s="6"/>
    </row>
    <row r="926" spans="1:2" ht="15.75" customHeight="1" x14ac:dyDescent="0.25">
      <c r="A926" s="5"/>
      <c r="B926" s="6"/>
    </row>
    <row r="927" spans="1:2" ht="15.75" customHeight="1" x14ac:dyDescent="0.25">
      <c r="A927" s="5"/>
      <c r="B927" s="6"/>
    </row>
    <row r="928" spans="1:2" ht="15.75" customHeight="1" x14ac:dyDescent="0.25">
      <c r="A928" s="5"/>
      <c r="B928" s="6"/>
    </row>
    <row r="929" spans="1:2" ht="15.75" customHeight="1" x14ac:dyDescent="0.25">
      <c r="A929" s="5"/>
      <c r="B929" s="6"/>
    </row>
    <row r="930" spans="1:2" ht="15.75" customHeight="1" x14ac:dyDescent="0.25">
      <c r="A930" s="5"/>
      <c r="B930" s="6"/>
    </row>
    <row r="931" spans="1:2" ht="15.75" customHeight="1" x14ac:dyDescent="0.25">
      <c r="A931" s="5"/>
      <c r="B931" s="6"/>
    </row>
    <row r="932" spans="1:2" ht="15.75" customHeight="1" x14ac:dyDescent="0.25">
      <c r="A932" s="5"/>
      <c r="B932" s="6"/>
    </row>
    <row r="933" spans="1:2" ht="15.75" customHeight="1" x14ac:dyDescent="0.25">
      <c r="A933" s="5"/>
      <c r="B933" s="6"/>
    </row>
    <row r="934" spans="1:2" ht="15.75" customHeight="1" x14ac:dyDescent="0.25">
      <c r="A934" s="5"/>
      <c r="B934" s="6"/>
    </row>
    <row r="935" spans="1:2" ht="15.75" customHeight="1" x14ac:dyDescent="0.25">
      <c r="A935" s="5"/>
      <c r="B935" s="6"/>
    </row>
    <row r="936" spans="1:2" ht="15.75" customHeight="1" x14ac:dyDescent="0.25">
      <c r="A936" s="5"/>
      <c r="B936" s="6"/>
    </row>
    <row r="937" spans="1:2" ht="15.75" customHeight="1" x14ac:dyDescent="0.25">
      <c r="A937" s="5"/>
      <c r="B937" s="6"/>
    </row>
    <row r="938" spans="1:2" ht="15.75" customHeight="1" x14ac:dyDescent="0.25">
      <c r="A938" s="5"/>
      <c r="B938" s="6"/>
    </row>
    <row r="939" spans="1:2" ht="15.75" customHeight="1" x14ac:dyDescent="0.25">
      <c r="A939" s="5"/>
      <c r="B939" s="6"/>
    </row>
    <row r="940" spans="1:2" ht="15.75" customHeight="1" x14ac:dyDescent="0.25">
      <c r="A940" s="5"/>
      <c r="B940" s="6"/>
    </row>
    <row r="941" spans="1:2" ht="15.75" customHeight="1" x14ac:dyDescent="0.25">
      <c r="A941" s="5"/>
      <c r="B941" s="6"/>
    </row>
    <row r="942" spans="1:2" ht="15.75" customHeight="1" x14ac:dyDescent="0.25">
      <c r="A942" s="5"/>
      <c r="B942" s="6"/>
    </row>
    <row r="943" spans="1:2" ht="15.75" customHeight="1" x14ac:dyDescent="0.25">
      <c r="A943" s="5"/>
      <c r="B943" s="6"/>
    </row>
    <row r="944" spans="1:2" ht="15.75" customHeight="1" x14ac:dyDescent="0.25">
      <c r="A944" s="5"/>
      <c r="B944" s="6"/>
    </row>
    <row r="945" spans="1:2" ht="15.75" customHeight="1" x14ac:dyDescent="0.25">
      <c r="A945" s="5"/>
      <c r="B945" s="6"/>
    </row>
    <row r="946" spans="1:2" ht="15.75" customHeight="1" x14ac:dyDescent="0.25">
      <c r="A946" s="5"/>
      <c r="B946" s="6"/>
    </row>
    <row r="947" spans="1:2" ht="15.75" customHeight="1" x14ac:dyDescent="0.25">
      <c r="A947" s="5"/>
      <c r="B947" s="6"/>
    </row>
    <row r="948" spans="1:2" ht="15.75" customHeight="1" x14ac:dyDescent="0.25">
      <c r="A948" s="5"/>
      <c r="B948" s="6"/>
    </row>
    <row r="949" spans="1:2" ht="15.75" customHeight="1" x14ac:dyDescent="0.25">
      <c r="A949" s="5"/>
      <c r="B949" s="6"/>
    </row>
    <row r="950" spans="1:2" ht="15.75" customHeight="1" x14ac:dyDescent="0.25">
      <c r="A950" s="5"/>
      <c r="B950" s="6"/>
    </row>
    <row r="951" spans="1:2" ht="15.75" customHeight="1" x14ac:dyDescent="0.25">
      <c r="A951" s="5"/>
      <c r="B951" s="6"/>
    </row>
    <row r="952" spans="1:2" ht="15.75" customHeight="1" x14ac:dyDescent="0.25">
      <c r="A952" s="5"/>
      <c r="B952" s="6"/>
    </row>
    <row r="953" spans="1:2" ht="15.75" customHeight="1" x14ac:dyDescent="0.25">
      <c r="A953" s="5"/>
      <c r="B953" s="6"/>
    </row>
    <row r="954" spans="1:2" ht="15.75" customHeight="1" x14ac:dyDescent="0.25">
      <c r="A954" s="5"/>
      <c r="B954" s="6"/>
    </row>
    <row r="955" spans="1:2" ht="15.75" customHeight="1" x14ac:dyDescent="0.25">
      <c r="A955" s="5"/>
      <c r="B955" s="6"/>
    </row>
    <row r="956" spans="1:2" ht="15.75" customHeight="1" x14ac:dyDescent="0.25">
      <c r="A956" s="5"/>
      <c r="B956" s="6"/>
    </row>
    <row r="957" spans="1:2" ht="15.75" customHeight="1" x14ac:dyDescent="0.25">
      <c r="A957" s="5"/>
      <c r="B957" s="6"/>
    </row>
    <row r="958" spans="1:2" ht="15.75" customHeight="1" x14ac:dyDescent="0.25">
      <c r="A958" s="5"/>
      <c r="B958" s="6"/>
    </row>
    <row r="959" spans="1:2" ht="15.75" customHeight="1" x14ac:dyDescent="0.25">
      <c r="A959" s="5"/>
      <c r="B959" s="6"/>
    </row>
    <row r="960" spans="1:2" ht="15.75" customHeight="1" x14ac:dyDescent="0.25">
      <c r="A960" s="5"/>
      <c r="B960" s="6"/>
    </row>
    <row r="961" spans="1:2" ht="15.75" customHeight="1" x14ac:dyDescent="0.25">
      <c r="A961" s="5"/>
      <c r="B961" s="6"/>
    </row>
    <row r="962" spans="1:2" ht="15.75" customHeight="1" x14ac:dyDescent="0.25">
      <c r="A962" s="5"/>
      <c r="B962" s="6"/>
    </row>
    <row r="963" spans="1:2" ht="15.75" customHeight="1" x14ac:dyDescent="0.25">
      <c r="A963" s="5"/>
      <c r="B963" s="6"/>
    </row>
    <row r="964" spans="1:2" ht="15.75" customHeight="1" x14ac:dyDescent="0.25">
      <c r="A964" s="5"/>
      <c r="B964" s="6"/>
    </row>
    <row r="965" spans="1:2" ht="15.75" customHeight="1" x14ac:dyDescent="0.25">
      <c r="A965" s="5"/>
      <c r="B965" s="6"/>
    </row>
    <row r="966" spans="1:2" ht="15.75" customHeight="1" x14ac:dyDescent="0.25">
      <c r="A966" s="5"/>
      <c r="B966" s="6"/>
    </row>
    <row r="967" spans="1:2" ht="15.75" customHeight="1" x14ac:dyDescent="0.25">
      <c r="A967" s="5"/>
      <c r="B967" s="6"/>
    </row>
    <row r="968" spans="1:2" ht="15.75" customHeight="1" x14ac:dyDescent="0.25">
      <c r="A968" s="5"/>
      <c r="B968" s="6"/>
    </row>
    <row r="969" spans="1:2" ht="15.75" customHeight="1" x14ac:dyDescent="0.25">
      <c r="A969" s="5"/>
      <c r="B969" s="6"/>
    </row>
    <row r="970" spans="1:2" ht="15.75" customHeight="1" x14ac:dyDescent="0.25">
      <c r="A970" s="5"/>
      <c r="B970" s="6"/>
    </row>
    <row r="971" spans="1:2" ht="15.75" customHeight="1" x14ac:dyDescent="0.25">
      <c r="A971" s="5"/>
      <c r="B971" s="6"/>
    </row>
    <row r="972" spans="1:2" ht="15.75" customHeight="1" x14ac:dyDescent="0.25">
      <c r="A972" s="5"/>
      <c r="B972" s="6"/>
    </row>
    <row r="973" spans="1:2" ht="15.75" customHeight="1" x14ac:dyDescent="0.25">
      <c r="A973" s="5"/>
      <c r="B973" s="6"/>
    </row>
    <row r="974" spans="1:2" ht="15.75" customHeight="1" x14ac:dyDescent="0.25">
      <c r="A974" s="5"/>
      <c r="B974" s="6"/>
    </row>
    <row r="975" spans="1:2" ht="15.75" customHeight="1" x14ac:dyDescent="0.25">
      <c r="A975" s="5"/>
      <c r="B975" s="6"/>
    </row>
    <row r="976" spans="1:2" ht="15.75" customHeight="1" x14ac:dyDescent="0.25">
      <c r="A976" s="5"/>
      <c r="B976" s="6"/>
    </row>
    <row r="977" spans="1:2" ht="15.75" customHeight="1" x14ac:dyDescent="0.25">
      <c r="A977" s="5"/>
      <c r="B977" s="6"/>
    </row>
    <row r="978" spans="1:2" ht="15.75" customHeight="1" x14ac:dyDescent="0.25">
      <c r="A978" s="5"/>
      <c r="B978" s="6"/>
    </row>
    <row r="979" spans="1:2" ht="15.75" customHeight="1" x14ac:dyDescent="0.25">
      <c r="A979" s="5"/>
      <c r="B979" s="6"/>
    </row>
    <row r="980" spans="1:2" ht="15.75" customHeight="1" x14ac:dyDescent="0.25">
      <c r="A980" s="5"/>
      <c r="B980" s="6"/>
    </row>
    <row r="981" spans="1:2" ht="15.75" customHeight="1" x14ac:dyDescent="0.25">
      <c r="A981" s="5"/>
      <c r="B981" s="6"/>
    </row>
    <row r="982" spans="1:2" ht="15.75" customHeight="1" x14ac:dyDescent="0.25">
      <c r="A982" s="5"/>
      <c r="B982" s="6"/>
    </row>
    <row r="983" spans="1:2" ht="15.75" customHeight="1" x14ac:dyDescent="0.25">
      <c r="A983" s="5"/>
      <c r="B983" s="6"/>
    </row>
    <row r="984" spans="1:2" ht="15.75" customHeight="1" x14ac:dyDescent="0.25">
      <c r="A984" s="5"/>
      <c r="B984" s="6"/>
    </row>
    <row r="985" spans="1:2" ht="15.75" customHeight="1" x14ac:dyDescent="0.25">
      <c r="A985" s="5"/>
      <c r="B985" s="6"/>
    </row>
    <row r="986" spans="1:2" ht="15.75" customHeight="1" x14ac:dyDescent="0.25">
      <c r="A986" s="5"/>
      <c r="B986" s="6"/>
    </row>
    <row r="987" spans="1:2" ht="15.75" customHeight="1" x14ac:dyDescent="0.25">
      <c r="A987" s="5"/>
      <c r="B987" s="6"/>
    </row>
    <row r="988" spans="1:2" ht="15.75" customHeight="1" x14ac:dyDescent="0.25">
      <c r="A988" s="5"/>
      <c r="B988" s="6"/>
    </row>
    <row r="989" spans="1:2" ht="15.75" customHeight="1" x14ac:dyDescent="0.25">
      <c r="A989" s="5"/>
      <c r="B989" s="6"/>
    </row>
    <row r="990" spans="1:2" ht="15.75" customHeight="1" x14ac:dyDescent="0.25">
      <c r="A990" s="5"/>
      <c r="B990" s="6"/>
    </row>
    <row r="991" spans="1:2" ht="15.75" customHeight="1" x14ac:dyDescent="0.25">
      <c r="A991" s="5"/>
      <c r="B991" s="6"/>
    </row>
    <row r="992" spans="1:2" ht="15.75" customHeight="1" x14ac:dyDescent="0.25">
      <c r="A992" s="5"/>
      <c r="B992" s="6"/>
    </row>
    <row r="993" spans="1:2" ht="15.75" customHeight="1" x14ac:dyDescent="0.25">
      <c r="A993" s="5"/>
      <c r="B993" s="6"/>
    </row>
    <row r="994" spans="1:2" ht="15.75" customHeight="1" x14ac:dyDescent="0.25">
      <c r="A994" s="5"/>
      <c r="B994" s="6"/>
    </row>
    <row r="995" spans="1:2" ht="15.75" customHeight="1" x14ac:dyDescent="0.25">
      <c r="A995" s="5"/>
      <c r="B995" s="6"/>
    </row>
    <row r="996" spans="1:2" ht="15.75" customHeight="1" x14ac:dyDescent="0.25">
      <c r="A996" s="5"/>
      <c r="B996" s="6"/>
    </row>
    <row r="997" spans="1:2" ht="15.75" customHeight="1" x14ac:dyDescent="0.25">
      <c r="A997" s="5"/>
      <c r="B997" s="6"/>
    </row>
    <row r="998" spans="1:2" ht="15.75" customHeight="1" x14ac:dyDescent="0.25">
      <c r="A998" s="5"/>
      <c r="B998" s="6"/>
    </row>
    <row r="999" spans="1:2" ht="15.75" customHeight="1" x14ac:dyDescent="0.25">
      <c r="A999" s="5"/>
      <c r="B999" s="6"/>
    </row>
    <row r="1000" spans="1:2" ht="15.75" customHeight="1" x14ac:dyDescent="0.25">
      <c r="A1000" s="5"/>
      <c r="B1000" s="6"/>
    </row>
    <row r="1001" spans="1:2" ht="15.75" customHeight="1" x14ac:dyDescent="0.25">
      <c r="A1001" s="5"/>
      <c r="B1001" s="6"/>
    </row>
    <row r="1002" spans="1:2" ht="15.75" customHeight="1" x14ac:dyDescent="0.25">
      <c r="A1002" s="5"/>
      <c r="B1002" s="6"/>
    </row>
    <row r="1003" spans="1:2" ht="15.75" customHeight="1" x14ac:dyDescent="0.25">
      <c r="A1003" s="5"/>
      <c r="B1003" s="6"/>
    </row>
    <row r="1004" spans="1:2" ht="15.75" customHeight="1" x14ac:dyDescent="0.25">
      <c r="A1004" s="5"/>
      <c r="B1004" s="6"/>
    </row>
    <row r="1005" spans="1:2" ht="15.75" customHeight="1" x14ac:dyDescent="0.25">
      <c r="A1005" s="5"/>
      <c r="B1005" s="6"/>
    </row>
    <row r="1006" spans="1:2" ht="15.75" customHeight="1" x14ac:dyDescent="0.25">
      <c r="A1006" s="5"/>
      <c r="B1006" s="6"/>
    </row>
    <row r="1007" spans="1:2" ht="15.75" customHeight="1" x14ac:dyDescent="0.25">
      <c r="A1007" s="5"/>
      <c r="B1007" s="6"/>
    </row>
    <row r="1008" spans="1:2" ht="15.75" customHeight="1" x14ac:dyDescent="0.25">
      <c r="A1008" s="5"/>
      <c r="B1008" s="6"/>
    </row>
    <row r="1009" spans="1:2" ht="15.75" customHeight="1" x14ac:dyDescent="0.25">
      <c r="A1009" s="5"/>
      <c r="B1009" s="6"/>
    </row>
    <row r="1010" spans="1:2" ht="15.75" customHeight="1" x14ac:dyDescent="0.25">
      <c r="A1010" s="5"/>
      <c r="B1010" s="6"/>
    </row>
    <row r="1011" spans="1:2" ht="15.75" customHeight="1" x14ac:dyDescent="0.25">
      <c r="A1011" s="5"/>
      <c r="B1011" s="6"/>
    </row>
    <row r="1012" spans="1:2" ht="15.75" customHeight="1" x14ac:dyDescent="0.25">
      <c r="A1012" s="5"/>
      <c r="B1012" s="6"/>
    </row>
    <row r="1013" spans="1:2" ht="15.75" customHeight="1" x14ac:dyDescent="0.25">
      <c r="A1013" s="5"/>
      <c r="B1013" s="6"/>
    </row>
    <row r="1014" spans="1:2" ht="15.75" customHeight="1" x14ac:dyDescent="0.25">
      <c r="A1014" s="5"/>
      <c r="B1014" s="6"/>
    </row>
    <row r="1015" spans="1:2" ht="15.75" customHeight="1" x14ac:dyDescent="0.25">
      <c r="A1015" s="5"/>
      <c r="B1015" s="6"/>
    </row>
    <row r="1016" spans="1:2" ht="15.75" customHeight="1" x14ac:dyDescent="0.25">
      <c r="A1016" s="5"/>
      <c r="B1016" s="6"/>
    </row>
    <row r="1017" spans="1:2" ht="15.75" customHeight="1" x14ac:dyDescent="0.25">
      <c r="A1017" s="5"/>
      <c r="B1017" s="6"/>
    </row>
    <row r="1018" spans="1:2" ht="15.75" customHeight="1" x14ac:dyDescent="0.25">
      <c r="A1018" s="5"/>
      <c r="B1018" s="6"/>
    </row>
    <row r="1019" spans="1:2" ht="15.75" customHeight="1" x14ac:dyDescent="0.25">
      <c r="A1019" s="5"/>
      <c r="B1019" s="6"/>
    </row>
    <row r="1020" spans="1:2" ht="15.75" customHeight="1" x14ac:dyDescent="0.25">
      <c r="A1020" s="5"/>
      <c r="B1020" s="6"/>
    </row>
    <row r="1021" spans="1:2" ht="15.75" customHeight="1" x14ac:dyDescent="0.25">
      <c r="A1021" s="5"/>
      <c r="B1021" s="6"/>
    </row>
    <row r="1022" spans="1:2" ht="15.75" customHeight="1" x14ac:dyDescent="0.25">
      <c r="A1022" s="5"/>
      <c r="B1022" s="6"/>
    </row>
    <row r="1023" spans="1:2" ht="15.75" customHeight="1" x14ac:dyDescent="0.25">
      <c r="A1023" s="5"/>
      <c r="B1023" s="6"/>
    </row>
    <row r="1024" spans="1:2" ht="15.75" customHeight="1" x14ac:dyDescent="0.25">
      <c r="A1024" s="5"/>
      <c r="B1024" s="6"/>
    </row>
    <row r="1025" spans="1:2" ht="15.75" customHeight="1" x14ac:dyDescent="0.25">
      <c r="A1025" s="5"/>
      <c r="B1025" s="6"/>
    </row>
    <row r="1026" spans="1:2" ht="15.75" customHeight="1" x14ac:dyDescent="0.25">
      <c r="A1026" s="5"/>
      <c r="B1026" s="6"/>
    </row>
    <row r="1027" spans="1:2" ht="15.75" customHeight="1" x14ac:dyDescent="0.25">
      <c r="A1027" s="5"/>
      <c r="B1027" s="6"/>
    </row>
    <row r="1028" spans="1:2" ht="15.75" customHeight="1" x14ac:dyDescent="0.25">
      <c r="A1028" s="5"/>
      <c r="B1028" s="6"/>
    </row>
    <row r="1029" spans="1:2" ht="15.75" customHeight="1" x14ac:dyDescent="0.25">
      <c r="A1029" s="5"/>
      <c r="B1029" s="6"/>
    </row>
  </sheetData>
  <mergeCells count="9">
    <mergeCell ref="A7:F7"/>
    <mergeCell ref="G7:H7"/>
    <mergeCell ref="I7:N7"/>
    <mergeCell ref="O7:Q7"/>
    <mergeCell ref="A5:F5"/>
    <mergeCell ref="A6:F6"/>
    <mergeCell ref="G6:H6"/>
    <mergeCell ref="I6:N6"/>
    <mergeCell ref="O6:Q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PRE. ANEXO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gomez</cp:lastModifiedBy>
  <dcterms:created xsi:type="dcterms:W3CDTF">2021-03-10T02:10:48Z</dcterms:created>
  <dcterms:modified xsi:type="dcterms:W3CDTF">2021-03-24T05:35:23Z</dcterms:modified>
</cp:coreProperties>
</file>