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2300" windowHeight="9240" activeTab="1"/>
  </bookViews>
  <sheets>
    <sheet name="Instructivo" sheetId="1" r:id="rId1"/>
    <sheet name="Machote_Ficha" sheetId="2" r:id="rId2"/>
    <sheet name="Ejemplo1" sheetId="3" r:id="rId3"/>
    <sheet name="Hoja1" sheetId="4" r:id="rId4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<sst xmlns="http://schemas.openxmlformats.org/spreadsheetml/2006/main" count="578" uniqueCount="307">
  <si>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</si>
  <si>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</si>
  <si>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</si>
  <si>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</si>
  <si>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</si>
  <si>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</si>
  <si>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</si>
  <si>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</si>
  <si>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</si>
  <si>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</si>
  <si>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</si>
  <si>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</si>
  <si>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</si>
  <si>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</si>
  <si>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</si>
  <si>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</si>
  <si>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</si>
  <si>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</si>
  <si>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</si>
  <si>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</si>
  <si>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</si>
  <si>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</si>
  <si>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</si>
  <si>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</si>
  <si>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</si>
  <si>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</si>
  <si>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</si>
  <si>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</si>
  <si>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</si>
  <si>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</si>
  <si>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</si>
  <si>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</si>
  <si>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</si>
  <si>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</si>
  <si>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</si>
  <si>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</si>
  <si>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</si>
  <si>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</si>
  <si>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</si>
  <si>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</si>
  <si>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</si>
  <si>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</si>
  <si>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</si>
  <si>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</si>
  <si>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</si>
  <si>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</si>
  <si>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</si>
  <si>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</si>
  <si>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</si>
  <si>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</si>
  <si>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</si>
  <si>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</si>
  <si>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</si>
  <si>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</si>
  <si>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</si>
  <si>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</si>
  <si>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</si>
  <si>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</si>
  <si>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</si>
  <si>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</si>
  <si>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</si>
  <si>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</si>
  <si>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</si>
  <si>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</si>
  <si>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</si>
  <si>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</si>
  <si>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</si>
  <si>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</si>
  <si>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</si>
  <si>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</si>
  <si>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</si>
  <si>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</si>
  <si>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</si>
  <si>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</si>
  <si>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</si>
  <si>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7. Garantizar la Seguridad Pública</t>
  </si>
  <si>
    <t>Director General de Seguridad Pública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</si>
  <si>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</si>
  <si>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</si>
  <si>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</si>
  <si>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</si>
  <si>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</si>
  <si>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</si>
  <si>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</si>
  <si>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</si>
  <si>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</si>
  <si>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</si>
  <si>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</si>
  <si>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</si>
  <si>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</si>
  <si>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</si>
  <si>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</si>
  <si>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</si>
  <si>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</si>
  <si>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</si>
  <si>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</si>
  <si>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</si>
  <si>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</si>
  <si>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</si>
  <si>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</si>
  <si>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</si>
  <si>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</si>
  <si>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</si>
  <si>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</si>
  <si>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</si>
  <si>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</si>
  <si>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</si>
  <si>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</si>
  <si>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</si>
  <si>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</si>
  <si>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</si>
  <si>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</si>
  <si>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</si>
  <si>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</si>
  <si>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</si>
  <si>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</si>
  <si>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</si>
  <si>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</si>
  <si>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</si>
  <si>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</si>
  <si>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</si>
  <si>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</si>
  <si>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</si>
  <si>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</si>
  <si>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</si>
  <si>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</si>
  <si>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</si>
  <si>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</si>
  <si>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</si>
  <si>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</si>
  <si>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</si>
  <si>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</si>
  <si>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</si>
  <si>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</si>
  <si>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</si>
  <si>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</si>
  <si>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</si>
  <si>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</si>
  <si>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</si>
  <si>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</si>
  <si>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</si>
  <si>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</si>
  <si>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Aportaciones</t>
  </si>
  <si>
    <t>I.- Información del Proceso</t>
  </si>
  <si>
    <t>INSTRUCTIVO PARA EL LLENADO DE LA FICHA POA MUNICIPAL</t>
  </si>
  <si>
    <t>LIC. DAVID JAUREGUI PEREZ</t>
  </si>
  <si>
    <t>Incidencia Delictiva por cada  mil habitantes</t>
  </si>
  <si>
    <t xml:space="preserve">Cabecera municipal Y Comunidades </t>
  </si>
  <si>
    <r>
      <rPr>
        <b/>
        <sz val="8"/>
        <color indexed="10"/>
        <rFont val="Arial"/>
        <family val="2"/>
      </rPr>
      <t>PEDRO FRUTOS MARTINEZ DOMINGUEZ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Tesorero Municipal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</si>
  <si>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Presidente Municipal</t>
    </r>
  </si>
  <si>
    <r>
      <rPr>
        <b/>
        <sz val="8"/>
        <color indexed="10"/>
        <rFont val="Arial"/>
        <family val="2"/>
      </rPr>
      <t>LIC. DAVID JAUREGUI PEREZ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Director General de Seguridad Pública</t>
    </r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</si>
  <si>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</si>
  <si>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</si>
  <si>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PEDRO FRUTOS MARTINEZ DOMINGUEZ</t>
    </r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</si>
  <si>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</si>
  <si>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r>
      <t xml:space="preserve">Nombre
</t>
    </r>
    <r>
      <rPr>
        <b/>
        <sz val="9"/>
        <rFont val="Arial"/>
        <family val="2"/>
      </rPr>
      <t>JOSE MANUEL MUÑOZ RODRIGUEZ</t>
    </r>
  </si>
  <si>
    <t>DIRECTOR</t>
  </si>
  <si>
    <t>PROF. RAMIRO GOMEZ RAMOS</t>
  </si>
  <si>
    <t>FOMENTO AL EMPLEO</t>
  </si>
  <si>
    <t>PROMOCION ECONOMICA</t>
  </si>
  <si>
    <t>ram_gom_@live.com.mx</t>
  </si>
  <si>
    <t>.Promover el apoyo a la poblacion del mpio. De Mexticacan en los apoyos que surjan. Ya que es muy necesario para promover algunos empleos.</t>
  </si>
  <si>
    <t>El gobierno de Mexticacan,,con el afan de promover el autoempleo y apoyar a los ciudadanos que asi lo requieran en  creditos y subsidios con la,secretaria de desarrollo humano,secretaria de promocion economica,secretaria de economia, se esforzara en dar a conocer lo que exista.y firco.</t>
  </si>
  <si>
    <t xml:space="preserve"> expedientes comp</t>
  </si>
  <si>
    <t>x</t>
  </si>
  <si>
    <t>5.</t>
  </si>
  <si>
    <t>6.</t>
  </si>
  <si>
    <t>7.</t>
  </si>
  <si>
    <t>X</t>
  </si>
  <si>
    <t>MUNICIPIO</t>
  </si>
  <si>
    <t>PERSONAS CAPACITADAS</t>
  </si>
  <si>
    <t>CAPACITACION APOYO A TRAVES DE FOJAL</t>
  </si>
  <si>
    <t>CAPACITACION APOYO A TRAVES DE PROMOCION ECONOMICA</t>
  </si>
  <si>
    <t>CAPACITACION APOYO A TRAVES DE FIRA</t>
  </si>
  <si>
    <t>CAPACITACION APOYO A TRAVES DE FINANCIERA RURAL</t>
  </si>
  <si>
    <t>CAPACITACION  A TRAVES DE PROGRAMA DE FOMENTO AL AUTOEMPLEO E STyPS</t>
  </si>
  <si>
    <t>EVENTO</t>
  </si>
  <si>
    <t>CAPACITACION  A TRAVES DE PROGRAMA DE FOMENTO AL AUTOEMPLEO EN STyPS</t>
  </si>
  <si>
    <t>ING. GENARO SANDOVAL JÁUREGUI</t>
  </si>
  <si>
    <t>INFRAESTRUCTURA</t>
  </si>
  <si>
    <t>Impulsar el Desarrollo de Infraestructura en el Municipio mediante la gestión de proyectos en dependencia Estatales, Federales, Instituciones Organizaciones que haya oportunidad.</t>
  </si>
  <si>
    <t>Infraestructura carretera, deportiva, cultural, social, educativa, medioambiental.</t>
  </si>
  <si>
    <t>OBRAS PÚBLICAS</t>
  </si>
  <si>
    <t>01 344 70 20 258</t>
  </si>
  <si>
    <t>obrasmexty@gmail.com</t>
  </si>
  <si>
    <t>DESARROLLO EN INFRAESTRUCTURA MUNICIPAL</t>
  </si>
  <si>
    <t>BANCO DE PROYECTOS</t>
  </si>
  <si>
    <r>
      <t xml:space="preserve">Nombre
</t>
    </r>
    <r>
      <rPr>
        <sz val="9"/>
        <rFont val="Arial"/>
        <family val="2"/>
      </rPr>
      <t>ING. GENARO SANDOVAL JÁUREGUI</t>
    </r>
  </si>
  <si>
    <t>APROBACIÓN DEL ANTEPROYECTO EN EL PROGRAMA FISE</t>
  </si>
  <si>
    <t>APROBACIÓN DEL ANTEPROYECTO EN EL PROGRAMA PET</t>
  </si>
  <si>
    <t>APROBACIÓN DEL ANTEPROYECTO EN EL PROGRAMA 3X1</t>
  </si>
  <si>
    <t>APROBACIÓN DEL ANTEPROYECTO EN EL PROGRAMA FONDEREG</t>
  </si>
  <si>
    <t>1 PROYECTO APROBADO</t>
  </si>
  <si>
    <t>3 PROYECTOS APROBADOS</t>
  </si>
  <si>
    <t>REALIZACIÓN DE 5 ANTEPROYECTOS PARA INGRESAR A LA SEDESOL</t>
  </si>
  <si>
    <t>REALIZACIÓN DE 1 PROYECTO PARA ENTREGAR A LA SECRETARÍA DE PLANEACIÓN</t>
  </si>
  <si>
    <t>EJECUCIÓN DEL PROYECTO APROBADO MEDIANTE EL PROGRAMA FONDEREG</t>
  </si>
  <si>
    <t>OBRA EN EJECUCIÓN</t>
  </si>
  <si>
    <t xml:space="preserve">1 OBRA CONCLUIDA Y ACTIVA </t>
  </si>
  <si>
    <t xml:space="preserve">EJECUCIÓN DEL PROYECTO APROBADO MEDIANTE EL PROGRAMA 3X1 </t>
  </si>
  <si>
    <t>OBRAS EN EJECUCIÓN</t>
  </si>
  <si>
    <t>REALIZACIÓN DE 1 ANTEPROYECTO PARA INGRESAR A SEDESOL</t>
  </si>
  <si>
    <t>1 OBRA CONCLUIDA Y ACTIVA</t>
  </si>
  <si>
    <t>3 OBRAS CONCLUIDAS Y ACTIVAS</t>
  </si>
  <si>
    <t>EJECUCIÓN DEL PROYECTO APROBADO MEDIANTE EL PROGRAMA PET</t>
  </si>
  <si>
    <t>REALIZACIÓN DE 3 ANTEPROYECTOS PARA INGRESAR A SEDEUR</t>
  </si>
  <si>
    <t>EJECUCIÓN DEL PROYECTO APROBADO MEDIANTE EL PROGRAMA FISE</t>
  </si>
  <si>
    <t>REALIZACIÓN DE 1 ANTEPROYECTO PARA INGRESAR A CONACULTA</t>
  </si>
  <si>
    <t>APROBACIÓN DEL ANTEPROYECTO EN EL PROGRAMA PAICE</t>
  </si>
  <si>
    <t>EJECUCIÓN DEL PROYECTO APROBADO MEDIANTE EL PROGRAMA PAICE</t>
  </si>
  <si>
    <t>REALIZACIÓN DE 1 ANTEPROYECTO PARA INGRESAR A CONADE</t>
  </si>
  <si>
    <t>APROBACIÓN DEL ANTEPROYECTO EN EL PROGRAMA DEPORTIVO</t>
  </si>
  <si>
    <t>EJECUCIÓN DEL PROYECTO APROBADO MEDIANTE EL PROGRAMA DEPORTIVO</t>
  </si>
  <si>
    <t>REUNIONES CON LA POBLACIÓN PARA INFORMAR DE LA SITUACIÓN QUE GUARDAN LAS OBRAS</t>
  </si>
  <si>
    <t>CONTINUACIÓN CON LA EJECUCIÓN Y TERMINACIÓN DE LA OBRA APROBADA POR PAICE 2013</t>
  </si>
  <si>
    <t xml:space="preserve">REALIZACIÓN DE 6 ANTEPROYECTOS PARA PRESENTAR EN DIFERENTES INSTITUCIONES </t>
  </si>
  <si>
    <t>APROBACIÓN DEL ANTEPROYECTO EN LAS INSTITUCIONES QUE FUERON INGRESADOS</t>
  </si>
  <si>
    <t>EJECUCIÓN DE LOS PROYECTOS APROBADOS POR LAS INSTITUCIONES</t>
  </si>
  <si>
    <t>PAGO DE NÓMINA AL PERSONAL DEL ÁREA DE OBRAS PÚBLICAS</t>
  </si>
  <si>
    <t>APROBACIÓN DE MONTOS PARA LAS OBRAS</t>
  </si>
  <si>
    <t>1 OBRA EN EJECUCIÓN</t>
  </si>
  <si>
    <t>OBRA TERMINADA</t>
  </si>
  <si>
    <t>FORMATO MENSUAL DE PROGRAMACIÓN</t>
  </si>
  <si>
    <t>12 FORMATOS DEBIDAMENTE LLENOS</t>
  </si>
  <si>
    <t>INFORME FINAL</t>
  </si>
  <si>
    <t>1 ARCHIVO CON LA EVALUACIÓN DE LAS ACTIVIDADES ANUALES</t>
  </si>
  <si>
    <t>REUNIONES CON LA POBLACIÓN PARA LA CELEBRACIÓN DE COMITÉS DE CONTRALORÍA Y LISTAS DE BENEFICIARIOS</t>
  </si>
  <si>
    <t>ACTAS DE COPLADEMUN</t>
  </si>
  <si>
    <t xml:space="preserve"> 4 ACTAS DE COPLADEMUN</t>
  </si>
  <si>
    <t>SERVICIOS ADMINISTRATIVOS; NÚMEROS OFICIALES, DICTAMENES, LICENCIAS DE CONSTRUCCIÓN</t>
  </si>
  <si>
    <t>ATENCIÓN AL SOLICITANTE</t>
  </si>
  <si>
    <t>OFICIOS Y DOCUMENTOS APROBADOS EN EXPEDIENTE</t>
  </si>
  <si>
    <t>INTEGRACIÓN DE EXPEDIENTES DE OBRA</t>
  </si>
  <si>
    <t>CARPETAS EN ARCHIVO FÍSICO</t>
  </si>
  <si>
    <t>EXPEDIENTES COMPLETOS Y ESCANEADOS</t>
  </si>
  <si>
    <t>REPARACIONES DE OBRA MAYOR</t>
  </si>
  <si>
    <t>ELABORACIÓN Y ENTREGA DE INFORME FINAL PERIODO OCT 2013-SEP 2014 RESPECTO AL ÁREA DE OBRAS PÚBLICAS</t>
  </si>
  <si>
    <t>ACTAS DE CABILDO CON APROBACIÓN DE LAS OBRAS</t>
  </si>
  <si>
    <t>EN BÁSE A LAS OBRAS PAROBADAS</t>
  </si>
  <si>
    <t>OBRA REPARADA</t>
  </si>
  <si>
    <t>REPORTE DE LA POBLACIÓN</t>
  </si>
  <si>
    <t>NOMINAS</t>
  </si>
  <si>
    <t>24 NÓMINAS FIRMADAS</t>
  </si>
  <si>
    <t>OBRAS APROBADAS Y DE REPARACIÓN DE OBRA MAYOR</t>
  </si>
  <si>
    <t>VIATICOS, ENTREGA DE DOCUMENTOS, CAPACITACIÓN, ETC.</t>
  </si>
  <si>
    <t>OFICIO DE COMISIÓN</t>
  </si>
  <si>
    <t>OFICIOS DE COMISION FIRMADOS Y APROBADOS</t>
  </si>
  <si>
    <t>CONCLUSIÓN DE LA OBRA APROBADA POR PAICE 2013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</si>
  <si>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</si>
  <si>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</si>
  <si>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</si>
  <si>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</si>
  <si>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</si>
  <si>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</si>
  <si>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</si>
  <si>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</si>
  <si>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</si>
  <si>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</si>
  <si>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</si>
  <si>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</si>
  <si>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</si>
  <si>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</si>
  <si>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</si>
  <si>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</si>
  <si>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</si>
  <si>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</si>
  <si>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</si>
  <si>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</si>
  <si>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</si>
  <si>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PERSENTACIÓN DE LAS OBRAS APROBADAS POR LAS INSTITUCIONES ANTE EL PLENO PARA SU APROBACIÓN</t>
  </si>
  <si>
    <t>FORMATO DE PUNTOS PROPUESTOS PARA APROBAR EN CABILDO, POR CADA OBRA</t>
  </si>
  <si>
    <t xml:space="preserve">ACTAS DE COMITÉ COMUNITARIO </t>
  </si>
  <si>
    <t>APORTACIÓN DE RECURSO DE LA CUENTA MUNICIPAL; INFRAESTRUCTURA SOCIAL Y TESORERÍA:  PARA LAS OBRAS APROBADAS QUE REQUIERAN PORCENTAJE DE APORTACIÓN MUNICIPAL Y LAS OBRAS MAYORES DE REPARACIÓN</t>
  </si>
  <si>
    <t>REALIZACIÓN DEL POA 2015</t>
  </si>
  <si>
    <t>FORMATO POA</t>
  </si>
  <si>
    <t>1 DOCUMENTO POA ÍNTEGRO</t>
  </si>
  <si>
    <t>CHIMALIQUIN DE ABAJO</t>
  </si>
  <si>
    <t>Nombre/Programa</t>
  </si>
  <si>
    <t>CONSTRUCCIÓN DE CARRETERA MEXTICACÁN A CHIMALIQUIN DE ABAJO, CONEXIÓN CON CARRETERA 207 ESTATAL, TERCERA ETAPA/FONDEREG</t>
  </si>
  <si>
    <t>LORETO DE ABAJO</t>
  </si>
  <si>
    <t>RECONSTRUCCIÓN DE CAMINO A LA LOCALIDAD DE LORETO DE ABAJO, ETAPA 2/PET</t>
  </si>
  <si>
    <t>REHABILITACIÓN Y EQUIPAMIENTO DE CASA DE LA CULTURA, ETAPA 3/PAICE</t>
  </si>
  <si>
    <t>CABECERA MUNICIPAL</t>
  </si>
  <si>
    <t>CONSTRUCCIÓN DE EMPEDRADO ECOLÓGICO EN CALLE EMILIANO ZAPATA, SEGUNDA ETAPA/FISE</t>
  </si>
  <si>
    <t>OJUELOS</t>
  </si>
  <si>
    <t xml:space="preserve">CONSTRUCCION DE PAVIMENTO CON COCRETO HIDRAULICO DE F'c = 250 Kg/Cm² CALLE PRINCIPAL, EN LA COMUNIDAD DE NANGUE DE VIÑAS/3X1 </t>
  </si>
  <si>
    <t>CENTRO SOCIAL COMUNITARIO (RESANE Y PINTURA INTERIOR)/3X1</t>
  </si>
  <si>
    <t>SALA DE VELACIÓN (ACONDICIONAMIENTO EXTERIOR Y PARTE DE EQUIPAMIENTO)/3X1</t>
  </si>
  <si>
    <t>COMUNITARIO (COMPUTADORAS PARA ESCUELAS)/3X1</t>
  </si>
  <si>
    <t>PAVIMENTO ECOLÓGICO EN LA LOCALIDAD DE CAÑADA DE ISLAS/3X1</t>
  </si>
  <si>
    <t>NANGUÉ DE VIÑAS</t>
  </si>
  <si>
    <t>CAÑADA DE ISLAS</t>
  </si>
  <si>
    <t>CONSTRUCCIÓN DE ÁREA LÚDICA Y GIMNASIO EN UN ÁREA DE 400.00 M2, QUE INCLUYE: ÁREA DE PESAS, PESO MUERTO, POLEAS, ÁREA DE AEROBICS, ÁREA CARDIOVASCULAR, BODEGA, BAÑOS, VESTIDORES Y SAUNA. EN LA UNIDAD DEPORTIVA</t>
  </si>
  <si>
    <t>CONSTRUCCIÓN DE LA CARRETERA: E.C. YAHUALICA-MEXTICACÁN-EL LLANO  GRANDE MEDIANTE TERRACERÍAS, OBRA DE DRENAJE, PAVIMENTOS Y SEÑALAMIENTOS, EN EL MUNICIPIO DE MEXTICACÁN, JALISCO</t>
  </si>
  <si>
    <t>LLANO GRANDE</t>
  </si>
  <si>
    <t>EXPLANADA PARA USOS CULTURALES EN LA COMUNIDAD DEL SANTUARIO DEL SAGRADO CORAZÓN DE JESÚS EN EL MUNICIPIO DE MEXTICACÁN, JAL</t>
  </si>
  <si>
    <t>EL SANTUARIO</t>
  </si>
  <si>
    <t xml:space="preserve">CONSTRUCCION DE CARRETERA MEXTICACAN A LA COMUNIDAD DE OJUELOS TERCERA ETAPA, CARRETERA 207 ESTATAL. </t>
  </si>
  <si>
    <t xml:space="preserve">PAVIMENTACIÓN DE CALLES DEL FRACCIONAMIENTO LOMAS DE LA PRESA </t>
  </si>
  <si>
    <t>18 ACTAS DE COMITÉ COMUNITARIO</t>
  </si>
  <si>
    <t>ENTREGA DE INFORMES MENSUALES</t>
  </si>
  <si>
    <t>1 DE ENERO 2014</t>
  </si>
  <si>
    <t>31 DE DICIEMBRE DEL 2014</t>
  </si>
  <si>
    <t>PERFORACION Y EQUIPAMIENTO POZO DE AGUA POTABLE</t>
  </si>
  <si>
    <t>LOS CHARCOS</t>
  </si>
  <si>
    <t>PROGRAMA RESTAURACION DEL CENTRO HISTORICO</t>
  </si>
  <si>
    <t>EQUIPAMIENTO DEL RASTRO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</si>
</sst>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62" fillId="0" borderId="14" xfId="0" applyFont="1" applyBorder="1" applyAlignment="1">
      <alignment vertical="top"/>
    </xf>
    <xf numFmtId="0" fontId="62" fillId="0" borderId="0" xfId="0" applyFont="1" applyAlignment="1">
      <alignment vertical="top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0" fontId="62" fillId="0" borderId="11" xfId="0" applyFont="1" applyBorder="1" applyAlignment="1">
      <alignment vertical="top"/>
    </xf>
    <xf numFmtId="0" fontId="62" fillId="0" borderId="12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4" fillId="25" borderId="17" xfId="0" applyFont="1" applyFill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 vertical="top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3" fillId="0" borderId="14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/>
    </xf>
    <xf numFmtId="0" fontId="62" fillId="0" borderId="18" xfId="0" applyFont="1" applyBorder="1" applyAlignment="1">
      <alignment/>
    </xf>
    <xf numFmtId="0" fontId="63" fillId="0" borderId="0" xfId="0" applyFont="1" applyBorder="1" applyAlignment="1">
      <alignment horizontal="right" vertical="top" wrapText="1"/>
    </xf>
    <xf numFmtId="0" fontId="65" fillId="0" borderId="19" xfId="0" applyFont="1" applyBorder="1" applyAlignment="1">
      <alignment horizontal="center" vertical="top"/>
    </xf>
    <xf numFmtId="49" fontId="63" fillId="0" borderId="12" xfId="0" applyNumberFormat="1" applyFont="1" applyBorder="1" applyAlignment="1">
      <alignment horizontal="right" vertical="top"/>
    </xf>
    <xf numFmtId="0" fontId="66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63" fillId="0" borderId="0" xfId="0" applyFont="1" applyBorder="1" applyAlignment="1">
      <alignment horizontal="right"/>
    </xf>
    <xf numFmtId="49" fontId="63" fillId="0" borderId="11" xfId="0" applyNumberFormat="1" applyFont="1" applyBorder="1" applyAlignment="1">
      <alignment horizontal="right" vertical="top"/>
    </xf>
    <xf numFmtId="49" fontId="63" fillId="0" borderId="0" xfId="0" applyNumberFormat="1" applyFont="1" applyBorder="1" applyAlignment="1">
      <alignment horizontal="right" vertical="top"/>
    </xf>
    <xf numFmtId="49" fontId="63" fillId="0" borderId="17" xfId="0" applyNumberFormat="1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164" fontId="6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62" fillId="0" borderId="0" xfId="0" applyFont="1" applyAlignment="1">
      <alignment vertical="center"/>
    </xf>
    <xf numFmtId="49" fontId="69" fillId="0" borderId="17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top" wrapText="1"/>
    </xf>
    <xf numFmtId="0" fontId="69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/>
    </xf>
    <xf numFmtId="0" fontId="6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3" fillId="0" borderId="0" xfId="0" applyFont="1" applyBorder="1" applyAlignment="1">
      <alignment horizontal="right" vertical="top"/>
    </xf>
    <xf numFmtId="0" fontId="63" fillId="0" borderId="14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5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/>
    </xf>
    <xf numFmtId="0" fontId="69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7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right" vertical="top"/>
    </xf>
    <xf numFmtId="49" fontId="63" fillId="35" borderId="17" xfId="0" applyNumberFormat="1" applyFont="1" applyFill="1" applyBorder="1" applyAlignment="1">
      <alignment horizontal="right" vertical="top"/>
    </xf>
    <xf numFmtId="49" fontId="63" fillId="36" borderId="17" xfId="0" applyNumberFormat="1" applyFont="1" applyFill="1" applyBorder="1" applyAlignment="1">
      <alignment horizontal="right" vertical="top"/>
    </xf>
    <xf numFmtId="0" fontId="62" fillId="33" borderId="0" xfId="0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49" fontId="63" fillId="33" borderId="17" xfId="0" applyNumberFormat="1" applyFont="1" applyFill="1" applyBorder="1" applyAlignment="1">
      <alignment horizontal="right" vertical="top"/>
    </xf>
    <xf numFmtId="0" fontId="62" fillId="33" borderId="13" xfId="0" applyFont="1" applyFill="1" applyBorder="1" applyAlignment="1">
      <alignment vertical="top"/>
    </xf>
    <xf numFmtId="0" fontId="62" fillId="33" borderId="0" xfId="0" applyFont="1" applyFill="1" applyAlignment="1">
      <alignment vertical="top"/>
    </xf>
    <xf numFmtId="49" fontId="63" fillId="12" borderId="17" xfId="0" applyNumberFormat="1" applyFont="1" applyFill="1" applyBorder="1" applyAlignment="1">
      <alignment horizontal="right" vertical="top"/>
    </xf>
    <xf numFmtId="49" fontId="63" fillId="3" borderId="17" xfId="0" applyNumberFormat="1" applyFont="1" applyFill="1" applyBorder="1" applyAlignment="1">
      <alignment horizontal="right" vertical="top"/>
    </xf>
    <xf numFmtId="0" fontId="42" fillId="36" borderId="17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7" borderId="17" xfId="0" applyFont="1" applyFill="1" applyBorder="1" applyAlignment="1">
      <alignment horizontal="left" vertical="center" wrapText="1"/>
    </xf>
    <xf numFmtId="0" fontId="42" fillId="37" borderId="17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2" fillId="35" borderId="17" xfId="0" applyFont="1" applyFill="1" applyBorder="1" applyAlignment="1">
      <alignment horizontal="left" vertical="center" wrapText="1"/>
    </xf>
    <xf numFmtId="0" fontId="70" fillId="37" borderId="23" xfId="0" applyFont="1" applyFill="1" applyBorder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0" fontId="70" fillId="37" borderId="17" xfId="0" applyFont="1" applyFill="1" applyBorder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42" fillId="12" borderId="17" xfId="0" applyFont="1" applyFill="1" applyBorder="1" applyAlignment="1">
      <alignment horizontal="left" vertical="center" wrapText="1"/>
    </xf>
    <xf numFmtId="0" fontId="42" fillId="3" borderId="17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 vertical="top"/>
    </xf>
    <xf numFmtId="165" fontId="12" fillId="0" borderId="19" xfId="0" applyNumberFormat="1" applyFont="1" applyBorder="1" applyAlignment="1">
      <alignment horizontal="center" vertical="top"/>
    </xf>
    <xf numFmtId="165" fontId="12" fillId="0" borderId="22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center" vertical="center" wrapText="1"/>
    </xf>
    <xf numFmtId="166" fontId="42" fillId="0" borderId="20" xfId="0" applyNumberFormat="1" applyFont="1" applyBorder="1" applyAlignment="1">
      <alignment horizontal="center" vertical="center"/>
    </xf>
    <xf numFmtId="166" fontId="42" fillId="0" borderId="22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0" fontId="42" fillId="36" borderId="20" xfId="0" applyFont="1" applyFill="1" applyBorder="1" applyAlignment="1">
      <alignment horizontal="left" vertical="center" wrapText="1"/>
    </xf>
    <xf numFmtId="0" fontId="42" fillId="36" borderId="22" xfId="0" applyFont="1" applyFill="1" applyBorder="1" applyAlignment="1">
      <alignment horizontal="left" vertical="center" wrapText="1"/>
    </xf>
    <xf numFmtId="0" fontId="42" fillId="3" borderId="20" xfId="0" applyFont="1" applyFill="1" applyBorder="1" applyAlignment="1">
      <alignment horizontal="left" vertical="center" wrapText="1"/>
    </xf>
    <xf numFmtId="0" fontId="42" fillId="3" borderId="22" xfId="0" applyFont="1" applyFill="1" applyBorder="1" applyAlignment="1">
      <alignment horizontal="left" vertical="center" wrapText="1"/>
    </xf>
    <xf numFmtId="0" fontId="42" fillId="12" borderId="20" xfId="0" applyFont="1" applyFill="1" applyBorder="1" applyAlignment="1">
      <alignment horizontal="left" vertical="center" wrapText="1"/>
    </xf>
    <xf numFmtId="0" fontId="42" fillId="12" borderId="22" xfId="0" applyFont="1" applyFill="1" applyBorder="1" applyAlignment="1">
      <alignment horizontal="left" vertical="center" wrapText="1"/>
    </xf>
    <xf numFmtId="0" fontId="42" fillId="36" borderId="17" xfId="0" applyFont="1" applyFill="1" applyBorder="1" applyAlignment="1">
      <alignment horizontal="left" vertical="center" wrapText="1"/>
    </xf>
    <xf numFmtId="0" fontId="42" fillId="35" borderId="20" xfId="0" applyFont="1" applyFill="1" applyBorder="1" applyAlignment="1">
      <alignment horizontal="left" vertical="center" wrapText="1"/>
    </xf>
    <xf numFmtId="0" fontId="42" fillId="35" borderId="22" xfId="0" applyFont="1" applyFill="1" applyBorder="1" applyAlignment="1">
      <alignment horizontal="left" vertical="center" wrapText="1"/>
    </xf>
    <xf numFmtId="166" fontId="6" fillId="38" borderId="20" xfId="0" applyNumberFormat="1" applyFont="1" applyFill="1" applyBorder="1" applyAlignment="1">
      <alignment horizontal="center" vertical="center" wrapText="1"/>
    </xf>
    <xf numFmtId="166" fontId="6" fillId="38" borderId="19" xfId="0" applyNumberFormat="1" applyFont="1" applyFill="1" applyBorder="1" applyAlignment="1">
      <alignment horizontal="center" vertical="center" wrapText="1"/>
    </xf>
    <xf numFmtId="166" fontId="6" fillId="38" borderId="2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0" fontId="71" fillId="39" borderId="12" xfId="0" applyFont="1" applyFill="1" applyBorder="1" applyAlignment="1">
      <alignment horizontal="center" vertical="center" wrapText="1"/>
    </xf>
    <xf numFmtId="0" fontId="71" fillId="39" borderId="11" xfId="0" applyFont="1" applyFill="1" applyBorder="1" applyAlignment="1">
      <alignment horizontal="center" vertical="center" wrapText="1"/>
    </xf>
    <xf numFmtId="0" fontId="71" fillId="39" borderId="18" xfId="0" applyFont="1" applyFill="1" applyBorder="1" applyAlignment="1">
      <alignment horizontal="center" vertical="center" wrapText="1"/>
    </xf>
    <xf numFmtId="0" fontId="71" fillId="39" borderId="15" xfId="0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71" fillId="39" borderId="24" xfId="0" applyFont="1" applyFill="1" applyBorder="1" applyAlignment="1">
      <alignment horizontal="center" vertical="center" wrapText="1"/>
    </xf>
    <xf numFmtId="0" fontId="71" fillId="39" borderId="23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2" fillId="38" borderId="20" xfId="0" applyFont="1" applyFill="1" applyBorder="1" applyAlignment="1">
      <alignment horizontal="center" vertical="center"/>
    </xf>
    <xf numFmtId="0" fontId="72" fillId="38" borderId="19" xfId="0" applyFont="1" applyFill="1" applyBorder="1" applyAlignment="1">
      <alignment horizontal="center" vertical="center"/>
    </xf>
    <xf numFmtId="0" fontId="72" fillId="38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right" vertical="top"/>
    </xf>
    <xf numFmtId="0" fontId="63" fillId="0" borderId="0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center"/>
    </xf>
    <xf numFmtId="0" fontId="64" fillId="39" borderId="20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64" fillId="39" borderId="19" xfId="0" applyFont="1" applyFill="1" applyBorder="1" applyAlignment="1">
      <alignment horizontal="center" vertical="center"/>
    </xf>
    <xf numFmtId="0" fontId="51" fillId="0" borderId="20" xfId="45" applyBorder="1" applyAlignment="1" applyProtection="1">
      <alignment horizontal="center" vertical="top" wrapText="1"/>
      <protection/>
    </xf>
    <xf numFmtId="0" fontId="65" fillId="0" borderId="1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4" fillId="39" borderId="18" xfId="0" applyFont="1" applyFill="1" applyBorder="1" applyAlignment="1">
      <alignment horizontal="center" vertical="top" wrapText="1"/>
    </xf>
    <xf numFmtId="0" fontId="64" fillId="39" borderId="15" xfId="0" applyFont="1" applyFill="1" applyBorder="1" applyAlignment="1">
      <alignment horizontal="center" vertical="top" wrapText="1"/>
    </xf>
    <xf numFmtId="0" fontId="64" fillId="39" borderId="12" xfId="0" applyFont="1" applyFill="1" applyBorder="1" applyAlignment="1">
      <alignment horizontal="center" vertical="top" wrapText="1"/>
    </xf>
    <xf numFmtId="0" fontId="64" fillId="39" borderId="10" xfId="0" applyFont="1" applyFill="1" applyBorder="1" applyAlignment="1">
      <alignment horizontal="center" vertical="top" wrapText="1"/>
    </xf>
    <xf numFmtId="0" fontId="64" fillId="39" borderId="17" xfId="0" applyFont="1" applyFill="1" applyBorder="1" applyAlignment="1">
      <alignment horizontal="center" vertical="top"/>
    </xf>
    <xf numFmtId="0" fontId="42" fillId="35" borderId="17" xfId="0" applyFont="1" applyFill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right" vertical="center" wrapText="1"/>
    </xf>
    <xf numFmtId="166" fontId="5" fillId="0" borderId="19" xfId="0" applyNumberFormat="1" applyFont="1" applyBorder="1" applyAlignment="1">
      <alignment horizontal="right" vertical="center" wrapText="1"/>
    </xf>
    <xf numFmtId="166" fontId="5" fillId="0" borderId="22" xfId="0" applyNumberFormat="1" applyFont="1" applyBorder="1" applyAlignment="1">
      <alignment horizontal="right" vertical="center" wrapText="1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right" vertical="top" wrapText="1"/>
    </xf>
    <xf numFmtId="166" fontId="6" fillId="0" borderId="16" xfId="0" applyNumberFormat="1" applyFont="1" applyBorder="1" applyAlignment="1">
      <alignment horizontal="right" vertical="top" wrapText="1"/>
    </xf>
    <xf numFmtId="166" fontId="6" fillId="0" borderId="15" xfId="0" applyNumberFormat="1" applyFont="1" applyBorder="1" applyAlignment="1">
      <alignment horizontal="right" vertical="top" wrapText="1"/>
    </xf>
    <xf numFmtId="0" fontId="66" fillId="0" borderId="0" xfId="0" applyFont="1" applyBorder="1" applyAlignment="1">
      <alignment horizontal="right" vertical="top"/>
    </xf>
    <xf numFmtId="0" fontId="66" fillId="0" borderId="13" xfId="0" applyFont="1" applyBorder="1" applyAlignment="1">
      <alignment horizontal="right" vertical="top"/>
    </xf>
    <xf numFmtId="166" fontId="68" fillId="0" borderId="20" xfId="0" applyNumberFormat="1" applyFont="1" applyBorder="1" applyAlignment="1">
      <alignment horizontal="center" vertical="top"/>
    </xf>
    <xf numFmtId="166" fontId="68" fillId="0" borderId="19" xfId="0" applyNumberFormat="1" applyFont="1" applyBorder="1" applyAlignment="1">
      <alignment horizontal="center" vertical="top"/>
    </xf>
    <xf numFmtId="166" fontId="68" fillId="0" borderId="22" xfId="0" applyNumberFormat="1" applyFont="1" applyBorder="1" applyAlignment="1">
      <alignment horizontal="center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71" fillId="39" borderId="12" xfId="0" applyFont="1" applyFill="1" applyBorder="1" applyAlignment="1">
      <alignment horizontal="center" vertical="top" wrapText="1"/>
    </xf>
    <xf numFmtId="0" fontId="71" fillId="39" borderId="11" xfId="0" applyFont="1" applyFill="1" applyBorder="1" applyAlignment="1">
      <alignment horizontal="center" vertical="top" wrapText="1"/>
    </xf>
    <xf numFmtId="0" fontId="71" fillId="39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2" fillId="38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165" fontId="69" fillId="0" borderId="20" xfId="0" applyNumberFormat="1" applyFont="1" applyBorder="1" applyAlignment="1">
      <alignment horizontal="center" vertical="top"/>
    </xf>
    <xf numFmtId="165" fontId="69" fillId="0" borderId="19" xfId="0" applyNumberFormat="1" applyFont="1" applyBorder="1" applyAlignment="1">
      <alignment horizontal="center" vertical="top"/>
    </xf>
    <xf numFmtId="165" fontId="69" fillId="0" borderId="22" xfId="0" applyNumberFormat="1" applyFont="1" applyBorder="1" applyAlignment="1">
      <alignment horizontal="center" vertical="top"/>
    </xf>
    <xf numFmtId="166" fontId="69" fillId="0" borderId="17" xfId="0" applyNumberFormat="1" applyFont="1" applyBorder="1" applyAlignment="1">
      <alignment horizontal="right" vertical="top"/>
    </xf>
    <xf numFmtId="0" fontId="63" fillId="0" borderId="14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63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22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center" vertical="top" wrapText="1"/>
    </xf>
    <xf numFmtId="165" fontId="69" fillId="0" borderId="20" xfId="0" applyNumberFormat="1" applyFont="1" applyBorder="1" applyAlignment="1">
      <alignment horizontal="center" vertical="top" wrapText="1"/>
    </xf>
    <xf numFmtId="165" fontId="69" fillId="0" borderId="22" xfId="0" applyNumberFormat="1" applyFont="1" applyBorder="1" applyAlignment="1">
      <alignment horizontal="center" vertical="top" wrapText="1"/>
    </xf>
    <xf numFmtId="0" fontId="69" fillId="0" borderId="17" xfId="0" applyFont="1" applyBorder="1" applyAlignment="1">
      <alignment horizontal="left" vertical="top"/>
    </xf>
    <xf numFmtId="0" fontId="74" fillId="0" borderId="20" xfId="45" applyFont="1" applyBorder="1" applyAlignment="1" applyProtection="1">
      <alignment horizontal="center" vertical="top" wrapText="1"/>
      <protection/>
    </xf>
    <xf numFmtId="0" fontId="6" fillId="38" borderId="17" xfId="0" applyFont="1" applyFill="1" applyBorder="1" applyAlignment="1">
      <alignment horizontal="center" vertical="center" wrapText="1"/>
    </xf>
    <xf numFmtId="166" fontId="6" fillId="38" borderId="17" xfId="0" applyNumberFormat="1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top"/>
    </xf>
    <xf numFmtId="166" fontId="68" fillId="0" borderId="20" xfId="0" applyNumberFormat="1" applyFont="1" applyBorder="1" applyAlignment="1">
      <alignment horizontal="right" vertical="top" wrapText="1"/>
    </xf>
    <xf numFmtId="166" fontId="68" fillId="0" borderId="19" xfId="0" applyNumberFormat="1" applyFont="1" applyBorder="1" applyAlignment="1">
      <alignment horizontal="right" vertical="top" wrapText="1"/>
    </xf>
    <xf numFmtId="166" fontId="68" fillId="0" borderId="22" xfId="0" applyNumberFormat="1" applyFont="1" applyBorder="1" applyAlignment="1">
      <alignment horizontal="right" vertical="top" wrapText="1"/>
    </xf>
    <xf numFmtId="166" fontId="68" fillId="0" borderId="16" xfId="0" applyNumberFormat="1" applyFont="1" applyBorder="1" applyAlignment="1">
      <alignment horizontal="right" vertical="top" wrapText="1"/>
    </xf>
    <xf numFmtId="166" fontId="68" fillId="0" borderId="15" xfId="0" applyNumberFormat="1" applyFont="1" applyBorder="1" applyAlignment="1">
      <alignment horizontal="right" vertical="top" wrapText="1"/>
    </xf>
    <xf numFmtId="166" fontId="7" fillId="0" borderId="17" xfId="0" applyNumberFormat="1" applyFont="1" applyBorder="1" applyAlignment="1">
      <alignment horizontal="right" vertical="top"/>
    </xf>
    <xf numFmtId="165" fontId="12" fillId="0" borderId="17" xfId="0" applyNumberFormat="1" applyFont="1" applyBorder="1" applyAlignment="1">
      <alignment horizontal="center" vertical="top"/>
    </xf>
    <xf numFmtId="0" fontId="70" fillId="33" borderId="17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166" fontId="42" fillId="33" borderId="20" xfId="0" applyNumberFormat="1" applyFont="1" applyFill="1" applyBorder="1" applyAlignment="1">
      <alignment horizontal="left" vertical="center"/>
    </xf>
    <xf numFmtId="166" fontId="42" fillId="33" borderId="22" xfId="0" applyNumberFormat="1" applyFont="1" applyFill="1" applyBorder="1" applyAlignment="1">
      <alignment horizontal="left" vertical="center"/>
    </xf>
    <xf numFmtId="166" fontId="42" fillId="33" borderId="19" xfId="0" applyNumberFormat="1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166" fontId="42" fillId="33" borderId="20" xfId="0" applyNumberFormat="1" applyFont="1" applyFill="1" applyBorder="1" applyAlignment="1">
      <alignment horizontal="left" vertical="center"/>
    </xf>
    <xf numFmtId="166" fontId="42" fillId="33" borderId="19" xfId="0" applyNumberFormat="1" applyFont="1" applyFill="1" applyBorder="1" applyAlignment="1">
      <alignment horizontal="left" vertical="center"/>
    </xf>
    <xf numFmtId="166" fontId="42" fillId="33" borderId="22" xfId="0" applyNumberFormat="1" applyFont="1" applyFill="1" applyBorder="1" applyAlignment="1">
      <alignment horizontal="left" vertical="center"/>
    </xf>
    <xf numFmtId="166" fontId="42" fillId="33" borderId="20" xfId="0" applyNumberFormat="1" applyFont="1" applyFill="1" applyBorder="1" applyAlignment="1">
      <alignment horizontal="center" vertical="center"/>
    </xf>
    <xf numFmtId="166" fontId="42" fillId="33" borderId="19" xfId="0" applyNumberFormat="1" applyFont="1" applyFill="1" applyBorder="1" applyAlignment="1">
      <alignment horizontal="center" vertical="center"/>
    </xf>
    <xf numFmtId="166" fontId="42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rasmexty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m_gom_@live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23" t="s">
        <v>144</v>
      </c>
      <c r="B1" s="123"/>
      <c r="C1" s="123"/>
      <c r="D1" s="123"/>
      <c r="E1" s="123"/>
    </row>
    <row r="2" spans="3:5" ht="15.75" thickBot="1">
      <c r="C2" s="127"/>
      <c r="D2" s="127"/>
      <c r="E2" s="127"/>
    </row>
    <row r="3" spans="3:5" ht="15.75" thickBot="1">
      <c r="C3" s="93" t="s">
        <v>66</v>
      </c>
      <c r="D3" s="93" t="s">
        <v>65</v>
      </c>
      <c r="E3" s="93" t="s">
        <v>64</v>
      </c>
    </row>
    <row r="4" spans="3:5" ht="15">
      <c r="C4" s="128" t="s">
        <v>143</v>
      </c>
      <c r="D4" s="129"/>
      <c r="E4" s="130"/>
    </row>
    <row r="5" spans="3:5" ht="15">
      <c r="C5" s="90" t="s">
        <v>36</v>
      </c>
      <c r="D5" s="90" t="s">
        <v>91</v>
      </c>
      <c r="E5" s="91" t="s">
        <v>90</v>
      </c>
    </row>
    <row r="6" spans="3:5" ht="30">
      <c r="C6" s="90" t="s">
        <v>92</v>
      </c>
      <c r="D6" s="90" t="s">
        <v>60</v>
      </c>
      <c r="E6" s="91" t="s">
        <v>93</v>
      </c>
    </row>
    <row r="7" spans="3:5" ht="15">
      <c r="C7" s="90" t="s">
        <v>0</v>
      </c>
      <c r="D7" s="92" t="s">
        <v>59</v>
      </c>
      <c r="E7" s="91" t="s">
        <v>98</v>
      </c>
    </row>
    <row r="8" spans="3:5" ht="45">
      <c r="C8" s="90" t="s">
        <v>58</v>
      </c>
      <c r="D8" s="92" t="s">
        <v>59</v>
      </c>
      <c r="E8" s="91" t="s">
        <v>94</v>
      </c>
    </row>
    <row r="9" spans="3:5" ht="45">
      <c r="C9" s="90" t="s">
        <v>95</v>
      </c>
      <c r="D9" s="90" t="s">
        <v>60</v>
      </c>
      <c r="E9" s="91" t="s">
        <v>97</v>
      </c>
    </row>
    <row r="10" spans="3:5" ht="45">
      <c r="C10" s="90" t="s">
        <v>96</v>
      </c>
      <c r="D10" s="90" t="s">
        <v>59</v>
      </c>
      <c r="E10" s="91" t="s">
        <v>99</v>
      </c>
    </row>
    <row r="11" spans="3:5" ht="45">
      <c r="C11" s="90" t="s">
        <v>63</v>
      </c>
      <c r="D11" s="90" t="s">
        <v>59</v>
      </c>
      <c r="E11" s="91" t="s">
        <v>100</v>
      </c>
    </row>
    <row r="12" spans="3:5" ht="33" customHeight="1">
      <c r="C12" s="90" t="s">
        <v>62</v>
      </c>
      <c r="D12" s="90" t="s">
        <v>59</v>
      </c>
      <c r="E12" s="91" t="s">
        <v>101</v>
      </c>
    </row>
    <row r="13" spans="3:5" ht="46.5" customHeight="1">
      <c r="C13" s="90" t="s">
        <v>102</v>
      </c>
      <c r="D13" s="90" t="s">
        <v>103</v>
      </c>
      <c r="E13" s="91" t="s">
        <v>104</v>
      </c>
    </row>
    <row r="14" spans="3:5" ht="15">
      <c r="C14" s="124" t="s">
        <v>123</v>
      </c>
      <c r="D14" s="125"/>
      <c r="E14" s="126"/>
    </row>
    <row r="15" spans="3:5" ht="60">
      <c r="C15" s="90" t="s">
        <v>105</v>
      </c>
      <c r="D15" s="90" t="s">
        <v>59</v>
      </c>
      <c r="E15" s="91" t="s">
        <v>106</v>
      </c>
    </row>
    <row r="16" spans="3:5" ht="30">
      <c r="C16" s="90" t="s">
        <v>107</v>
      </c>
      <c r="D16" s="90" t="s">
        <v>59</v>
      </c>
      <c r="E16" s="91" t="s">
        <v>108</v>
      </c>
    </row>
    <row r="17" spans="3:5" ht="45">
      <c r="C17" s="90" t="s">
        <v>109</v>
      </c>
      <c r="D17" s="90" t="s">
        <v>60</v>
      </c>
      <c r="E17" s="91" t="s">
        <v>110</v>
      </c>
    </row>
    <row r="18" spans="3:5" ht="15">
      <c r="C18" s="124" t="s">
        <v>124</v>
      </c>
      <c r="D18" s="125"/>
      <c r="E18" s="126"/>
    </row>
    <row r="19" spans="3:5" ht="30">
      <c r="C19" s="90" t="s">
        <v>111</v>
      </c>
      <c r="D19" s="90" t="s">
        <v>59</v>
      </c>
      <c r="E19" s="91" t="s">
        <v>112</v>
      </c>
    </row>
    <row r="20" spans="3:5" ht="45">
      <c r="C20" s="90" t="s">
        <v>27</v>
      </c>
      <c r="D20" s="90" t="s">
        <v>59</v>
      </c>
      <c r="E20" s="91" t="s">
        <v>113</v>
      </c>
    </row>
    <row r="21" spans="3:5" ht="15">
      <c r="C21" s="90" t="s">
        <v>114</v>
      </c>
      <c r="D21" s="90" t="s">
        <v>60</v>
      </c>
      <c r="E21" s="91" t="s">
        <v>115</v>
      </c>
    </row>
    <row r="22" spans="3:5" ht="30">
      <c r="C22" s="90" t="s">
        <v>26</v>
      </c>
      <c r="D22" s="90" t="s">
        <v>60</v>
      </c>
      <c r="E22" s="91" t="s">
        <v>116</v>
      </c>
    </row>
    <row r="23" spans="3:5" ht="15">
      <c r="C23" s="124" t="s">
        <v>125</v>
      </c>
      <c r="D23" s="125"/>
      <c r="E23" s="126"/>
    </row>
    <row r="24" spans="3:5" ht="45.75" customHeight="1">
      <c r="C24" s="90" t="s">
        <v>117</v>
      </c>
      <c r="D24" s="90" t="s">
        <v>59</v>
      </c>
      <c r="E24" s="91" t="s">
        <v>118</v>
      </c>
    </row>
    <row r="25" spans="3:5" ht="31.5" customHeight="1">
      <c r="C25" s="90" t="s">
        <v>119</v>
      </c>
      <c r="D25" s="90" t="s">
        <v>59</v>
      </c>
      <c r="E25" s="91" t="s">
        <v>120</v>
      </c>
    </row>
    <row r="26" spans="3:5" ht="33.75" customHeight="1">
      <c r="C26" s="90" t="s">
        <v>121</v>
      </c>
      <c r="D26" s="90" t="s">
        <v>60</v>
      </c>
      <c r="E26" s="91" t="s">
        <v>122</v>
      </c>
    </row>
    <row r="27" spans="3:5" ht="60">
      <c r="C27" s="90" t="s">
        <v>139</v>
      </c>
      <c r="D27" s="90" t="s">
        <v>60</v>
      </c>
      <c r="E27" s="91" t="s">
        <v>140</v>
      </c>
    </row>
    <row r="28" spans="3:5" ht="15">
      <c r="C28" s="124" t="s">
        <v>126</v>
      </c>
      <c r="D28" s="125"/>
      <c r="E28" s="126"/>
    </row>
    <row r="29" spans="3:5" ht="45">
      <c r="C29" s="90" t="s">
        <v>132</v>
      </c>
      <c r="D29" s="90" t="s">
        <v>134</v>
      </c>
      <c r="E29" s="91" t="s">
        <v>133</v>
      </c>
    </row>
    <row r="30" spans="3:5" ht="30">
      <c r="C30" s="90" t="s">
        <v>121</v>
      </c>
      <c r="D30" s="90" t="s">
        <v>134</v>
      </c>
      <c r="E30" s="91" t="s">
        <v>122</v>
      </c>
    </row>
    <row r="31" spans="3:5" ht="30">
      <c r="C31" s="90" t="s">
        <v>85</v>
      </c>
      <c r="D31" s="90" t="s">
        <v>134</v>
      </c>
      <c r="E31" s="91" t="s">
        <v>135</v>
      </c>
    </row>
    <row r="32" spans="3:5" ht="15">
      <c r="C32" s="90" t="s">
        <v>61</v>
      </c>
      <c r="D32" s="90" t="s">
        <v>91</v>
      </c>
      <c r="E32" s="91" t="s">
        <v>136</v>
      </c>
    </row>
    <row r="33" spans="3:5" ht="15">
      <c r="C33" s="90" t="s">
        <v>137</v>
      </c>
      <c r="D33" s="90" t="s">
        <v>91</v>
      </c>
      <c r="E33" s="91" t="s">
        <v>138</v>
      </c>
    </row>
    <row r="34" spans="3:5" ht="15">
      <c r="C34" s="124" t="s">
        <v>127</v>
      </c>
      <c r="D34" s="125"/>
      <c r="E34" s="126"/>
    </row>
    <row r="35" spans="3:5" ht="15" customHeight="1">
      <c r="C35" s="90" t="s">
        <v>4</v>
      </c>
      <c r="D35" s="90" t="s">
        <v>128</v>
      </c>
      <c r="E35" s="91" t="s">
        <v>129</v>
      </c>
    </row>
    <row r="36" spans="3:5" ht="17.25" customHeight="1">
      <c r="C36" s="90" t="s">
        <v>5</v>
      </c>
      <c r="D36" s="90" t="s">
        <v>128</v>
      </c>
      <c r="E36" s="91" t="s">
        <v>130</v>
      </c>
    </row>
    <row r="37" spans="3:5" ht="30">
      <c r="C37" s="90" t="s">
        <v>51</v>
      </c>
      <c r="D37" s="90" t="s">
        <v>128</v>
      </c>
      <c r="E37" s="91" t="s">
        <v>131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showGridLines="0" tabSelected="1" view="pageBreakPreview" zoomScale="70" zoomScaleNormal="110" zoomScaleSheetLayoutView="70" zoomScalePageLayoutView="0" workbookViewId="0" topLeftCell="A1">
      <pane ySplit="10875" topLeftCell="A66" activePane="topLeft" state="split"/>
      <selection pane="topLeft" activeCell="D80" sqref="D80"/>
      <selection pane="bottomLeft" activeCell="G42" sqref="G42:H42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7.14062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2:23" ht="23.25">
      <c r="B1" s="185" t="s">
        <v>38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30"/>
    </row>
    <row r="2" spans="2:23" ht="15.75">
      <c r="B2" s="186" t="s">
        <v>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30"/>
    </row>
    <row r="3" spans="2:23" ht="15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0"/>
    </row>
    <row r="4" spans="2:23" ht="24" customHeight="1">
      <c r="B4" s="187" t="s">
        <v>41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30"/>
    </row>
    <row r="5" spans="1:22" s="71" customFormat="1" ht="14.25">
      <c r="A5" s="73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22" s="71" customFormat="1" ht="15" customHeight="1">
      <c r="A6" s="73"/>
      <c r="B6" s="79"/>
      <c r="C6" s="73"/>
      <c r="D6" s="80" t="s">
        <v>36</v>
      </c>
      <c r="E6" s="188">
        <v>41607</v>
      </c>
      <c r="F6" s="189"/>
      <c r="G6" s="75"/>
      <c r="H6" s="75"/>
      <c r="I6" s="73"/>
      <c r="J6" s="73"/>
      <c r="K6" s="73"/>
      <c r="L6" s="74"/>
      <c r="M6" s="74"/>
      <c r="N6" s="74"/>
      <c r="O6" s="74"/>
      <c r="P6" s="74"/>
      <c r="Q6" s="74"/>
      <c r="R6" s="74"/>
      <c r="S6" s="190" t="s">
        <v>37</v>
      </c>
      <c r="T6" s="191"/>
      <c r="U6" s="60"/>
      <c r="V6" s="81"/>
    </row>
    <row r="7" spans="1:22" s="71" customFormat="1" ht="14.25">
      <c r="A7" s="73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81"/>
    </row>
    <row r="8" spans="1:22" s="71" customFormat="1" ht="36.75" customHeight="1">
      <c r="A8" s="73"/>
      <c r="B8" s="150" t="s">
        <v>39</v>
      </c>
      <c r="C8" s="151"/>
      <c r="D8" s="152"/>
      <c r="E8" s="153" t="s">
        <v>178</v>
      </c>
      <c r="F8" s="154"/>
      <c r="G8" s="154"/>
      <c r="H8" s="155"/>
      <c r="I8" s="58"/>
      <c r="J8" s="156" t="s">
        <v>81</v>
      </c>
      <c r="K8" s="156"/>
      <c r="L8" s="156"/>
      <c r="M8" s="171" t="s">
        <v>179</v>
      </c>
      <c r="N8" s="192"/>
      <c r="O8" s="192"/>
      <c r="P8" s="172"/>
      <c r="Q8" s="176" t="s">
        <v>40</v>
      </c>
      <c r="R8" s="176"/>
      <c r="S8" s="176"/>
      <c r="T8" s="177"/>
      <c r="U8" s="59"/>
      <c r="V8" s="81"/>
    </row>
    <row r="9" spans="1:22" s="71" customFormat="1" ht="16.5" customHeight="1">
      <c r="A9" s="73"/>
      <c r="B9" s="82"/>
      <c r="C9" s="58"/>
      <c r="D9" s="58"/>
      <c r="E9" s="72"/>
      <c r="F9" s="72"/>
      <c r="G9" s="72"/>
      <c r="H9" s="72"/>
      <c r="I9" s="73"/>
      <c r="J9" s="73"/>
      <c r="K9" s="73"/>
      <c r="L9" s="73"/>
      <c r="M9" s="73"/>
      <c r="N9" s="73"/>
      <c r="O9" s="73"/>
      <c r="P9" s="73"/>
      <c r="Q9" s="58"/>
      <c r="R9" s="58"/>
      <c r="S9" s="58"/>
      <c r="T9" s="58"/>
      <c r="U9" s="58"/>
      <c r="V9" s="81"/>
    </row>
    <row r="10" spans="1:22" s="84" customFormat="1" ht="52.5" customHeight="1">
      <c r="A10" s="58"/>
      <c r="B10" s="82"/>
      <c r="C10" s="58"/>
      <c r="D10" s="67" t="s">
        <v>29</v>
      </c>
      <c r="E10" s="178" t="s">
        <v>180</v>
      </c>
      <c r="F10" s="160"/>
      <c r="G10" s="160"/>
      <c r="H10" s="160"/>
      <c r="I10" s="158" t="s">
        <v>28</v>
      </c>
      <c r="J10" s="158"/>
      <c r="K10" s="158"/>
      <c r="L10" s="153" t="s">
        <v>181</v>
      </c>
      <c r="M10" s="154"/>
      <c r="N10" s="154"/>
      <c r="O10" s="154"/>
      <c r="P10" s="154"/>
      <c r="Q10" s="154"/>
      <c r="R10" s="154"/>
      <c r="S10" s="154"/>
      <c r="T10" s="154"/>
      <c r="U10" s="155"/>
      <c r="V10" s="83"/>
    </row>
    <row r="11" spans="1:22" s="71" customFormat="1" ht="16.5" customHeight="1">
      <c r="A11" s="73"/>
      <c r="B11" s="82"/>
      <c r="C11" s="58"/>
      <c r="D11" s="58"/>
      <c r="E11" s="72"/>
      <c r="F11" s="72"/>
      <c r="G11" s="72"/>
      <c r="H11" s="72"/>
      <c r="I11" s="73"/>
      <c r="J11" s="73"/>
      <c r="K11" s="73"/>
      <c r="L11" s="73"/>
      <c r="M11" s="73"/>
      <c r="N11" s="73"/>
      <c r="O11" s="73"/>
      <c r="P11" s="73"/>
      <c r="Q11" s="58"/>
      <c r="R11" s="58"/>
      <c r="S11" s="58"/>
      <c r="T11" s="58"/>
      <c r="U11" s="58"/>
      <c r="V11" s="81"/>
    </row>
    <row r="12" spans="1:22" s="71" customFormat="1" ht="26.25" customHeight="1">
      <c r="A12" s="73"/>
      <c r="B12" s="157" t="s">
        <v>35</v>
      </c>
      <c r="C12" s="158"/>
      <c r="D12" s="159"/>
      <c r="E12" s="160" t="s">
        <v>182</v>
      </c>
      <c r="F12" s="160"/>
      <c r="G12" s="160"/>
      <c r="H12" s="160"/>
      <c r="I12" s="160"/>
      <c r="J12" s="160"/>
      <c r="K12" s="160"/>
      <c r="L12" s="160"/>
      <c r="M12" s="160"/>
      <c r="N12" s="58"/>
      <c r="O12" s="58"/>
      <c r="P12" s="58"/>
      <c r="Q12" s="58"/>
      <c r="R12" s="58"/>
      <c r="S12" s="58"/>
      <c r="T12" s="58"/>
      <c r="U12" s="58"/>
      <c r="V12" s="81"/>
    </row>
    <row r="13" spans="2:22" ht="15">
      <c r="B13" s="65"/>
      <c r="C13" s="64"/>
      <c r="D13" s="64"/>
      <c r="E13" s="20"/>
      <c r="F13" s="20"/>
      <c r="G13" s="20"/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9"/>
    </row>
    <row r="14" spans="2:22" ht="15">
      <c r="B14" s="28"/>
      <c r="C14" s="43"/>
      <c r="D14" s="182" t="s">
        <v>34</v>
      </c>
      <c r="E14" s="183" t="s">
        <v>0</v>
      </c>
      <c r="F14" s="184"/>
      <c r="G14" s="183" t="s">
        <v>1</v>
      </c>
      <c r="H14" s="184"/>
      <c r="I14" s="183" t="s">
        <v>2</v>
      </c>
      <c r="J14" s="194"/>
      <c r="K14" s="194"/>
      <c r="L14" s="194"/>
      <c r="M14" s="184"/>
      <c r="N14" s="183" t="s">
        <v>33</v>
      </c>
      <c r="O14" s="194"/>
      <c r="P14" s="194"/>
      <c r="Q14" s="194"/>
      <c r="R14" s="194"/>
      <c r="S14" s="194"/>
      <c r="T14" s="194"/>
      <c r="U14" s="184"/>
      <c r="V14" s="19"/>
    </row>
    <row r="15" spans="2:22" ht="40.5" customHeight="1">
      <c r="B15" s="27"/>
      <c r="C15" s="30"/>
      <c r="D15" s="182"/>
      <c r="E15" s="160" t="s">
        <v>178</v>
      </c>
      <c r="F15" s="160"/>
      <c r="G15" s="171" t="s">
        <v>156</v>
      </c>
      <c r="H15" s="172"/>
      <c r="I15" s="171" t="s">
        <v>183</v>
      </c>
      <c r="J15" s="192"/>
      <c r="K15" s="192"/>
      <c r="L15" s="192"/>
      <c r="M15" s="172"/>
      <c r="N15" s="195" t="s">
        <v>184</v>
      </c>
      <c r="O15" s="192"/>
      <c r="P15" s="192"/>
      <c r="Q15" s="192"/>
      <c r="R15" s="192"/>
      <c r="S15" s="192"/>
      <c r="T15" s="192"/>
      <c r="U15" s="172"/>
      <c r="V15" s="19"/>
    </row>
    <row r="16" spans="2:22" ht="14.25">
      <c r="B16" s="4"/>
      <c r="C16" s="3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9"/>
    </row>
    <row r="17" spans="2:22" ht="24" customHeight="1">
      <c r="B17" s="196" t="s">
        <v>43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</row>
    <row r="18" spans="2:22" ht="14.25">
      <c r="B18" s="2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3"/>
    </row>
    <row r="19" spans="2:22" ht="41.25" customHeight="1">
      <c r="B19" s="179" t="s">
        <v>32</v>
      </c>
      <c r="C19" s="180"/>
      <c r="D19" s="181"/>
      <c r="E19" s="153" t="s">
        <v>185</v>
      </c>
      <c r="F19" s="154"/>
      <c r="G19" s="154"/>
      <c r="H19" s="154"/>
      <c r="I19" s="154"/>
      <c r="J19" s="154"/>
      <c r="K19" s="154"/>
      <c r="L19" s="154"/>
      <c r="M19" s="154"/>
      <c r="N19" s="155"/>
      <c r="O19" s="58"/>
      <c r="P19" s="58"/>
      <c r="Q19" s="6"/>
      <c r="R19" s="6"/>
      <c r="S19" s="6"/>
      <c r="T19" s="6"/>
      <c r="U19" s="6"/>
      <c r="V19" s="19"/>
    </row>
    <row r="20" spans="2:22" ht="14.25">
      <c r="B20" s="22"/>
      <c r="C20" s="21"/>
      <c r="D20" s="21"/>
      <c r="E20" s="72"/>
      <c r="F20" s="72"/>
      <c r="G20" s="72"/>
      <c r="H20" s="58"/>
      <c r="I20" s="58"/>
      <c r="J20" s="58"/>
      <c r="K20" s="58"/>
      <c r="L20" s="58"/>
      <c r="M20" s="58"/>
      <c r="N20" s="58"/>
      <c r="O20" s="58"/>
      <c r="P20" s="58"/>
      <c r="Q20" s="6"/>
      <c r="R20" s="6"/>
      <c r="S20" s="6"/>
      <c r="T20" s="6"/>
      <c r="U20" s="6"/>
      <c r="V20" s="19"/>
    </row>
    <row r="21" spans="2:22" ht="34.5" customHeight="1">
      <c r="B21" s="179" t="s">
        <v>31</v>
      </c>
      <c r="C21" s="180"/>
      <c r="D21" s="180"/>
      <c r="E21" s="153" t="s">
        <v>186</v>
      </c>
      <c r="F21" s="154"/>
      <c r="G21" s="154"/>
      <c r="H21" s="154"/>
      <c r="I21" s="154"/>
      <c r="J21" s="154"/>
      <c r="K21" s="155"/>
      <c r="L21" s="71"/>
      <c r="M21" s="71"/>
      <c r="N21" s="158" t="s">
        <v>30</v>
      </c>
      <c r="O21" s="158"/>
      <c r="P21" s="158"/>
      <c r="Q21" s="193">
        <v>12</v>
      </c>
      <c r="R21" s="193"/>
      <c r="S21" s="193"/>
      <c r="T21" s="193"/>
      <c r="U21" s="193"/>
      <c r="V21" s="19"/>
    </row>
    <row r="22" spans="2:22" ht="14.2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"/>
    </row>
    <row r="23" spans="1:22" s="52" customFormat="1" ht="24" customHeight="1">
      <c r="A23" s="31"/>
      <c r="B23" s="197" t="s">
        <v>47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</row>
    <row r="24" spans="1:22" s="8" customFormat="1" ht="15">
      <c r="A24" s="6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9"/>
    </row>
    <row r="25" spans="1:22" s="8" customFormat="1" ht="15">
      <c r="A25" s="6"/>
      <c r="B25" s="7"/>
      <c r="C25" s="198" t="s">
        <v>57</v>
      </c>
      <c r="D25" s="199"/>
      <c r="E25" s="198" t="s">
        <v>27</v>
      </c>
      <c r="F25" s="199"/>
      <c r="G25" s="198" t="s">
        <v>26</v>
      </c>
      <c r="H25" s="199"/>
      <c r="I25" s="202" t="s">
        <v>25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5"/>
    </row>
    <row r="26" spans="1:22" s="8" customFormat="1" ht="15">
      <c r="A26" s="6"/>
      <c r="B26" s="7"/>
      <c r="C26" s="200"/>
      <c r="D26" s="201"/>
      <c r="E26" s="200"/>
      <c r="F26" s="201"/>
      <c r="G26" s="200"/>
      <c r="H26" s="201"/>
      <c r="I26" s="16" t="s">
        <v>24</v>
      </c>
      <c r="J26" s="16" t="s">
        <v>23</v>
      </c>
      <c r="K26" s="16" t="s">
        <v>22</v>
      </c>
      <c r="L26" s="16" t="s">
        <v>21</v>
      </c>
      <c r="M26" s="16" t="s">
        <v>20</v>
      </c>
      <c r="N26" s="16" t="s">
        <v>19</v>
      </c>
      <c r="O26" s="16" t="s">
        <v>18</v>
      </c>
      <c r="P26" s="16" t="s">
        <v>17</v>
      </c>
      <c r="Q26" s="16" t="s">
        <v>16</v>
      </c>
      <c r="R26" s="16" t="s">
        <v>15</v>
      </c>
      <c r="S26" s="16" t="s">
        <v>14</v>
      </c>
      <c r="T26" s="16" t="s">
        <v>13</v>
      </c>
      <c r="U26" s="16" t="s">
        <v>12</v>
      </c>
      <c r="V26" s="5"/>
    </row>
    <row r="27" spans="1:22" s="105" customFormat="1" ht="70.5" customHeight="1">
      <c r="A27" s="101"/>
      <c r="B27" s="102"/>
      <c r="C27" s="103" t="s">
        <v>11</v>
      </c>
      <c r="D27" s="108" t="s">
        <v>214</v>
      </c>
      <c r="E27" s="144" t="s">
        <v>197</v>
      </c>
      <c r="F27" s="144"/>
      <c r="G27" s="144" t="s">
        <v>220</v>
      </c>
      <c r="H27" s="144"/>
      <c r="I27" s="109"/>
      <c r="J27" s="110"/>
      <c r="K27" s="110"/>
      <c r="L27" s="110"/>
      <c r="M27" s="110"/>
      <c r="N27" s="111"/>
      <c r="O27" s="112"/>
      <c r="P27" s="112"/>
      <c r="Q27" s="112"/>
      <c r="R27" s="112"/>
      <c r="S27" s="112"/>
      <c r="T27" s="112"/>
      <c r="U27" s="112">
        <v>1</v>
      </c>
      <c r="V27" s="104"/>
    </row>
    <row r="28" spans="1:22" s="105" customFormat="1" ht="60" customHeight="1">
      <c r="A28" s="101"/>
      <c r="B28" s="102"/>
      <c r="C28" s="103" t="s">
        <v>10</v>
      </c>
      <c r="D28" s="108" t="s">
        <v>247</v>
      </c>
      <c r="E28" s="138" t="s">
        <v>221</v>
      </c>
      <c r="F28" s="139"/>
      <c r="G28" s="138" t="s">
        <v>202</v>
      </c>
      <c r="H28" s="139"/>
      <c r="I28" s="109"/>
      <c r="J28" s="109"/>
      <c r="K28" s="109"/>
      <c r="L28" s="109"/>
      <c r="M28" s="109"/>
      <c r="N28" s="112"/>
      <c r="O28" s="111"/>
      <c r="P28" s="112"/>
      <c r="Q28" s="112"/>
      <c r="R28" s="112"/>
      <c r="S28" s="112"/>
      <c r="T28" s="112"/>
      <c r="U28" s="112">
        <v>1</v>
      </c>
      <c r="V28" s="104"/>
    </row>
    <row r="29" spans="1:22" s="8" customFormat="1" ht="64.5" customHeight="1">
      <c r="A29" s="6"/>
      <c r="B29" s="7"/>
      <c r="C29" s="99" t="s">
        <v>9</v>
      </c>
      <c r="D29" s="113" t="s">
        <v>195</v>
      </c>
      <c r="E29" s="203" t="s">
        <v>191</v>
      </c>
      <c r="F29" s="203"/>
      <c r="G29" s="203" t="s">
        <v>192</v>
      </c>
      <c r="H29" s="203"/>
      <c r="I29" s="110"/>
      <c r="J29" s="110"/>
      <c r="K29" s="109"/>
      <c r="L29" s="109"/>
      <c r="M29" s="109"/>
      <c r="N29" s="112"/>
      <c r="O29" s="112"/>
      <c r="P29" s="112"/>
      <c r="Q29" s="112"/>
      <c r="R29" s="112"/>
      <c r="S29" s="112"/>
      <c r="T29" s="112"/>
      <c r="U29" s="112">
        <v>1</v>
      </c>
      <c r="V29" s="5"/>
    </row>
    <row r="30" spans="1:22" s="8" customFormat="1" ht="47.25" customHeight="1">
      <c r="A30" s="6"/>
      <c r="B30" s="7"/>
      <c r="C30" s="99" t="s">
        <v>49</v>
      </c>
      <c r="D30" s="113" t="s">
        <v>196</v>
      </c>
      <c r="E30" s="145" t="s">
        <v>197</v>
      </c>
      <c r="F30" s="146"/>
      <c r="G30" s="145" t="s">
        <v>198</v>
      </c>
      <c r="H30" s="146"/>
      <c r="I30" s="109"/>
      <c r="J30" s="109"/>
      <c r="K30" s="109"/>
      <c r="L30" s="109"/>
      <c r="M30" s="110"/>
      <c r="N30" s="111"/>
      <c r="O30" s="111"/>
      <c r="P30" s="111"/>
      <c r="Q30" s="111"/>
      <c r="R30" s="111"/>
      <c r="S30" s="111"/>
      <c r="T30" s="111"/>
      <c r="U30" s="112">
        <v>1</v>
      </c>
      <c r="V30" s="5"/>
    </row>
    <row r="31" spans="1:22" s="8" customFormat="1" ht="40.5" customHeight="1">
      <c r="A31" s="6"/>
      <c r="B31" s="7"/>
      <c r="C31" s="46" t="s">
        <v>165</v>
      </c>
      <c r="D31" s="108" t="s">
        <v>194</v>
      </c>
      <c r="E31" s="144" t="s">
        <v>190</v>
      </c>
      <c r="F31" s="144"/>
      <c r="G31" s="144" t="s">
        <v>193</v>
      </c>
      <c r="H31" s="144"/>
      <c r="I31" s="109"/>
      <c r="J31" s="110"/>
      <c r="K31" s="114"/>
      <c r="L31" s="109"/>
      <c r="M31" s="109"/>
      <c r="N31" s="112"/>
      <c r="O31" s="112"/>
      <c r="P31" s="112"/>
      <c r="Q31" s="112"/>
      <c r="R31" s="112"/>
      <c r="S31" s="112"/>
      <c r="T31" s="112"/>
      <c r="U31" s="112">
        <v>3</v>
      </c>
      <c r="V31" s="5"/>
    </row>
    <row r="32" spans="1:22" s="8" customFormat="1" ht="42.75" customHeight="1">
      <c r="A32" s="6"/>
      <c r="B32" s="7"/>
      <c r="C32" s="46" t="s">
        <v>166</v>
      </c>
      <c r="D32" s="108" t="s">
        <v>199</v>
      </c>
      <c r="E32" s="138" t="s">
        <v>200</v>
      </c>
      <c r="F32" s="139"/>
      <c r="G32" s="138" t="s">
        <v>203</v>
      </c>
      <c r="H32" s="139"/>
      <c r="I32" s="109"/>
      <c r="J32" s="109"/>
      <c r="K32" s="115"/>
      <c r="L32" s="109"/>
      <c r="M32" s="109"/>
      <c r="N32" s="112"/>
      <c r="O32" s="111"/>
      <c r="P32" s="111"/>
      <c r="Q32" s="111"/>
      <c r="R32" s="111"/>
      <c r="S32" s="111"/>
      <c r="T32" s="111"/>
      <c r="U32" s="112">
        <v>3</v>
      </c>
      <c r="V32" s="5"/>
    </row>
    <row r="33" spans="1:22" s="8" customFormat="1" ht="54.75" customHeight="1">
      <c r="A33" s="6"/>
      <c r="B33" s="7"/>
      <c r="C33" s="99" t="s">
        <v>167</v>
      </c>
      <c r="D33" s="113" t="s">
        <v>201</v>
      </c>
      <c r="E33" s="203" t="s">
        <v>189</v>
      </c>
      <c r="F33" s="203"/>
      <c r="G33" s="203" t="s">
        <v>192</v>
      </c>
      <c r="H33" s="203"/>
      <c r="I33" s="109"/>
      <c r="J33" s="109"/>
      <c r="K33" s="116"/>
      <c r="L33" s="110"/>
      <c r="M33" s="109"/>
      <c r="N33" s="112"/>
      <c r="O33" s="112"/>
      <c r="P33" s="112"/>
      <c r="Q33" s="112"/>
      <c r="R33" s="112"/>
      <c r="S33" s="112"/>
      <c r="T33" s="112"/>
      <c r="U33" s="112">
        <v>1</v>
      </c>
      <c r="V33" s="5"/>
    </row>
    <row r="34" spans="1:22" s="8" customFormat="1" ht="44.25" customHeight="1">
      <c r="A34" s="6"/>
      <c r="B34" s="7"/>
      <c r="C34" s="99" t="s">
        <v>248</v>
      </c>
      <c r="D34" s="113" t="s">
        <v>204</v>
      </c>
      <c r="E34" s="145" t="s">
        <v>197</v>
      </c>
      <c r="F34" s="146"/>
      <c r="G34" s="145" t="s">
        <v>202</v>
      </c>
      <c r="H34" s="146"/>
      <c r="I34" s="109"/>
      <c r="J34" s="109"/>
      <c r="K34" s="115"/>
      <c r="L34" s="109"/>
      <c r="M34" s="109"/>
      <c r="N34" s="112"/>
      <c r="O34" s="111"/>
      <c r="P34" s="111"/>
      <c r="Q34" s="111"/>
      <c r="R34" s="112"/>
      <c r="S34" s="112"/>
      <c r="T34" s="112"/>
      <c r="U34" s="112">
        <v>1</v>
      </c>
      <c r="V34" s="5"/>
    </row>
    <row r="35" spans="1:22" s="8" customFormat="1" ht="44.25" customHeight="1">
      <c r="A35" s="6"/>
      <c r="B35" s="7"/>
      <c r="C35" s="46" t="s">
        <v>249</v>
      </c>
      <c r="D35" s="108" t="s">
        <v>205</v>
      </c>
      <c r="E35" s="138" t="s">
        <v>188</v>
      </c>
      <c r="F35" s="139"/>
      <c r="G35" s="138" t="s">
        <v>192</v>
      </c>
      <c r="H35" s="139"/>
      <c r="I35" s="110"/>
      <c r="J35" s="110"/>
      <c r="K35" s="117"/>
      <c r="L35" s="109"/>
      <c r="M35" s="109"/>
      <c r="N35" s="112"/>
      <c r="O35" s="112"/>
      <c r="P35" s="112"/>
      <c r="Q35" s="112"/>
      <c r="R35" s="112"/>
      <c r="S35" s="112"/>
      <c r="T35" s="112"/>
      <c r="U35" s="112">
        <v>1</v>
      </c>
      <c r="V35" s="5"/>
    </row>
    <row r="36" spans="1:22" s="8" customFormat="1" ht="42.75" customHeight="1">
      <c r="A36" s="6"/>
      <c r="B36" s="7"/>
      <c r="C36" s="46" t="s">
        <v>250</v>
      </c>
      <c r="D36" s="108" t="s">
        <v>206</v>
      </c>
      <c r="E36" s="138" t="s">
        <v>197</v>
      </c>
      <c r="F36" s="139"/>
      <c r="G36" s="138" t="s">
        <v>202</v>
      </c>
      <c r="H36" s="139"/>
      <c r="I36" s="109"/>
      <c r="J36" s="109"/>
      <c r="K36" s="109"/>
      <c r="L36" s="110"/>
      <c r="M36" s="110"/>
      <c r="N36" s="111"/>
      <c r="O36" s="111"/>
      <c r="P36" s="112"/>
      <c r="Q36" s="112"/>
      <c r="R36" s="112"/>
      <c r="S36" s="112"/>
      <c r="T36" s="112"/>
      <c r="U36" s="112">
        <v>1</v>
      </c>
      <c r="V36" s="5"/>
    </row>
    <row r="37" spans="1:22" s="8" customFormat="1" ht="42" customHeight="1">
      <c r="A37" s="6"/>
      <c r="B37" s="7"/>
      <c r="C37" s="99" t="s">
        <v>251</v>
      </c>
      <c r="D37" s="113" t="s">
        <v>207</v>
      </c>
      <c r="E37" s="145" t="s">
        <v>208</v>
      </c>
      <c r="F37" s="146"/>
      <c r="G37" s="145" t="s">
        <v>192</v>
      </c>
      <c r="H37" s="146"/>
      <c r="I37" s="109"/>
      <c r="J37" s="109"/>
      <c r="K37" s="110"/>
      <c r="L37" s="110"/>
      <c r="M37" s="110"/>
      <c r="N37" s="111"/>
      <c r="O37" s="112"/>
      <c r="P37" s="112"/>
      <c r="Q37" s="112"/>
      <c r="R37" s="112"/>
      <c r="S37" s="112"/>
      <c r="T37" s="112"/>
      <c r="U37" s="112">
        <v>1</v>
      </c>
      <c r="V37" s="5"/>
    </row>
    <row r="38" spans="1:22" s="8" customFormat="1" ht="38.25" customHeight="1">
      <c r="A38" s="6"/>
      <c r="B38" s="7"/>
      <c r="C38" s="99" t="s">
        <v>252</v>
      </c>
      <c r="D38" s="113" t="s">
        <v>209</v>
      </c>
      <c r="E38" s="203" t="s">
        <v>197</v>
      </c>
      <c r="F38" s="203"/>
      <c r="G38" s="203" t="s">
        <v>202</v>
      </c>
      <c r="H38" s="203"/>
      <c r="I38" s="109"/>
      <c r="J38" s="109"/>
      <c r="K38" s="109"/>
      <c r="L38" s="109"/>
      <c r="M38" s="109"/>
      <c r="N38" s="112"/>
      <c r="O38" s="112"/>
      <c r="P38" s="112"/>
      <c r="Q38" s="112"/>
      <c r="R38" s="112"/>
      <c r="S38" s="112"/>
      <c r="T38" s="112"/>
      <c r="U38" s="112">
        <v>0</v>
      </c>
      <c r="V38" s="5"/>
    </row>
    <row r="39" spans="1:22" s="8" customFormat="1" ht="38.25" customHeight="1">
      <c r="A39" s="6"/>
      <c r="B39" s="7"/>
      <c r="C39" s="46" t="s">
        <v>253</v>
      </c>
      <c r="D39" s="108" t="s">
        <v>210</v>
      </c>
      <c r="E39" s="144" t="s">
        <v>211</v>
      </c>
      <c r="F39" s="144"/>
      <c r="G39" s="144" t="s">
        <v>192</v>
      </c>
      <c r="H39" s="144"/>
      <c r="I39" s="109"/>
      <c r="J39" s="110"/>
      <c r="K39" s="110"/>
      <c r="L39" s="110"/>
      <c r="M39" s="109"/>
      <c r="N39" s="112"/>
      <c r="O39" s="112"/>
      <c r="P39" s="112"/>
      <c r="Q39" s="112"/>
      <c r="R39" s="112"/>
      <c r="S39" s="112"/>
      <c r="T39" s="112"/>
      <c r="U39" s="112">
        <v>1</v>
      </c>
      <c r="V39" s="5"/>
    </row>
    <row r="40" spans="1:22" s="8" customFormat="1" ht="38.25" customHeight="1">
      <c r="A40" s="6"/>
      <c r="B40" s="7"/>
      <c r="C40" s="46" t="s">
        <v>254</v>
      </c>
      <c r="D40" s="108" t="s">
        <v>212</v>
      </c>
      <c r="E40" s="138" t="s">
        <v>197</v>
      </c>
      <c r="F40" s="139"/>
      <c r="G40" s="138" t="s">
        <v>202</v>
      </c>
      <c r="H40" s="139"/>
      <c r="I40" s="109"/>
      <c r="J40" s="109"/>
      <c r="K40" s="109"/>
      <c r="L40" s="109"/>
      <c r="M40" s="109"/>
      <c r="N40" s="111"/>
      <c r="O40" s="111"/>
      <c r="P40" s="111"/>
      <c r="Q40" s="111"/>
      <c r="R40" s="111"/>
      <c r="S40" s="111"/>
      <c r="T40" s="111"/>
      <c r="U40" s="112">
        <v>1</v>
      </c>
      <c r="V40" s="5"/>
    </row>
    <row r="41" spans="1:22" s="8" customFormat="1" ht="78.75" customHeight="1">
      <c r="A41" s="6"/>
      <c r="B41" s="7"/>
      <c r="C41" s="99" t="s">
        <v>255</v>
      </c>
      <c r="D41" s="113" t="s">
        <v>215</v>
      </c>
      <c r="E41" s="145" t="s">
        <v>216</v>
      </c>
      <c r="F41" s="146"/>
      <c r="G41" s="145" t="s">
        <v>193</v>
      </c>
      <c r="H41" s="146"/>
      <c r="I41" s="110"/>
      <c r="J41" s="110"/>
      <c r="K41" s="110"/>
      <c r="L41" s="110"/>
      <c r="M41" s="109"/>
      <c r="N41" s="112"/>
      <c r="O41" s="112"/>
      <c r="P41" s="112"/>
      <c r="Q41" s="112"/>
      <c r="R41" s="112"/>
      <c r="S41" s="112"/>
      <c r="T41" s="112"/>
      <c r="U41" s="112">
        <v>3</v>
      </c>
      <c r="V41" s="5"/>
    </row>
    <row r="42" spans="1:22" s="8" customFormat="1" ht="38.25" customHeight="1">
      <c r="A42" s="6"/>
      <c r="B42" s="7"/>
      <c r="C42" s="99" t="s">
        <v>256</v>
      </c>
      <c r="D42" s="113" t="s">
        <v>217</v>
      </c>
      <c r="E42" s="145" t="s">
        <v>200</v>
      </c>
      <c r="F42" s="146"/>
      <c r="G42" s="145" t="s">
        <v>203</v>
      </c>
      <c r="H42" s="146"/>
      <c r="I42" s="109"/>
      <c r="J42" s="109"/>
      <c r="K42" s="109"/>
      <c r="L42" s="109"/>
      <c r="M42" s="110"/>
      <c r="N42" s="111"/>
      <c r="O42" s="111"/>
      <c r="P42" s="111"/>
      <c r="Q42" s="111"/>
      <c r="R42" s="111"/>
      <c r="S42" s="111"/>
      <c r="T42" s="111"/>
      <c r="U42" s="112">
        <v>3</v>
      </c>
      <c r="V42" s="5"/>
    </row>
    <row r="43" spans="1:22" s="8" customFormat="1" ht="38.25" customHeight="1">
      <c r="A43" s="6"/>
      <c r="B43" s="7"/>
      <c r="C43" s="100" t="s">
        <v>257</v>
      </c>
      <c r="D43" s="108" t="s">
        <v>235</v>
      </c>
      <c r="E43" s="138" t="s">
        <v>240</v>
      </c>
      <c r="F43" s="139"/>
      <c r="G43" s="138" t="s">
        <v>239</v>
      </c>
      <c r="H43" s="139"/>
      <c r="I43" s="110"/>
      <c r="J43" s="110"/>
      <c r="K43" s="110"/>
      <c r="L43" s="110"/>
      <c r="M43" s="110"/>
      <c r="N43" s="111"/>
      <c r="O43" s="111"/>
      <c r="P43" s="111"/>
      <c r="Q43" s="111"/>
      <c r="R43" s="111"/>
      <c r="S43" s="111"/>
      <c r="T43" s="111"/>
      <c r="U43" s="112" t="s">
        <v>168</v>
      </c>
      <c r="V43" s="5"/>
    </row>
    <row r="44" spans="1:22" s="8" customFormat="1" ht="156.75" customHeight="1">
      <c r="A44" s="6"/>
      <c r="B44" s="7"/>
      <c r="C44" s="99" t="s">
        <v>258</v>
      </c>
      <c r="D44" s="113" t="s">
        <v>272</v>
      </c>
      <c r="E44" s="203" t="s">
        <v>219</v>
      </c>
      <c r="F44" s="203"/>
      <c r="G44" s="145" t="s">
        <v>243</v>
      </c>
      <c r="H44" s="146"/>
      <c r="I44" s="110"/>
      <c r="J44" s="110"/>
      <c r="K44" s="110"/>
      <c r="L44" s="110"/>
      <c r="M44" s="110"/>
      <c r="N44" s="111"/>
      <c r="O44" s="111"/>
      <c r="P44" s="111"/>
      <c r="Q44" s="111"/>
      <c r="R44" s="111"/>
      <c r="S44" s="111"/>
      <c r="T44" s="111"/>
      <c r="U44" s="112"/>
      <c r="V44" s="5"/>
    </row>
    <row r="45" spans="1:22" s="8" customFormat="1" ht="38.25" customHeight="1">
      <c r="A45" s="6"/>
      <c r="B45" s="7"/>
      <c r="C45" s="100" t="s">
        <v>259</v>
      </c>
      <c r="D45" s="108" t="s">
        <v>232</v>
      </c>
      <c r="E45" s="138" t="s">
        <v>233</v>
      </c>
      <c r="F45" s="139"/>
      <c r="G45" s="138" t="s">
        <v>234</v>
      </c>
      <c r="H45" s="139"/>
      <c r="I45" s="109"/>
      <c r="J45" s="110"/>
      <c r="K45" s="109"/>
      <c r="L45" s="110"/>
      <c r="M45" s="109"/>
      <c r="N45" s="111"/>
      <c r="O45" s="112"/>
      <c r="P45" s="111"/>
      <c r="Q45" s="112"/>
      <c r="R45" s="111"/>
      <c r="S45" s="112"/>
      <c r="T45" s="111"/>
      <c r="U45" s="109" t="s">
        <v>238</v>
      </c>
      <c r="V45" s="5"/>
    </row>
    <row r="46" spans="1:22" s="8" customFormat="1" ht="54" customHeight="1">
      <c r="A46" s="6"/>
      <c r="B46" s="7"/>
      <c r="C46" s="106" t="s">
        <v>260</v>
      </c>
      <c r="D46" s="118" t="s">
        <v>273</v>
      </c>
      <c r="E46" s="142" t="s">
        <v>274</v>
      </c>
      <c r="F46" s="143"/>
      <c r="G46" s="142" t="s">
        <v>275</v>
      </c>
      <c r="H46" s="143"/>
      <c r="I46" s="109"/>
      <c r="J46" s="109"/>
      <c r="K46" s="109"/>
      <c r="L46" s="109"/>
      <c r="M46" s="109"/>
      <c r="N46" s="112"/>
      <c r="O46" s="112"/>
      <c r="P46" s="112"/>
      <c r="Q46" s="112"/>
      <c r="R46" s="112"/>
      <c r="S46" s="111"/>
      <c r="T46" s="111"/>
      <c r="U46" s="109">
        <v>1</v>
      </c>
      <c r="V46" s="5"/>
    </row>
    <row r="47" spans="1:22" s="105" customFormat="1" ht="60" customHeight="1">
      <c r="A47" s="101"/>
      <c r="B47" s="102"/>
      <c r="C47" s="106" t="s">
        <v>261</v>
      </c>
      <c r="D47" s="118" t="s">
        <v>229</v>
      </c>
      <c r="E47" s="142" t="s">
        <v>230</v>
      </c>
      <c r="F47" s="143"/>
      <c r="G47" s="142" t="s">
        <v>231</v>
      </c>
      <c r="H47" s="143"/>
      <c r="I47" s="110"/>
      <c r="J47" s="110"/>
      <c r="K47" s="110"/>
      <c r="L47" s="110"/>
      <c r="M47" s="110"/>
      <c r="N47" s="111"/>
      <c r="O47" s="111"/>
      <c r="P47" s="111"/>
      <c r="Q47" s="111"/>
      <c r="R47" s="111"/>
      <c r="S47" s="111"/>
      <c r="T47" s="111"/>
      <c r="U47" s="112" t="s">
        <v>168</v>
      </c>
      <c r="V47" s="104"/>
    </row>
    <row r="48" spans="1:22" s="8" customFormat="1" ht="35.25" customHeight="1">
      <c r="A48" s="6"/>
      <c r="B48" s="7"/>
      <c r="C48" s="106" t="s">
        <v>262</v>
      </c>
      <c r="D48" s="118" t="s">
        <v>300</v>
      </c>
      <c r="E48" s="142" t="s">
        <v>222</v>
      </c>
      <c r="F48" s="143"/>
      <c r="G48" s="142" t="s">
        <v>223</v>
      </c>
      <c r="H48" s="143"/>
      <c r="I48" s="110"/>
      <c r="J48" s="110"/>
      <c r="K48" s="110"/>
      <c r="L48" s="110"/>
      <c r="M48" s="110"/>
      <c r="N48" s="111"/>
      <c r="O48" s="111"/>
      <c r="P48" s="111"/>
      <c r="Q48" s="111"/>
      <c r="R48" s="111"/>
      <c r="S48" s="111"/>
      <c r="T48" s="111"/>
      <c r="U48" s="112">
        <v>12</v>
      </c>
      <c r="V48" s="5"/>
    </row>
    <row r="49" spans="1:22" s="8" customFormat="1" ht="54" customHeight="1">
      <c r="A49" s="6"/>
      <c r="B49" s="7"/>
      <c r="C49" s="106" t="s">
        <v>263</v>
      </c>
      <c r="D49" s="118" t="s">
        <v>236</v>
      </c>
      <c r="E49" s="142" t="s">
        <v>224</v>
      </c>
      <c r="F49" s="143"/>
      <c r="G49" s="142" t="s">
        <v>225</v>
      </c>
      <c r="H49" s="143"/>
      <c r="I49" s="109"/>
      <c r="J49" s="109"/>
      <c r="K49" s="109"/>
      <c r="L49" s="109"/>
      <c r="M49" s="109"/>
      <c r="N49" s="112"/>
      <c r="O49" s="111"/>
      <c r="P49" s="111"/>
      <c r="Q49" s="111"/>
      <c r="R49" s="112"/>
      <c r="S49" s="112"/>
      <c r="T49" s="112"/>
      <c r="U49" s="112">
        <v>1</v>
      </c>
      <c r="V49" s="5"/>
    </row>
    <row r="50" spans="1:22" s="8" customFormat="1" ht="64.5" customHeight="1">
      <c r="A50" s="6"/>
      <c r="B50" s="7"/>
      <c r="C50" s="106" t="s">
        <v>264</v>
      </c>
      <c r="D50" s="118" t="s">
        <v>269</v>
      </c>
      <c r="E50" s="142" t="s">
        <v>270</v>
      </c>
      <c r="F50" s="143"/>
      <c r="G50" s="142" t="s">
        <v>237</v>
      </c>
      <c r="H50" s="143"/>
      <c r="I50" s="110"/>
      <c r="J50" s="110"/>
      <c r="K50" s="110"/>
      <c r="L50" s="110"/>
      <c r="M50" s="110"/>
      <c r="N50" s="111"/>
      <c r="O50" s="111"/>
      <c r="P50" s="111"/>
      <c r="Q50" s="111"/>
      <c r="R50" s="111"/>
      <c r="S50" s="111"/>
      <c r="T50" s="111"/>
      <c r="U50" s="112" t="s">
        <v>168</v>
      </c>
      <c r="V50" s="5"/>
    </row>
    <row r="51" spans="1:22" s="8" customFormat="1" ht="64.5" customHeight="1">
      <c r="A51" s="6"/>
      <c r="B51" s="7"/>
      <c r="C51" s="106" t="s">
        <v>265</v>
      </c>
      <c r="D51" s="118" t="s">
        <v>226</v>
      </c>
      <c r="E51" s="142" t="s">
        <v>271</v>
      </c>
      <c r="F51" s="143"/>
      <c r="G51" s="142" t="s">
        <v>299</v>
      </c>
      <c r="H51" s="143"/>
      <c r="I51" s="110"/>
      <c r="J51" s="110"/>
      <c r="K51" s="110"/>
      <c r="L51" s="110"/>
      <c r="M51" s="110"/>
      <c r="N51" s="111"/>
      <c r="O51" s="112"/>
      <c r="P51" s="112"/>
      <c r="Q51" s="112"/>
      <c r="R51" s="112"/>
      <c r="S51" s="112"/>
      <c r="T51" s="112"/>
      <c r="U51" s="112">
        <v>18</v>
      </c>
      <c r="V51" s="5"/>
    </row>
    <row r="52" spans="1:22" s="8" customFormat="1" ht="69" customHeight="1">
      <c r="A52" s="6"/>
      <c r="B52" s="7"/>
      <c r="C52" s="106" t="s">
        <v>266</v>
      </c>
      <c r="D52" s="118" t="s">
        <v>213</v>
      </c>
      <c r="E52" s="142" t="s">
        <v>227</v>
      </c>
      <c r="F52" s="143"/>
      <c r="G52" s="142" t="s">
        <v>228</v>
      </c>
      <c r="H52" s="143"/>
      <c r="I52" s="110"/>
      <c r="J52" s="109"/>
      <c r="K52" s="109"/>
      <c r="L52" s="110"/>
      <c r="M52" s="109"/>
      <c r="N52" s="112"/>
      <c r="O52" s="111"/>
      <c r="P52" s="112"/>
      <c r="Q52" s="112"/>
      <c r="R52" s="111"/>
      <c r="S52" s="112"/>
      <c r="T52" s="112"/>
      <c r="U52" s="112">
        <v>4</v>
      </c>
      <c r="V52" s="5"/>
    </row>
    <row r="53" spans="1:22" s="8" customFormat="1" ht="38.25" customHeight="1">
      <c r="A53" s="6"/>
      <c r="B53" s="7"/>
      <c r="C53" s="107" t="s">
        <v>267</v>
      </c>
      <c r="D53" s="119" t="s">
        <v>218</v>
      </c>
      <c r="E53" s="140" t="s">
        <v>241</v>
      </c>
      <c r="F53" s="141"/>
      <c r="G53" s="140" t="s">
        <v>242</v>
      </c>
      <c r="H53" s="141"/>
      <c r="I53" s="110"/>
      <c r="J53" s="110"/>
      <c r="K53" s="110"/>
      <c r="L53" s="110"/>
      <c r="M53" s="110"/>
      <c r="N53" s="111"/>
      <c r="O53" s="111"/>
      <c r="P53" s="111"/>
      <c r="Q53" s="111"/>
      <c r="R53" s="111"/>
      <c r="S53" s="111"/>
      <c r="T53" s="111"/>
      <c r="U53" s="112">
        <v>24</v>
      </c>
      <c r="V53" s="5"/>
    </row>
    <row r="54" spans="1:22" s="8" customFormat="1" ht="57" customHeight="1">
      <c r="A54" s="6"/>
      <c r="B54" s="7"/>
      <c r="C54" s="107" t="s">
        <v>268</v>
      </c>
      <c r="D54" s="119" t="s">
        <v>244</v>
      </c>
      <c r="E54" s="140" t="s">
        <v>245</v>
      </c>
      <c r="F54" s="141"/>
      <c r="G54" s="140" t="s">
        <v>246</v>
      </c>
      <c r="H54" s="141"/>
      <c r="I54" s="110"/>
      <c r="J54" s="110"/>
      <c r="K54" s="110"/>
      <c r="L54" s="110"/>
      <c r="M54" s="110"/>
      <c r="N54" s="111"/>
      <c r="O54" s="111"/>
      <c r="P54" s="111"/>
      <c r="Q54" s="111"/>
      <c r="R54" s="111"/>
      <c r="S54" s="111"/>
      <c r="T54" s="111"/>
      <c r="U54" s="112" t="s">
        <v>168</v>
      </c>
      <c r="V54" s="5"/>
    </row>
    <row r="56" spans="1:22" s="8" customFormat="1" ht="15.75">
      <c r="A56" s="6"/>
      <c r="B56" s="36"/>
      <c r="C56" s="44"/>
      <c r="D56" s="37"/>
      <c r="E56" s="38"/>
      <c r="F56" s="38"/>
      <c r="G56" s="39"/>
      <c r="H56" s="39"/>
      <c r="I56" s="40"/>
      <c r="J56" s="40"/>
      <c r="K56" s="40"/>
      <c r="L56" s="40"/>
      <c r="M56" s="41"/>
      <c r="N56" s="42"/>
      <c r="O56" s="42"/>
      <c r="P56" s="42"/>
      <c r="Q56" s="42"/>
      <c r="R56" s="42"/>
      <c r="S56" s="42"/>
      <c r="T56" s="42"/>
      <c r="U56" s="42"/>
      <c r="V56" s="11"/>
    </row>
    <row r="57" spans="1:22" s="8" customFormat="1" ht="24" customHeight="1">
      <c r="A57" s="6"/>
      <c r="B57" s="197" t="s">
        <v>44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</row>
    <row r="58" spans="1:22" s="8" customFormat="1" ht="15">
      <c r="A58" s="6"/>
      <c r="B58" s="48"/>
      <c r="C58" s="49"/>
      <c r="D58" s="17"/>
      <c r="E58" s="35"/>
      <c r="F58" s="35"/>
      <c r="G58" s="35"/>
      <c r="H58" s="35"/>
      <c r="I58" s="35"/>
      <c r="J58" s="35"/>
      <c r="K58" s="35"/>
      <c r="L58" s="35"/>
      <c r="M58" s="35"/>
      <c r="N58" s="17"/>
      <c r="O58" s="17"/>
      <c r="P58" s="17"/>
      <c r="Q58" s="17"/>
      <c r="R58" s="17"/>
      <c r="S58" s="17"/>
      <c r="T58" s="17"/>
      <c r="U58" s="17"/>
      <c r="V58" s="9"/>
    </row>
    <row r="59" spans="1:22" s="8" customFormat="1" ht="15" customHeight="1">
      <c r="A59" s="6"/>
      <c r="B59" s="7"/>
      <c r="C59" s="45"/>
      <c r="D59" s="166" t="s">
        <v>277</v>
      </c>
      <c r="E59" s="166" t="s">
        <v>84</v>
      </c>
      <c r="F59" s="163" t="s">
        <v>48</v>
      </c>
      <c r="G59" s="164"/>
      <c r="H59" s="161" t="s">
        <v>142</v>
      </c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5"/>
    </row>
    <row r="60" spans="1:22" s="8" customFormat="1" ht="27" customHeight="1">
      <c r="A60" s="6"/>
      <c r="B60" s="7"/>
      <c r="C60" s="45"/>
      <c r="D60" s="167"/>
      <c r="E60" s="167"/>
      <c r="F60" s="161"/>
      <c r="G60" s="165"/>
      <c r="H60" s="173" t="s">
        <v>6</v>
      </c>
      <c r="I60" s="175"/>
      <c r="J60" s="173" t="s">
        <v>7</v>
      </c>
      <c r="K60" s="174"/>
      <c r="L60" s="175"/>
      <c r="M60" s="168" t="s">
        <v>46</v>
      </c>
      <c r="N60" s="169"/>
      <c r="O60" s="170"/>
      <c r="P60" s="147" t="s">
        <v>8</v>
      </c>
      <c r="Q60" s="148"/>
      <c r="R60" s="149"/>
      <c r="S60" s="147" t="s">
        <v>85</v>
      </c>
      <c r="T60" s="148"/>
      <c r="U60" s="149"/>
      <c r="V60" s="5"/>
    </row>
    <row r="61" spans="1:22" s="8" customFormat="1" ht="73.5" customHeight="1">
      <c r="A61" s="6"/>
      <c r="B61" s="7"/>
      <c r="C61" s="45"/>
      <c r="D61" s="264" t="s">
        <v>278</v>
      </c>
      <c r="E61" s="112">
        <v>1</v>
      </c>
      <c r="F61" s="265" t="s">
        <v>276</v>
      </c>
      <c r="G61" s="266"/>
      <c r="H61" s="267">
        <v>0</v>
      </c>
      <c r="I61" s="268"/>
      <c r="J61" s="267">
        <v>1666666.67</v>
      </c>
      <c r="K61" s="269"/>
      <c r="L61" s="268"/>
      <c r="M61" s="267">
        <v>714285.71</v>
      </c>
      <c r="N61" s="269"/>
      <c r="O61" s="268"/>
      <c r="P61" s="267"/>
      <c r="Q61" s="269"/>
      <c r="R61" s="268"/>
      <c r="S61" s="267">
        <f aca="true" t="shared" si="0" ref="S61:S66">SUM(H61:R61)</f>
        <v>2380952.38</v>
      </c>
      <c r="T61" s="269"/>
      <c r="U61" s="268"/>
      <c r="V61" s="5"/>
    </row>
    <row r="62" spans="1:22" s="8" customFormat="1" ht="67.5" customHeight="1">
      <c r="A62" s="6"/>
      <c r="B62" s="7"/>
      <c r="C62" s="45"/>
      <c r="D62" s="264" t="s">
        <v>280</v>
      </c>
      <c r="E62" s="112">
        <v>1</v>
      </c>
      <c r="F62" s="265" t="s">
        <v>279</v>
      </c>
      <c r="G62" s="266"/>
      <c r="H62" s="267">
        <v>1120000</v>
      </c>
      <c r="I62" s="268"/>
      <c r="J62" s="267">
        <v>480000</v>
      </c>
      <c r="K62" s="269"/>
      <c r="L62" s="268"/>
      <c r="M62" s="267"/>
      <c r="N62" s="269"/>
      <c r="O62" s="268"/>
      <c r="P62" s="267"/>
      <c r="Q62" s="269"/>
      <c r="R62" s="268"/>
      <c r="S62" s="267">
        <f t="shared" si="0"/>
        <v>1600000</v>
      </c>
      <c r="T62" s="269"/>
      <c r="U62" s="268"/>
      <c r="V62" s="5"/>
    </row>
    <row r="63" spans="1:22" s="8" customFormat="1" ht="54.75" customHeight="1">
      <c r="A63" s="6"/>
      <c r="B63" s="7"/>
      <c r="C63" s="45"/>
      <c r="D63" s="270" t="s">
        <v>281</v>
      </c>
      <c r="E63" s="112">
        <v>1</v>
      </c>
      <c r="F63" s="265" t="s">
        <v>282</v>
      </c>
      <c r="G63" s="266"/>
      <c r="H63" s="267">
        <v>560000</v>
      </c>
      <c r="I63" s="268"/>
      <c r="J63" s="267"/>
      <c r="K63" s="269"/>
      <c r="L63" s="268"/>
      <c r="M63" s="267">
        <v>240000</v>
      </c>
      <c r="N63" s="269"/>
      <c r="O63" s="268"/>
      <c r="P63" s="267"/>
      <c r="Q63" s="269"/>
      <c r="R63" s="268"/>
      <c r="S63" s="267">
        <f t="shared" si="0"/>
        <v>800000</v>
      </c>
      <c r="T63" s="269"/>
      <c r="U63" s="268"/>
      <c r="V63" s="5"/>
    </row>
    <row r="64" spans="1:22" s="8" customFormat="1" ht="75.75" customHeight="1">
      <c r="A64" s="6"/>
      <c r="B64" s="7"/>
      <c r="C64" s="45"/>
      <c r="D64" s="270" t="s">
        <v>283</v>
      </c>
      <c r="E64" s="112">
        <v>1</v>
      </c>
      <c r="F64" s="265" t="s">
        <v>284</v>
      </c>
      <c r="G64" s="266"/>
      <c r="H64" s="267">
        <v>1280000</v>
      </c>
      <c r="I64" s="268"/>
      <c r="J64" s="267"/>
      <c r="K64" s="269"/>
      <c r="L64" s="268"/>
      <c r="M64" s="267">
        <v>320000</v>
      </c>
      <c r="N64" s="269"/>
      <c r="O64" s="268"/>
      <c r="P64" s="267"/>
      <c r="Q64" s="269"/>
      <c r="R64" s="268"/>
      <c r="S64" s="267">
        <f t="shared" si="0"/>
        <v>1600000</v>
      </c>
      <c r="T64" s="269"/>
      <c r="U64" s="268"/>
      <c r="V64" s="5"/>
    </row>
    <row r="65" spans="1:22" s="8" customFormat="1" ht="60.75" customHeight="1">
      <c r="A65" s="6"/>
      <c r="B65" s="7"/>
      <c r="C65" s="45"/>
      <c r="D65" s="270" t="s">
        <v>306</v>
      </c>
      <c r="E65" s="112">
        <v>1</v>
      </c>
      <c r="F65" s="265" t="s">
        <v>282</v>
      </c>
      <c r="G65" s="266"/>
      <c r="H65" s="267"/>
      <c r="I65" s="268"/>
      <c r="J65" s="267">
        <v>700000</v>
      </c>
      <c r="K65" s="269"/>
      <c r="L65" s="268"/>
      <c r="M65" s="267">
        <v>300000</v>
      </c>
      <c r="N65" s="269"/>
      <c r="O65" s="268"/>
      <c r="P65" s="267"/>
      <c r="Q65" s="269"/>
      <c r="R65" s="268"/>
      <c r="S65" s="267">
        <v>1000000</v>
      </c>
      <c r="T65" s="269"/>
      <c r="U65" s="268"/>
      <c r="V65" s="5"/>
    </row>
    <row r="66" spans="1:22" s="8" customFormat="1" ht="0.75" customHeight="1">
      <c r="A66" s="6"/>
      <c r="B66" s="7"/>
      <c r="C66" s="45"/>
      <c r="D66" s="270"/>
      <c r="E66" s="112"/>
      <c r="F66" s="265"/>
      <c r="G66" s="266"/>
      <c r="H66" s="267"/>
      <c r="I66" s="268"/>
      <c r="J66" s="267"/>
      <c r="K66" s="269"/>
      <c r="L66" s="268"/>
      <c r="M66" s="267"/>
      <c r="N66" s="269"/>
      <c r="O66" s="268"/>
      <c r="P66" s="267"/>
      <c r="Q66" s="269"/>
      <c r="R66" s="268"/>
      <c r="S66" s="267"/>
      <c r="T66" s="269"/>
      <c r="U66" s="268"/>
      <c r="V66" s="5"/>
    </row>
    <row r="67" spans="1:22" s="8" customFormat="1" ht="98.25" customHeight="1">
      <c r="A67" s="6"/>
      <c r="B67" s="7"/>
      <c r="C67" s="45"/>
      <c r="D67" s="270" t="s">
        <v>285</v>
      </c>
      <c r="E67" s="112">
        <v>1</v>
      </c>
      <c r="F67" s="270" t="s">
        <v>290</v>
      </c>
      <c r="G67" s="271"/>
      <c r="H67" s="267">
        <f>S67/4</f>
        <v>458212.36</v>
      </c>
      <c r="I67" s="268"/>
      <c r="J67" s="267">
        <f>S67/4</f>
        <v>458212.36</v>
      </c>
      <c r="K67" s="269"/>
      <c r="L67" s="268"/>
      <c r="M67" s="267">
        <f>S67/2</f>
        <v>916424.72</v>
      </c>
      <c r="N67" s="269"/>
      <c r="O67" s="268"/>
      <c r="P67" s="267"/>
      <c r="Q67" s="269"/>
      <c r="R67" s="268"/>
      <c r="S67" s="267">
        <v>1832849.44</v>
      </c>
      <c r="T67" s="269"/>
      <c r="U67" s="268"/>
      <c r="V67" s="5"/>
    </row>
    <row r="68" spans="1:22" s="8" customFormat="1" ht="45.75" customHeight="1">
      <c r="A68" s="6"/>
      <c r="B68" s="7"/>
      <c r="C68" s="45"/>
      <c r="D68" s="270" t="s">
        <v>289</v>
      </c>
      <c r="E68" s="112">
        <v>1</v>
      </c>
      <c r="F68" s="265" t="s">
        <v>291</v>
      </c>
      <c r="G68" s="266"/>
      <c r="H68" s="267">
        <f>S68/4</f>
        <v>400000</v>
      </c>
      <c r="I68" s="268"/>
      <c r="J68" s="267">
        <f>S68/4</f>
        <v>400000</v>
      </c>
      <c r="K68" s="269"/>
      <c r="L68" s="268"/>
      <c r="M68" s="267">
        <f>S68/2</f>
        <v>800000</v>
      </c>
      <c r="N68" s="269"/>
      <c r="O68" s="268"/>
      <c r="P68" s="267"/>
      <c r="Q68" s="269"/>
      <c r="R68" s="268"/>
      <c r="S68" s="267">
        <v>1600000</v>
      </c>
      <c r="T68" s="269"/>
      <c r="U68" s="268"/>
      <c r="V68" s="5"/>
    </row>
    <row r="69" spans="1:22" s="8" customFormat="1" ht="39" customHeight="1">
      <c r="A69" s="6"/>
      <c r="B69" s="7"/>
      <c r="C69" s="45"/>
      <c r="D69" s="270" t="s">
        <v>286</v>
      </c>
      <c r="E69" s="112">
        <v>1</v>
      </c>
      <c r="F69" s="265" t="s">
        <v>282</v>
      </c>
      <c r="G69" s="266"/>
      <c r="H69" s="267">
        <f>S69/4</f>
        <v>12500</v>
      </c>
      <c r="I69" s="268"/>
      <c r="J69" s="267">
        <f>S69/4</f>
        <v>12500</v>
      </c>
      <c r="K69" s="269"/>
      <c r="L69" s="268"/>
      <c r="M69" s="267">
        <f>S69/2</f>
        <v>25000</v>
      </c>
      <c r="N69" s="269"/>
      <c r="O69" s="268"/>
      <c r="P69" s="267"/>
      <c r="Q69" s="269"/>
      <c r="R69" s="268"/>
      <c r="S69" s="267">
        <v>50000</v>
      </c>
      <c r="T69" s="269"/>
      <c r="U69" s="268"/>
      <c r="V69" s="5"/>
    </row>
    <row r="70" spans="1:22" s="8" customFormat="1" ht="71.25" customHeight="1">
      <c r="A70" s="6"/>
      <c r="B70" s="7"/>
      <c r="C70" s="45"/>
      <c r="D70" s="270" t="s">
        <v>287</v>
      </c>
      <c r="E70" s="112">
        <v>1</v>
      </c>
      <c r="F70" s="265" t="s">
        <v>282</v>
      </c>
      <c r="G70" s="266"/>
      <c r="H70" s="267">
        <f>S70/4</f>
        <v>25000</v>
      </c>
      <c r="I70" s="268"/>
      <c r="J70" s="267">
        <f>S70/4</f>
        <v>25000</v>
      </c>
      <c r="K70" s="269"/>
      <c r="L70" s="268"/>
      <c r="M70" s="267">
        <f>S70/2</f>
        <v>50000</v>
      </c>
      <c r="N70" s="269"/>
      <c r="O70" s="268"/>
      <c r="P70" s="267"/>
      <c r="Q70" s="269"/>
      <c r="R70" s="268"/>
      <c r="S70" s="267">
        <v>100000</v>
      </c>
      <c r="T70" s="269"/>
      <c r="U70" s="268"/>
      <c r="V70" s="5"/>
    </row>
    <row r="71" spans="1:22" s="8" customFormat="1" ht="40.5" customHeight="1">
      <c r="A71" s="6"/>
      <c r="B71" s="7"/>
      <c r="C71" s="45"/>
      <c r="D71" s="270" t="s">
        <v>288</v>
      </c>
      <c r="E71" s="112">
        <v>1</v>
      </c>
      <c r="F71" s="265" t="s">
        <v>282</v>
      </c>
      <c r="G71" s="266"/>
      <c r="H71" s="267">
        <f>S71/4</f>
        <v>25000</v>
      </c>
      <c r="I71" s="268"/>
      <c r="J71" s="267">
        <f>S71/4</f>
        <v>25000</v>
      </c>
      <c r="K71" s="269"/>
      <c r="L71" s="268"/>
      <c r="M71" s="267">
        <f>S71/2</f>
        <v>50000</v>
      </c>
      <c r="N71" s="269"/>
      <c r="O71" s="268"/>
      <c r="P71" s="272"/>
      <c r="Q71" s="273"/>
      <c r="R71" s="274"/>
      <c r="S71" s="267">
        <v>100000</v>
      </c>
      <c r="T71" s="269"/>
      <c r="U71" s="268"/>
      <c r="V71" s="5"/>
    </row>
    <row r="72" spans="1:22" s="8" customFormat="1" ht="145.5" customHeight="1">
      <c r="A72" s="6"/>
      <c r="B72" s="7"/>
      <c r="C72" s="45"/>
      <c r="D72" s="270" t="s">
        <v>292</v>
      </c>
      <c r="E72" s="112">
        <v>1</v>
      </c>
      <c r="F72" s="265" t="s">
        <v>282</v>
      </c>
      <c r="G72" s="266"/>
      <c r="H72" s="267">
        <v>6750000</v>
      </c>
      <c r="I72" s="268"/>
      <c r="J72" s="267"/>
      <c r="K72" s="269"/>
      <c r="L72" s="268"/>
      <c r="M72" s="267"/>
      <c r="N72" s="269"/>
      <c r="O72" s="268"/>
      <c r="P72" s="267"/>
      <c r="Q72" s="269"/>
      <c r="R72" s="268"/>
      <c r="S72" s="267">
        <v>6750000</v>
      </c>
      <c r="T72" s="269"/>
      <c r="U72" s="268"/>
      <c r="V72" s="5"/>
    </row>
    <row r="73" spans="1:22" s="8" customFormat="1" ht="150" customHeight="1">
      <c r="A73" s="6"/>
      <c r="B73" s="7"/>
      <c r="C73" s="45"/>
      <c r="D73" s="270" t="s">
        <v>293</v>
      </c>
      <c r="E73" s="112">
        <v>1</v>
      </c>
      <c r="F73" s="265" t="s">
        <v>294</v>
      </c>
      <c r="G73" s="266"/>
      <c r="H73" s="267"/>
      <c r="I73" s="268"/>
      <c r="J73" s="267">
        <v>5000000</v>
      </c>
      <c r="K73" s="269"/>
      <c r="L73" s="268"/>
      <c r="M73" s="267"/>
      <c r="N73" s="269"/>
      <c r="O73" s="268"/>
      <c r="P73" s="272"/>
      <c r="Q73" s="273"/>
      <c r="R73" s="274"/>
      <c r="S73" s="267">
        <v>5000000</v>
      </c>
      <c r="T73" s="269"/>
      <c r="U73" s="268"/>
      <c r="V73" s="5"/>
    </row>
    <row r="74" spans="1:22" s="8" customFormat="1" ht="102" customHeight="1">
      <c r="A74" s="6"/>
      <c r="B74" s="7"/>
      <c r="C74" s="45"/>
      <c r="D74" s="270" t="s">
        <v>295</v>
      </c>
      <c r="E74" s="112">
        <v>1</v>
      </c>
      <c r="F74" s="265" t="s">
        <v>296</v>
      </c>
      <c r="G74" s="266"/>
      <c r="H74" s="267">
        <v>5000000</v>
      </c>
      <c r="I74" s="268"/>
      <c r="J74" s="267"/>
      <c r="K74" s="269"/>
      <c r="L74" s="268"/>
      <c r="M74" s="267"/>
      <c r="N74" s="269"/>
      <c r="O74" s="268"/>
      <c r="P74" s="272"/>
      <c r="Q74" s="273"/>
      <c r="R74" s="274"/>
      <c r="S74" s="267">
        <v>5000000</v>
      </c>
      <c r="T74" s="269"/>
      <c r="U74" s="268"/>
      <c r="V74" s="5"/>
    </row>
    <row r="75" spans="1:22" s="8" customFormat="1" ht="81.75" customHeight="1">
      <c r="A75" s="6"/>
      <c r="B75" s="7"/>
      <c r="C75" s="45"/>
      <c r="D75" s="270" t="s">
        <v>297</v>
      </c>
      <c r="E75" s="112">
        <v>1</v>
      </c>
      <c r="F75" s="265" t="s">
        <v>284</v>
      </c>
      <c r="G75" s="266"/>
      <c r="H75" s="267"/>
      <c r="I75" s="268"/>
      <c r="J75" s="267">
        <v>3500000</v>
      </c>
      <c r="K75" s="269"/>
      <c r="L75" s="268"/>
      <c r="M75" s="267">
        <v>1500000</v>
      </c>
      <c r="N75" s="269"/>
      <c r="O75" s="268"/>
      <c r="P75" s="272"/>
      <c r="Q75" s="273"/>
      <c r="R75" s="274"/>
      <c r="S75" s="267">
        <v>5000000</v>
      </c>
      <c r="T75" s="269"/>
      <c r="U75" s="268"/>
      <c r="V75" s="5"/>
    </row>
    <row r="76" spans="1:22" s="8" customFormat="1" ht="60.75" customHeight="1">
      <c r="A76" s="6"/>
      <c r="B76" s="7"/>
      <c r="C76" s="45"/>
      <c r="D76" s="270" t="s">
        <v>298</v>
      </c>
      <c r="E76" s="112">
        <v>1</v>
      </c>
      <c r="F76" s="265" t="s">
        <v>282</v>
      </c>
      <c r="G76" s="266"/>
      <c r="H76" s="267">
        <v>14000000</v>
      </c>
      <c r="I76" s="268"/>
      <c r="J76" s="267"/>
      <c r="K76" s="269"/>
      <c r="L76" s="268"/>
      <c r="M76" s="267"/>
      <c r="N76" s="269"/>
      <c r="O76" s="268"/>
      <c r="P76" s="272"/>
      <c r="Q76" s="273"/>
      <c r="R76" s="274"/>
      <c r="S76" s="267">
        <v>14000000</v>
      </c>
      <c r="T76" s="269"/>
      <c r="U76" s="268"/>
      <c r="V76" s="5"/>
    </row>
    <row r="77" spans="1:22" s="8" customFormat="1" ht="40.5" customHeight="1">
      <c r="A77" s="6"/>
      <c r="B77" s="7"/>
      <c r="C77" s="45"/>
      <c r="D77" s="270" t="s">
        <v>303</v>
      </c>
      <c r="E77" s="112">
        <v>1</v>
      </c>
      <c r="F77" s="265" t="s">
        <v>304</v>
      </c>
      <c r="G77" s="266"/>
      <c r="H77" s="272"/>
      <c r="I77" s="274"/>
      <c r="J77" s="267">
        <v>600000</v>
      </c>
      <c r="K77" s="269"/>
      <c r="L77" s="268"/>
      <c r="M77" s="275">
        <v>320000</v>
      </c>
      <c r="N77" s="276"/>
      <c r="O77" s="277"/>
      <c r="P77" s="272"/>
      <c r="Q77" s="273"/>
      <c r="R77" s="274"/>
      <c r="S77" s="267">
        <v>920000</v>
      </c>
      <c r="T77" s="269"/>
      <c r="U77" s="268"/>
      <c r="V77" s="5"/>
    </row>
    <row r="78" spans="1:22" s="8" customFormat="1" ht="54" customHeight="1">
      <c r="A78" s="6"/>
      <c r="B78" s="7"/>
      <c r="C78" s="45"/>
      <c r="D78" s="270" t="s">
        <v>305</v>
      </c>
      <c r="E78" s="112">
        <v>1</v>
      </c>
      <c r="F78" s="265" t="s">
        <v>282</v>
      </c>
      <c r="G78" s="266"/>
      <c r="H78" s="267">
        <v>5000000</v>
      </c>
      <c r="I78" s="268"/>
      <c r="J78" s="267"/>
      <c r="K78" s="269"/>
      <c r="L78" s="268"/>
      <c r="M78" s="267"/>
      <c r="N78" s="269"/>
      <c r="O78" s="268"/>
      <c r="P78" s="272"/>
      <c r="Q78" s="273"/>
      <c r="R78" s="274"/>
      <c r="S78" s="267">
        <v>5000000</v>
      </c>
      <c r="T78" s="269"/>
      <c r="U78" s="268"/>
      <c r="V78" s="5"/>
    </row>
    <row r="79" spans="1:22" s="8" customFormat="1" ht="23.25" customHeight="1">
      <c r="A79" s="6"/>
      <c r="B79" s="7"/>
      <c r="C79" s="45"/>
      <c r="D79" s="120"/>
      <c r="E79" s="122"/>
      <c r="F79" s="134"/>
      <c r="G79" s="134"/>
      <c r="H79" s="135">
        <f>SUM(H61:I78)</f>
        <v>34630712.36</v>
      </c>
      <c r="I79" s="136"/>
      <c r="J79" s="135">
        <f>SUM(J61:L78)</f>
        <v>12867379.03</v>
      </c>
      <c r="K79" s="137"/>
      <c r="L79" s="136"/>
      <c r="M79" s="135">
        <f>SUM(M61:O78)</f>
        <v>5235710.43</v>
      </c>
      <c r="N79" s="137"/>
      <c r="O79" s="136"/>
      <c r="P79" s="135"/>
      <c r="Q79" s="137"/>
      <c r="R79" s="136"/>
      <c r="S79" s="135">
        <f>SUM(H79:O79)</f>
        <v>52733801.82</v>
      </c>
      <c r="T79" s="137"/>
      <c r="U79" s="136"/>
      <c r="V79" s="5"/>
    </row>
    <row r="80" spans="1:22" s="8" customFormat="1" ht="27.75" customHeight="1">
      <c r="A80" s="6"/>
      <c r="B80" s="7"/>
      <c r="C80" s="45"/>
      <c r="D80" s="6"/>
      <c r="E80" s="121"/>
      <c r="F80" s="121"/>
      <c r="G80" s="121"/>
      <c r="H80" s="84"/>
      <c r="J80" s="84"/>
      <c r="K80" s="88"/>
      <c r="M80" s="88"/>
      <c r="N80" s="88"/>
      <c r="O80" s="6"/>
      <c r="P80" s="213" t="s">
        <v>12</v>
      </c>
      <c r="Q80" s="214"/>
      <c r="R80" s="215"/>
      <c r="S80" s="205">
        <f>SUM(S61:U78)</f>
        <v>52733801.82</v>
      </c>
      <c r="T80" s="206"/>
      <c r="U80" s="207"/>
      <c r="V80" s="5"/>
    </row>
    <row r="81" spans="1:22" s="8" customFormat="1" ht="14.25">
      <c r="A81" s="6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1"/>
    </row>
    <row r="82" spans="1:22" s="8" customFormat="1" ht="24" customHeight="1">
      <c r="A82" s="6"/>
      <c r="B82" s="204" t="s">
        <v>45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</row>
    <row r="83" spans="1:22" s="8" customFormat="1" ht="12" customHeight="1">
      <c r="A83" s="5"/>
      <c r="B83" s="62"/>
      <c r="C83" s="66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9"/>
    </row>
    <row r="84" spans="1:22" s="8" customFormat="1" ht="15">
      <c r="A84" s="5"/>
      <c r="B84" s="7"/>
      <c r="C84" s="6"/>
      <c r="D84" s="6"/>
      <c r="E84" s="6"/>
      <c r="F84" s="6"/>
      <c r="G84" s="6"/>
      <c r="H84" s="6"/>
      <c r="I84" s="6"/>
      <c r="J84" s="6"/>
      <c r="K84" s="67"/>
      <c r="L84" s="67"/>
      <c r="M84" s="67"/>
      <c r="N84" s="67"/>
      <c r="O84" s="67"/>
      <c r="P84" s="50"/>
      <c r="Q84" s="50"/>
      <c r="R84" s="50"/>
      <c r="S84" s="50"/>
      <c r="T84" s="50"/>
      <c r="U84" s="50"/>
      <c r="V84" s="5"/>
    </row>
    <row r="85" spans="1:22" s="8" customFormat="1" ht="15">
      <c r="A85" s="5"/>
      <c r="B85" s="7"/>
      <c r="C85" s="6"/>
      <c r="D85" s="6"/>
      <c r="E85" s="158" t="s">
        <v>88</v>
      </c>
      <c r="F85" s="158"/>
      <c r="G85" s="159"/>
      <c r="H85" s="221">
        <f>S80</f>
        <v>52733801.82</v>
      </c>
      <c r="I85" s="222"/>
      <c r="J85" s="222"/>
      <c r="K85" s="222"/>
      <c r="L85" s="223"/>
      <c r="M85" s="6"/>
      <c r="N85" s="6"/>
      <c r="O85" s="6"/>
      <c r="P85" s="6"/>
      <c r="Q85" s="6"/>
      <c r="R85" s="6"/>
      <c r="S85" s="6"/>
      <c r="T85" s="6"/>
      <c r="U85" s="6"/>
      <c r="V85" s="5"/>
    </row>
    <row r="86" spans="1:22" s="8" customFormat="1" ht="15">
      <c r="A86" s="5"/>
      <c r="B86" s="7"/>
      <c r="C86" s="6"/>
      <c r="D86" s="6"/>
      <c r="E86" s="6"/>
      <c r="F86" s="6"/>
      <c r="G86" s="6"/>
      <c r="H86" s="6"/>
      <c r="I86" s="6"/>
      <c r="J86" s="6"/>
      <c r="K86" s="67"/>
      <c r="L86" s="67"/>
      <c r="M86" s="67"/>
      <c r="N86" s="67"/>
      <c r="O86" s="67"/>
      <c r="P86" s="50"/>
      <c r="Q86" s="50"/>
      <c r="R86" s="50"/>
      <c r="S86" s="50"/>
      <c r="T86" s="50"/>
      <c r="U86" s="50"/>
      <c r="V86" s="5"/>
    </row>
    <row r="87" spans="1:22" s="8" customFormat="1" ht="15">
      <c r="A87" s="5"/>
      <c r="B87" s="7"/>
      <c r="C87" s="6"/>
      <c r="D87" s="6"/>
      <c r="E87" s="158" t="s">
        <v>86</v>
      </c>
      <c r="F87" s="158"/>
      <c r="G87" s="159"/>
      <c r="H87" s="221"/>
      <c r="I87" s="222"/>
      <c r="J87" s="222"/>
      <c r="K87" s="222"/>
      <c r="L87" s="223"/>
      <c r="M87" s="6"/>
      <c r="N87" s="6"/>
      <c r="O87" s="6"/>
      <c r="P87" s="6"/>
      <c r="Q87" s="6"/>
      <c r="R87" s="6"/>
      <c r="S87" s="6"/>
      <c r="T87" s="6"/>
      <c r="U87" s="6"/>
      <c r="V87" s="5"/>
    </row>
    <row r="88" spans="1:22" s="8" customFormat="1" ht="15" customHeight="1">
      <c r="A88" s="5"/>
      <c r="B88" s="7"/>
      <c r="C88" s="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5"/>
    </row>
    <row r="89" spans="1:22" s="8" customFormat="1" ht="14.25" customHeight="1">
      <c r="A89" s="5"/>
      <c r="B89" s="7"/>
      <c r="C89" s="6"/>
      <c r="D89" s="14"/>
      <c r="E89" s="216" t="s">
        <v>87</v>
      </c>
      <c r="F89" s="216"/>
      <c r="G89" s="217"/>
      <c r="H89" s="218">
        <f>SUM(H85+H87)</f>
        <v>52733801.82</v>
      </c>
      <c r="I89" s="219"/>
      <c r="J89" s="219"/>
      <c r="K89" s="219"/>
      <c r="L89" s="220"/>
      <c r="M89" s="14"/>
      <c r="N89" s="14"/>
      <c r="O89" s="14"/>
      <c r="P89" s="14"/>
      <c r="Q89" s="14"/>
      <c r="R89" s="14"/>
      <c r="S89" s="14"/>
      <c r="T89" s="14"/>
      <c r="U89" s="14"/>
      <c r="V89" s="5"/>
    </row>
    <row r="90" spans="1:22" s="8" customFormat="1" ht="14.25">
      <c r="A90" s="5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/>
    </row>
    <row r="91" spans="1:22" s="8" customFormat="1" ht="15">
      <c r="A91" s="5"/>
      <c r="B91" s="7"/>
      <c r="C91" s="6"/>
      <c r="D91" s="6"/>
      <c r="E91" s="6"/>
      <c r="F91" s="180" t="s">
        <v>54</v>
      </c>
      <c r="G91" s="181"/>
      <c r="H91" s="208" t="s">
        <v>301</v>
      </c>
      <c r="I91" s="209"/>
      <c r="J91" s="210"/>
      <c r="K91" s="6"/>
      <c r="M91" s="211" t="s">
        <v>55</v>
      </c>
      <c r="N91" s="211"/>
      <c r="O91" s="211"/>
      <c r="P91" s="212"/>
      <c r="Q91" s="131" t="s">
        <v>302</v>
      </c>
      <c r="R91" s="132"/>
      <c r="S91" s="132"/>
      <c r="T91" s="132"/>
      <c r="U91" s="133"/>
      <c r="V91" s="5"/>
    </row>
    <row r="92" spans="1:22" s="8" customFormat="1" ht="14.25">
      <c r="A92" s="5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</row>
    <row r="93" spans="1:22" s="8" customFormat="1" ht="14.25">
      <c r="A93" s="5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1"/>
    </row>
    <row r="94" spans="1:22" s="8" customFormat="1" ht="24" customHeight="1">
      <c r="A94" s="6"/>
      <c r="B94" s="204" t="s">
        <v>56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</row>
    <row r="95" spans="1:22" s="8" customFormat="1" ht="14.25">
      <c r="A95" s="5"/>
      <c r="B95" s="2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"/>
    </row>
    <row r="96" spans="1:22" ht="15.75" customHeight="1">
      <c r="A96" s="19"/>
      <c r="B96" s="70"/>
      <c r="C96" s="14"/>
      <c r="D96" s="14"/>
      <c r="E96" s="61"/>
      <c r="F96" s="224" t="s">
        <v>4</v>
      </c>
      <c r="G96" s="225"/>
      <c r="H96" s="225"/>
      <c r="I96" s="226"/>
      <c r="J96" s="224" t="s">
        <v>5</v>
      </c>
      <c r="K96" s="225"/>
      <c r="L96" s="225"/>
      <c r="M96" s="225"/>
      <c r="N96" s="226"/>
      <c r="O96" s="224" t="s">
        <v>51</v>
      </c>
      <c r="P96" s="225"/>
      <c r="Q96" s="225"/>
      <c r="R96" s="225"/>
      <c r="S96" s="225"/>
      <c r="T96" s="6"/>
      <c r="U96" s="6"/>
      <c r="V96" s="19"/>
    </row>
    <row r="97" spans="1:22" ht="60.75" customHeight="1">
      <c r="A97" s="19"/>
      <c r="B97" s="7"/>
      <c r="C97" s="6"/>
      <c r="D97" s="6"/>
      <c r="E97" s="6"/>
      <c r="F97" s="228" t="s">
        <v>50</v>
      </c>
      <c r="G97" s="229"/>
      <c r="H97" s="229"/>
      <c r="I97" s="230"/>
      <c r="J97" s="228" t="s">
        <v>50</v>
      </c>
      <c r="K97" s="229"/>
      <c r="L97" s="229"/>
      <c r="M97" s="229"/>
      <c r="N97" s="230"/>
      <c r="O97" s="228" t="s">
        <v>50</v>
      </c>
      <c r="P97" s="229"/>
      <c r="Q97" s="229"/>
      <c r="R97" s="229"/>
      <c r="S97" s="230"/>
      <c r="T97" s="6"/>
      <c r="U97" s="6"/>
      <c r="V97" s="19"/>
    </row>
    <row r="98" spans="1:22" ht="56.25" customHeight="1">
      <c r="A98" s="19"/>
      <c r="B98" s="7"/>
      <c r="C98" s="6"/>
      <c r="D98" s="6"/>
      <c r="E98" s="6"/>
      <c r="F98" s="227" t="s">
        <v>187</v>
      </c>
      <c r="G98" s="227"/>
      <c r="H98" s="227"/>
      <c r="I98" s="227"/>
      <c r="J98" s="227" t="s">
        <v>153</v>
      </c>
      <c r="K98" s="227"/>
      <c r="L98" s="227"/>
      <c r="M98" s="227"/>
      <c r="N98" s="227"/>
      <c r="O98" s="227" t="s">
        <v>154</v>
      </c>
      <c r="P98" s="227"/>
      <c r="Q98" s="227"/>
      <c r="R98" s="227"/>
      <c r="S98" s="227"/>
      <c r="T98" s="6"/>
      <c r="U98" s="6"/>
      <c r="V98" s="19"/>
    </row>
    <row r="99" spans="1:22" ht="14.25">
      <c r="A99" s="19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2:22" ht="14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</sheetData>
  <sheetProtection/>
  <mergeCells count="230">
    <mergeCell ref="M77:O77"/>
    <mergeCell ref="F96:I96"/>
    <mergeCell ref="J96:N96"/>
    <mergeCell ref="O96:S96"/>
    <mergeCell ref="O98:S98"/>
    <mergeCell ref="J98:N98"/>
    <mergeCell ref="F98:I98"/>
    <mergeCell ref="F97:I97"/>
    <mergeCell ref="J97:N97"/>
    <mergeCell ref="O97:S97"/>
    <mergeCell ref="M69:O69"/>
    <mergeCell ref="P69:R69"/>
    <mergeCell ref="M64:O64"/>
    <mergeCell ref="P64:R64"/>
    <mergeCell ref="S69:U69"/>
    <mergeCell ref="H66:I66"/>
    <mergeCell ref="B57:V57"/>
    <mergeCell ref="D59:D60"/>
    <mergeCell ref="M61:O61"/>
    <mergeCell ref="S62:U62"/>
    <mergeCell ref="P66:R66"/>
    <mergeCell ref="S66:U66"/>
    <mergeCell ref="S65:U65"/>
    <mergeCell ref="H64:I64"/>
    <mergeCell ref="E89:G89"/>
    <mergeCell ref="H89:L89"/>
    <mergeCell ref="E87:G87"/>
    <mergeCell ref="F70:G70"/>
    <mergeCell ref="H70:I70"/>
    <mergeCell ref="J66:L66"/>
    <mergeCell ref="H87:L87"/>
    <mergeCell ref="H85:L85"/>
    <mergeCell ref="F69:G69"/>
    <mergeCell ref="E85:G85"/>
    <mergeCell ref="B94:V94"/>
    <mergeCell ref="F91:G91"/>
    <mergeCell ref="H91:J91"/>
    <mergeCell ref="M91:P91"/>
    <mergeCell ref="S78:U78"/>
    <mergeCell ref="M71:O71"/>
    <mergeCell ref="M78:O78"/>
    <mergeCell ref="P80:R80"/>
    <mergeCell ref="F78:G78"/>
    <mergeCell ref="F71:G71"/>
    <mergeCell ref="B82:V82"/>
    <mergeCell ref="E44:F44"/>
    <mergeCell ref="G44:H44"/>
    <mergeCell ref="E33:F33"/>
    <mergeCell ref="G33:H33"/>
    <mergeCell ref="S80:U80"/>
    <mergeCell ref="E38:F38"/>
    <mergeCell ref="G38:H38"/>
    <mergeCell ref="F61:G61"/>
    <mergeCell ref="F62:G62"/>
    <mergeCell ref="B23:V23"/>
    <mergeCell ref="C25:D26"/>
    <mergeCell ref="E25:F26"/>
    <mergeCell ref="G25:H26"/>
    <mergeCell ref="I25:U25"/>
    <mergeCell ref="E29:F29"/>
    <mergeCell ref="G29:H29"/>
    <mergeCell ref="B21:D21"/>
    <mergeCell ref="E21:K21"/>
    <mergeCell ref="N21:P21"/>
    <mergeCell ref="Q21:U21"/>
    <mergeCell ref="G14:H14"/>
    <mergeCell ref="I14:M14"/>
    <mergeCell ref="N14:U14"/>
    <mergeCell ref="I15:M15"/>
    <mergeCell ref="N15:U15"/>
    <mergeCell ref="B17:V17"/>
    <mergeCell ref="B19:D19"/>
    <mergeCell ref="E19:N19"/>
    <mergeCell ref="D14:D15"/>
    <mergeCell ref="E14:F14"/>
    <mergeCell ref="B1:V1"/>
    <mergeCell ref="B2:V2"/>
    <mergeCell ref="B4:V4"/>
    <mergeCell ref="E6:F6"/>
    <mergeCell ref="S6:T6"/>
    <mergeCell ref="M8:P8"/>
    <mergeCell ref="Q8:T8"/>
    <mergeCell ref="J70:L70"/>
    <mergeCell ref="S71:U71"/>
    <mergeCell ref="E10:H10"/>
    <mergeCell ref="I10:K10"/>
    <mergeCell ref="L10:U10"/>
    <mergeCell ref="S63:U63"/>
    <mergeCell ref="P63:R63"/>
    <mergeCell ref="M63:O63"/>
    <mergeCell ref="J63:L63"/>
    <mergeCell ref="E15:F15"/>
    <mergeCell ref="G15:H15"/>
    <mergeCell ref="J62:L62"/>
    <mergeCell ref="H62:I62"/>
    <mergeCell ref="J60:L60"/>
    <mergeCell ref="H60:I60"/>
    <mergeCell ref="H61:I61"/>
    <mergeCell ref="J61:L61"/>
    <mergeCell ref="E31:F31"/>
    <mergeCell ref="G31:H31"/>
    <mergeCell ref="S70:U70"/>
    <mergeCell ref="P70:R70"/>
    <mergeCell ref="M70:O70"/>
    <mergeCell ref="P60:R60"/>
    <mergeCell ref="M60:O60"/>
    <mergeCell ref="S64:U64"/>
    <mergeCell ref="M65:O65"/>
    <mergeCell ref="P65:R65"/>
    <mergeCell ref="S61:U61"/>
    <mergeCell ref="P61:R61"/>
    <mergeCell ref="B8:D8"/>
    <mergeCell ref="E8:H8"/>
    <mergeCell ref="J8:L8"/>
    <mergeCell ref="B12:D12"/>
    <mergeCell ref="E12:M12"/>
    <mergeCell ref="J69:L69"/>
    <mergeCell ref="H63:I63"/>
    <mergeCell ref="H59:U59"/>
    <mergeCell ref="F59:G60"/>
    <mergeCell ref="E59:E60"/>
    <mergeCell ref="M66:O66"/>
    <mergeCell ref="F63:G63"/>
    <mergeCell ref="J64:L64"/>
    <mergeCell ref="S60:U60"/>
    <mergeCell ref="F64:G64"/>
    <mergeCell ref="F65:G65"/>
    <mergeCell ref="F66:G66"/>
    <mergeCell ref="M62:O62"/>
    <mergeCell ref="P62:R62"/>
    <mergeCell ref="J78:L78"/>
    <mergeCell ref="H69:I69"/>
    <mergeCell ref="E37:F37"/>
    <mergeCell ref="G37:H37"/>
    <mergeCell ref="E53:F53"/>
    <mergeCell ref="G41:H41"/>
    <mergeCell ref="F68:G68"/>
    <mergeCell ref="H67:I67"/>
    <mergeCell ref="H68:I68"/>
    <mergeCell ref="H65:I65"/>
    <mergeCell ref="E30:F30"/>
    <mergeCell ref="G30:H30"/>
    <mergeCell ref="E32:F32"/>
    <mergeCell ref="G32:H32"/>
    <mergeCell ref="G35:H35"/>
    <mergeCell ref="J71:L71"/>
    <mergeCell ref="J65:L65"/>
    <mergeCell ref="E50:F50"/>
    <mergeCell ref="E36:F36"/>
    <mergeCell ref="G36:H36"/>
    <mergeCell ref="G34:H34"/>
    <mergeCell ref="E39:F39"/>
    <mergeCell ref="G39:H39"/>
    <mergeCell ref="G40:H40"/>
    <mergeCell ref="E40:F40"/>
    <mergeCell ref="G53:H53"/>
    <mergeCell ref="E52:F52"/>
    <mergeCell ref="G52:H52"/>
    <mergeCell ref="E48:F48"/>
    <mergeCell ref="G48:H48"/>
    <mergeCell ref="E49:F49"/>
    <mergeCell ref="G49:H49"/>
    <mergeCell ref="G50:H50"/>
    <mergeCell ref="E35:F35"/>
    <mergeCell ref="E47:F47"/>
    <mergeCell ref="G47:H47"/>
    <mergeCell ref="E27:F27"/>
    <mergeCell ref="G27:H27"/>
    <mergeCell ref="E41:F41"/>
    <mergeCell ref="E42:F42"/>
    <mergeCell ref="G42:H42"/>
    <mergeCell ref="E28:F28"/>
    <mergeCell ref="G28:H28"/>
    <mergeCell ref="E34:F34"/>
    <mergeCell ref="E45:F45"/>
    <mergeCell ref="G45:H45"/>
    <mergeCell ref="E43:F43"/>
    <mergeCell ref="G43:H43"/>
    <mergeCell ref="E54:F54"/>
    <mergeCell ref="G54:H54"/>
    <mergeCell ref="E46:F46"/>
    <mergeCell ref="G46:H46"/>
    <mergeCell ref="E51:F51"/>
    <mergeCell ref="G51:H51"/>
    <mergeCell ref="P72:R72"/>
    <mergeCell ref="H71:I71"/>
    <mergeCell ref="S67:U67"/>
    <mergeCell ref="P67:R67"/>
    <mergeCell ref="M67:O67"/>
    <mergeCell ref="J67:L67"/>
    <mergeCell ref="S68:U68"/>
    <mergeCell ref="P68:R68"/>
    <mergeCell ref="M68:O68"/>
    <mergeCell ref="J68:L68"/>
    <mergeCell ref="H76:I76"/>
    <mergeCell ref="S72:U72"/>
    <mergeCell ref="S73:U73"/>
    <mergeCell ref="S74:U74"/>
    <mergeCell ref="S75:U75"/>
    <mergeCell ref="S76:U76"/>
    <mergeCell ref="M72:O72"/>
    <mergeCell ref="M73:O73"/>
    <mergeCell ref="M74:O74"/>
    <mergeCell ref="M76:O76"/>
    <mergeCell ref="J73:L73"/>
    <mergeCell ref="J72:L72"/>
    <mergeCell ref="H72:I72"/>
    <mergeCell ref="H73:I73"/>
    <mergeCell ref="H74:I74"/>
    <mergeCell ref="H75:I75"/>
    <mergeCell ref="S79:U79"/>
    <mergeCell ref="H78:I78"/>
    <mergeCell ref="F72:G72"/>
    <mergeCell ref="F73:G73"/>
    <mergeCell ref="F74:G74"/>
    <mergeCell ref="F75:G75"/>
    <mergeCell ref="F76:G76"/>
    <mergeCell ref="J76:L76"/>
    <mergeCell ref="J75:L75"/>
    <mergeCell ref="J74:L74"/>
    <mergeCell ref="Q91:U91"/>
    <mergeCell ref="M75:O75"/>
    <mergeCell ref="F77:G77"/>
    <mergeCell ref="S77:U77"/>
    <mergeCell ref="J77:L77"/>
    <mergeCell ref="F79:G79"/>
    <mergeCell ref="H79:I79"/>
    <mergeCell ref="J79:L79"/>
    <mergeCell ref="M79:O79"/>
    <mergeCell ref="P79:R79"/>
  </mergeCells>
  <hyperlinks>
    <hyperlink ref="N15" r:id="rId1" display="obrasmexty@gmail.com"/>
  </hyperlinks>
  <printOptions/>
  <pageMargins left="0.5118110236220472" right="0.1968503937007874" top="0.7480314960629921" bottom="0.7086614173228347" header="0.31496062992125984" footer="0.31496062992125984"/>
  <pageSetup horizontalDpi="600" verticalDpi="600" orientation="landscape" scale="78" r:id="rId2"/>
  <rowBreaks count="3" manualBreakCount="3">
    <brk id="22" max="255" man="1"/>
    <brk id="56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B19">
      <selection activeCell="B34" sqref="B34:V34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85" t="s">
        <v>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2:22" ht="15.75">
      <c r="B3" s="186" t="s">
        <v>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87" t="s">
        <v>41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50">
        <v>41085</v>
      </c>
      <c r="F7" s="251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90" t="s">
        <v>37</v>
      </c>
      <c r="T7" s="191"/>
      <c r="U7" s="54" t="s">
        <v>82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43" t="s">
        <v>39</v>
      </c>
      <c r="C9" s="244"/>
      <c r="D9" s="245"/>
      <c r="E9" s="246" t="s">
        <v>141</v>
      </c>
      <c r="F9" s="247"/>
      <c r="G9" s="247"/>
      <c r="H9" s="248"/>
      <c r="I9" s="58"/>
      <c r="J9" s="156" t="s">
        <v>81</v>
      </c>
      <c r="K9" s="156"/>
      <c r="L9" s="156"/>
      <c r="M9" s="231" t="s">
        <v>80</v>
      </c>
      <c r="N9" s="249"/>
      <c r="O9" s="249"/>
      <c r="P9" s="232"/>
      <c r="Q9" s="176" t="s">
        <v>40</v>
      </c>
      <c r="R9" s="176"/>
      <c r="S9" s="176"/>
      <c r="T9" s="177"/>
      <c r="U9" s="53" t="s">
        <v>79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233" t="s">
        <v>78</v>
      </c>
      <c r="F11" s="233"/>
      <c r="G11" s="233"/>
      <c r="H11" s="233"/>
      <c r="I11" s="158" t="s">
        <v>28</v>
      </c>
      <c r="J11" s="158"/>
      <c r="K11" s="158"/>
      <c r="L11" s="246" t="s">
        <v>83</v>
      </c>
      <c r="M11" s="247"/>
      <c r="N11" s="247"/>
      <c r="O11" s="247"/>
      <c r="P11" s="247"/>
      <c r="Q11" s="247"/>
      <c r="R11" s="247"/>
      <c r="S11" s="247"/>
      <c r="T11" s="247"/>
      <c r="U11" s="248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79" t="s">
        <v>35</v>
      </c>
      <c r="C13" s="180"/>
      <c r="D13" s="181"/>
      <c r="E13" s="233" t="s">
        <v>77</v>
      </c>
      <c r="F13" s="233"/>
      <c r="G13" s="233"/>
      <c r="H13" s="233"/>
      <c r="I13" s="233"/>
      <c r="J13" s="233"/>
      <c r="K13" s="233"/>
      <c r="L13" s="233"/>
      <c r="M13" s="233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82" t="s">
        <v>34</v>
      </c>
      <c r="E15" s="183" t="s">
        <v>0</v>
      </c>
      <c r="F15" s="184"/>
      <c r="G15" s="183" t="s">
        <v>1</v>
      </c>
      <c r="H15" s="184"/>
      <c r="I15" s="183" t="s">
        <v>2</v>
      </c>
      <c r="J15" s="194"/>
      <c r="K15" s="194"/>
      <c r="L15" s="194"/>
      <c r="M15" s="184"/>
      <c r="N15" s="183" t="s">
        <v>33</v>
      </c>
      <c r="O15" s="194"/>
      <c r="P15" s="194"/>
      <c r="Q15" s="194"/>
      <c r="R15" s="194"/>
      <c r="S15" s="194"/>
      <c r="T15" s="194"/>
      <c r="U15" s="184"/>
      <c r="V15" s="19"/>
    </row>
    <row r="16" spans="2:22" ht="40.5" customHeight="1">
      <c r="B16" s="27"/>
      <c r="C16" s="30"/>
      <c r="D16" s="182"/>
      <c r="E16" s="233" t="s">
        <v>145</v>
      </c>
      <c r="F16" s="233"/>
      <c r="G16" s="233" t="s">
        <v>76</v>
      </c>
      <c r="H16" s="233"/>
      <c r="I16" s="231">
        <v>3441034872</v>
      </c>
      <c r="J16" s="249"/>
      <c r="K16" s="249"/>
      <c r="L16" s="249"/>
      <c r="M16" s="232"/>
      <c r="N16" s="253"/>
      <c r="O16" s="192"/>
      <c r="P16" s="192"/>
      <c r="Q16" s="192"/>
      <c r="R16" s="192"/>
      <c r="S16" s="192"/>
      <c r="T16" s="192"/>
      <c r="U16" s="172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96" t="s">
        <v>43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79" t="s">
        <v>32</v>
      </c>
      <c r="C20" s="180"/>
      <c r="D20" s="181"/>
      <c r="E20" s="252" t="s">
        <v>75</v>
      </c>
      <c r="F20" s="252"/>
      <c r="G20" s="252"/>
      <c r="H20" s="252"/>
      <c r="I20" s="252"/>
      <c r="J20" s="252"/>
      <c r="K20" s="252"/>
      <c r="L20" s="252"/>
      <c r="M20" s="252"/>
      <c r="N20" s="252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79" t="s">
        <v>31</v>
      </c>
      <c r="C22" s="180"/>
      <c r="D22" s="180"/>
      <c r="E22" s="252" t="s">
        <v>146</v>
      </c>
      <c r="F22" s="252"/>
      <c r="G22" s="252"/>
      <c r="H22" s="252"/>
      <c r="I22" s="252"/>
      <c r="J22" s="252"/>
      <c r="K22" s="252"/>
      <c r="L22" s="71"/>
      <c r="M22" s="71"/>
      <c r="N22" s="158" t="s">
        <v>30</v>
      </c>
      <c r="O22" s="158"/>
      <c r="P22" s="158"/>
      <c r="Q22" s="256">
        <v>10</v>
      </c>
      <c r="R22" s="256"/>
      <c r="S22" s="256"/>
      <c r="T22" s="256"/>
      <c r="U22" s="256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97" t="s">
        <v>47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98" t="s">
        <v>57</v>
      </c>
      <c r="D26" s="199"/>
      <c r="E26" s="198" t="s">
        <v>27</v>
      </c>
      <c r="F26" s="199"/>
      <c r="G26" s="198" t="s">
        <v>26</v>
      </c>
      <c r="H26" s="199"/>
      <c r="I26" s="202" t="s">
        <v>25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5"/>
    </row>
    <row r="27" spans="1:22" s="8" customFormat="1" ht="15">
      <c r="A27" s="6"/>
      <c r="B27" s="7"/>
      <c r="C27" s="200"/>
      <c r="D27" s="201"/>
      <c r="E27" s="200"/>
      <c r="F27" s="201"/>
      <c r="G27" s="200"/>
      <c r="H27" s="20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233" t="s">
        <v>73</v>
      </c>
      <c r="F28" s="233"/>
      <c r="G28" s="234">
        <v>7</v>
      </c>
      <c r="H28" s="234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233" t="s">
        <v>71</v>
      </c>
      <c r="F29" s="233"/>
      <c r="G29" s="234">
        <v>18</v>
      </c>
      <c r="H29" s="234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233" t="s">
        <v>69</v>
      </c>
      <c r="F30" s="233"/>
      <c r="G30" s="234">
        <v>1</v>
      </c>
      <c r="H30" s="234"/>
      <c r="I30" s="47"/>
      <c r="J30" s="47"/>
      <c r="K30" s="47"/>
      <c r="L30" s="47"/>
      <c r="M30" s="47"/>
      <c r="N30" s="68">
        <v>1</v>
      </c>
      <c r="O30" s="68"/>
      <c r="P30" s="68"/>
      <c r="Q30" s="68"/>
      <c r="R30" s="68"/>
      <c r="S30" s="68"/>
      <c r="T30" s="68"/>
      <c r="U30" s="68">
        <v>1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233" t="s">
        <v>68</v>
      </c>
      <c r="F31" s="233"/>
      <c r="G31" s="234">
        <v>18</v>
      </c>
      <c r="H31" s="234"/>
      <c r="I31" s="47">
        <v>18</v>
      </c>
      <c r="J31" s="47">
        <v>18</v>
      </c>
      <c r="K31" s="47">
        <v>18</v>
      </c>
      <c r="L31" s="47">
        <v>18</v>
      </c>
      <c r="M31" s="47">
        <v>18</v>
      </c>
      <c r="N31" s="68">
        <v>18</v>
      </c>
      <c r="O31" s="68">
        <v>18</v>
      </c>
      <c r="P31" s="68">
        <v>18</v>
      </c>
      <c r="Q31" s="68">
        <v>18</v>
      </c>
      <c r="R31" s="68">
        <v>18</v>
      </c>
      <c r="S31" s="68">
        <v>18</v>
      </c>
      <c r="T31" s="68">
        <v>18</v>
      </c>
      <c r="U31" s="68">
        <v>18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60"/>
      <c r="F32" s="160"/>
      <c r="G32" s="235"/>
      <c r="H32" s="235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97" t="s">
        <v>44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66" t="s">
        <v>0</v>
      </c>
      <c r="E36" s="166" t="s">
        <v>84</v>
      </c>
      <c r="F36" s="163" t="s">
        <v>48</v>
      </c>
      <c r="G36" s="164"/>
      <c r="H36" s="161" t="s">
        <v>142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5"/>
    </row>
    <row r="37" spans="1:22" s="8" customFormat="1" ht="30.75" customHeight="1">
      <c r="A37" s="6"/>
      <c r="B37" s="7"/>
      <c r="C37" s="45"/>
      <c r="D37" s="167"/>
      <c r="E37" s="167"/>
      <c r="F37" s="161"/>
      <c r="G37" s="165"/>
      <c r="H37" s="236" t="s">
        <v>6</v>
      </c>
      <c r="I37" s="236"/>
      <c r="J37" s="236" t="s">
        <v>7</v>
      </c>
      <c r="K37" s="236"/>
      <c r="L37" s="236"/>
      <c r="M37" s="254" t="s">
        <v>46</v>
      </c>
      <c r="N37" s="254"/>
      <c r="O37" s="254"/>
      <c r="P37" s="255" t="s">
        <v>8</v>
      </c>
      <c r="Q37" s="255"/>
      <c r="R37" s="255"/>
      <c r="S37" s="255" t="s">
        <v>85</v>
      </c>
      <c r="T37" s="255"/>
      <c r="U37" s="255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231" t="s">
        <v>147</v>
      </c>
      <c r="G38" s="232"/>
      <c r="H38" s="242">
        <v>0</v>
      </c>
      <c r="I38" s="242"/>
      <c r="J38" s="242">
        <v>175000</v>
      </c>
      <c r="K38" s="242"/>
      <c r="L38" s="242"/>
      <c r="M38" s="242">
        <v>175000</v>
      </c>
      <c r="N38" s="242"/>
      <c r="O38" s="242"/>
      <c r="P38" s="242">
        <v>0</v>
      </c>
      <c r="Q38" s="242"/>
      <c r="R38" s="242"/>
      <c r="S38" s="242">
        <f>SUM(H38:R38)</f>
        <v>350000</v>
      </c>
      <c r="T38" s="242"/>
      <c r="U38" s="242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231"/>
      <c r="G39" s="23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5"/>
    </row>
    <row r="40" spans="1:22" s="8" customFormat="1" ht="25.5" customHeight="1">
      <c r="A40" s="6"/>
      <c r="B40" s="7"/>
      <c r="C40" s="45"/>
      <c r="D40" s="87" t="s">
        <v>89</v>
      </c>
      <c r="E40" s="86"/>
      <c r="F40" s="231"/>
      <c r="G40" s="23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231"/>
      <c r="G41" s="23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5"/>
    </row>
    <row r="42" spans="1:22" s="8" customFormat="1" ht="24" customHeight="1">
      <c r="A42" s="6"/>
      <c r="B42" s="7"/>
      <c r="C42" s="45"/>
      <c r="D42" s="6"/>
      <c r="E42" s="89"/>
      <c r="F42" s="89"/>
      <c r="G42" s="89"/>
      <c r="H42" s="84"/>
      <c r="J42" s="84"/>
      <c r="K42" s="88"/>
      <c r="M42" s="88"/>
      <c r="N42" s="88"/>
      <c r="O42" s="6"/>
      <c r="P42" s="260" t="s">
        <v>12</v>
      </c>
      <c r="Q42" s="260"/>
      <c r="R42" s="261"/>
      <c r="S42" s="257">
        <f>SUM(S38:U41)</f>
        <v>350000</v>
      </c>
      <c r="T42" s="258"/>
      <c r="U42" s="259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204" t="s">
        <v>45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58" t="s">
        <v>88</v>
      </c>
      <c r="F47" s="158"/>
      <c r="G47" s="159"/>
      <c r="H47" s="218">
        <f>S42</f>
        <v>350000</v>
      </c>
      <c r="I47" s="219"/>
      <c r="J47" s="219"/>
      <c r="K47" s="219"/>
      <c r="L47" s="220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58" t="s">
        <v>86</v>
      </c>
      <c r="F49" s="158"/>
      <c r="G49" s="159"/>
      <c r="H49" s="218">
        <v>2500000</v>
      </c>
      <c r="I49" s="219"/>
      <c r="J49" s="219"/>
      <c r="K49" s="219"/>
      <c r="L49" s="220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216" t="s">
        <v>87</v>
      </c>
      <c r="F51" s="216"/>
      <c r="G51" s="217"/>
      <c r="H51" s="218">
        <f>SUM(H47+H49)</f>
        <v>2850000</v>
      </c>
      <c r="I51" s="219"/>
      <c r="J51" s="219"/>
      <c r="K51" s="219"/>
      <c r="L51" s="220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80" t="s">
        <v>54</v>
      </c>
      <c r="G53" s="181"/>
      <c r="H53" s="239">
        <v>41275</v>
      </c>
      <c r="I53" s="240"/>
      <c r="J53" s="241"/>
      <c r="K53" s="6"/>
      <c r="M53" s="211" t="s">
        <v>55</v>
      </c>
      <c r="N53" s="211"/>
      <c r="O53" s="211"/>
      <c r="P53" s="212"/>
      <c r="Q53" s="239">
        <v>41639</v>
      </c>
      <c r="R53" s="240"/>
      <c r="S53" s="240"/>
      <c r="T53" s="241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204" t="s">
        <v>56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224" t="s">
        <v>4</v>
      </c>
      <c r="G58" s="225"/>
      <c r="H58" s="225"/>
      <c r="I58" s="226"/>
      <c r="J58" s="224" t="s">
        <v>5</v>
      </c>
      <c r="K58" s="225"/>
      <c r="L58" s="225"/>
      <c r="M58" s="225"/>
      <c r="N58" s="226"/>
      <c r="O58" s="224" t="s">
        <v>51</v>
      </c>
      <c r="P58" s="225"/>
      <c r="Q58" s="225"/>
      <c r="R58" s="225"/>
      <c r="S58" s="225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237" t="s">
        <v>50</v>
      </c>
      <c r="G59" s="237"/>
      <c r="H59" s="237"/>
      <c r="I59" s="237"/>
      <c r="J59" s="237" t="s">
        <v>50</v>
      </c>
      <c r="K59" s="237"/>
      <c r="L59" s="237"/>
      <c r="M59" s="237"/>
      <c r="N59" s="237"/>
      <c r="O59" s="237" t="s">
        <v>50</v>
      </c>
      <c r="P59" s="237"/>
      <c r="Q59" s="237"/>
      <c r="R59" s="237"/>
      <c r="S59" s="237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38" t="s">
        <v>150</v>
      </c>
      <c r="G60" s="238"/>
      <c r="H60" s="238"/>
      <c r="I60" s="238"/>
      <c r="J60" s="238" t="s">
        <v>148</v>
      </c>
      <c r="K60" s="238"/>
      <c r="L60" s="238"/>
      <c r="M60" s="238"/>
      <c r="N60" s="238"/>
      <c r="O60" s="238" t="s">
        <v>149</v>
      </c>
      <c r="P60" s="238"/>
      <c r="Q60" s="238"/>
      <c r="R60" s="238"/>
      <c r="S60" s="238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P42:R42"/>
    <mergeCell ref="B44:V44"/>
    <mergeCell ref="E51:G51"/>
    <mergeCell ref="H51:L51"/>
    <mergeCell ref="E47:G47"/>
    <mergeCell ref="H47:L47"/>
    <mergeCell ref="E49:G49"/>
    <mergeCell ref="H49:L49"/>
    <mergeCell ref="P41:R41"/>
    <mergeCell ref="S41:U41"/>
    <mergeCell ref="H40:I40"/>
    <mergeCell ref="J40:L40"/>
    <mergeCell ref="F40:G40"/>
    <mergeCell ref="F41:G41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</mergeCell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6">
      <selection activeCell="I27" sqref="I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85" t="s">
        <v>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30"/>
    </row>
    <row r="3" spans="2:23" ht="15.75">
      <c r="B3" s="186" t="s">
        <v>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7" t="s">
        <v>41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8">
        <v>41244</v>
      </c>
      <c r="F7" s="189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90" t="s">
        <v>37</v>
      </c>
      <c r="T7" s="191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50" t="s">
        <v>39</v>
      </c>
      <c r="C9" s="151"/>
      <c r="D9" s="152"/>
      <c r="E9" s="153" t="s">
        <v>157</v>
      </c>
      <c r="F9" s="154"/>
      <c r="G9" s="154"/>
      <c r="H9" s="155"/>
      <c r="I9" s="58"/>
      <c r="J9" s="156" t="s">
        <v>81</v>
      </c>
      <c r="K9" s="156"/>
      <c r="L9" s="156"/>
      <c r="M9" s="171" t="s">
        <v>158</v>
      </c>
      <c r="N9" s="192"/>
      <c r="O9" s="192"/>
      <c r="P9" s="172"/>
      <c r="Q9" s="176" t="s">
        <v>40</v>
      </c>
      <c r="R9" s="176"/>
      <c r="S9" s="176"/>
      <c r="T9" s="177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2.5" customHeight="1">
      <c r="A11" s="58"/>
      <c r="B11" s="82"/>
      <c r="C11" s="58"/>
      <c r="D11" s="67" t="s">
        <v>29</v>
      </c>
      <c r="E11" s="160" t="s">
        <v>161</v>
      </c>
      <c r="F11" s="160"/>
      <c r="G11" s="160"/>
      <c r="H11" s="160"/>
      <c r="I11" s="158" t="s">
        <v>28</v>
      </c>
      <c r="J11" s="158"/>
      <c r="K11" s="158"/>
      <c r="L11" s="153" t="s">
        <v>162</v>
      </c>
      <c r="M11" s="154"/>
      <c r="N11" s="154"/>
      <c r="O11" s="154"/>
      <c r="P11" s="154"/>
      <c r="Q11" s="154"/>
      <c r="R11" s="154"/>
      <c r="S11" s="154"/>
      <c r="T11" s="154"/>
      <c r="U11" s="155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57" t="s">
        <v>35</v>
      </c>
      <c r="C13" s="158"/>
      <c r="D13" s="159"/>
      <c r="E13" s="160" t="s">
        <v>159</v>
      </c>
      <c r="F13" s="160"/>
      <c r="G13" s="160"/>
      <c r="H13" s="160"/>
      <c r="I13" s="160"/>
      <c r="J13" s="160"/>
      <c r="K13" s="160"/>
      <c r="L13" s="160"/>
      <c r="M13" s="160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98"/>
      <c r="C14" s="96"/>
      <c r="D14" s="96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82" t="s">
        <v>34</v>
      </c>
      <c r="E15" s="183" t="s">
        <v>0</v>
      </c>
      <c r="F15" s="184"/>
      <c r="G15" s="183" t="s">
        <v>1</v>
      </c>
      <c r="H15" s="184"/>
      <c r="I15" s="183" t="s">
        <v>2</v>
      </c>
      <c r="J15" s="194"/>
      <c r="K15" s="194"/>
      <c r="L15" s="194"/>
      <c r="M15" s="184"/>
      <c r="N15" s="183" t="s">
        <v>33</v>
      </c>
      <c r="O15" s="194"/>
      <c r="P15" s="194"/>
      <c r="Q15" s="194"/>
      <c r="R15" s="194"/>
      <c r="S15" s="194"/>
      <c r="T15" s="194"/>
      <c r="U15" s="184"/>
      <c r="V15" s="19"/>
    </row>
    <row r="16" spans="2:22" ht="40.5" customHeight="1">
      <c r="B16" s="27"/>
      <c r="C16" s="30"/>
      <c r="D16" s="182"/>
      <c r="E16" s="160" t="s">
        <v>157</v>
      </c>
      <c r="F16" s="160"/>
      <c r="G16" s="171" t="s">
        <v>156</v>
      </c>
      <c r="H16" s="172"/>
      <c r="I16" s="171">
        <v>3441017700</v>
      </c>
      <c r="J16" s="192"/>
      <c r="K16" s="192"/>
      <c r="L16" s="192"/>
      <c r="M16" s="172"/>
      <c r="N16" s="195" t="s">
        <v>160</v>
      </c>
      <c r="O16" s="192"/>
      <c r="P16" s="192"/>
      <c r="Q16" s="192"/>
      <c r="R16" s="192"/>
      <c r="S16" s="192"/>
      <c r="T16" s="192"/>
      <c r="U16" s="172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96" t="s">
        <v>43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79" t="s">
        <v>32</v>
      </c>
      <c r="C20" s="180"/>
      <c r="D20" s="181"/>
      <c r="E20" s="153"/>
      <c r="F20" s="154"/>
      <c r="G20" s="154"/>
      <c r="H20" s="154"/>
      <c r="I20" s="154"/>
      <c r="J20" s="154"/>
      <c r="K20" s="154"/>
      <c r="L20" s="154"/>
      <c r="M20" s="154"/>
      <c r="N20" s="15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79" t="s">
        <v>31</v>
      </c>
      <c r="C22" s="180"/>
      <c r="D22" s="180"/>
      <c r="E22" s="153" t="s">
        <v>170</v>
      </c>
      <c r="F22" s="154"/>
      <c r="G22" s="154"/>
      <c r="H22" s="154"/>
      <c r="I22" s="154"/>
      <c r="J22" s="154"/>
      <c r="K22" s="155"/>
      <c r="L22" s="71"/>
      <c r="M22" s="71"/>
      <c r="N22" s="158" t="s">
        <v>30</v>
      </c>
      <c r="O22" s="158"/>
      <c r="P22" s="158"/>
      <c r="Q22" s="193">
        <v>200</v>
      </c>
      <c r="R22" s="193"/>
      <c r="S22" s="193"/>
      <c r="T22" s="193"/>
      <c r="U22" s="193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97" t="s">
        <v>47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98" t="s">
        <v>57</v>
      </c>
      <c r="D26" s="199"/>
      <c r="E26" s="198" t="s">
        <v>27</v>
      </c>
      <c r="F26" s="199"/>
      <c r="G26" s="198" t="s">
        <v>26</v>
      </c>
      <c r="H26" s="199"/>
      <c r="I26" s="202" t="s">
        <v>25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5"/>
    </row>
    <row r="27" spans="1:22" s="8" customFormat="1" ht="15">
      <c r="A27" s="6"/>
      <c r="B27" s="7"/>
      <c r="C27" s="200"/>
      <c r="D27" s="201"/>
      <c r="E27" s="200"/>
      <c r="F27" s="201"/>
      <c r="G27" s="200"/>
      <c r="H27" s="20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40.5" customHeight="1">
      <c r="A28" s="6"/>
      <c r="B28" s="7"/>
      <c r="C28" s="46" t="s">
        <v>11</v>
      </c>
      <c r="D28" s="56" t="s">
        <v>171</v>
      </c>
      <c r="E28" s="160" t="s">
        <v>176</v>
      </c>
      <c r="F28" s="160"/>
      <c r="G28" s="171">
        <v>4</v>
      </c>
      <c r="H28" s="172"/>
      <c r="I28" s="57" t="s">
        <v>168</v>
      </c>
      <c r="J28" s="57" t="s">
        <v>168</v>
      </c>
      <c r="K28" s="57" t="s">
        <v>164</v>
      </c>
      <c r="L28" s="57" t="s">
        <v>164</v>
      </c>
      <c r="M28" s="57" t="s">
        <v>164</v>
      </c>
      <c r="N28" s="63" t="s">
        <v>164</v>
      </c>
      <c r="O28" s="63" t="s">
        <v>164</v>
      </c>
      <c r="P28" s="63" t="s">
        <v>164</v>
      </c>
      <c r="Q28" s="63" t="s">
        <v>164</v>
      </c>
      <c r="R28" s="63" t="s">
        <v>164</v>
      </c>
      <c r="S28" s="63" t="s">
        <v>164</v>
      </c>
      <c r="T28" s="63" t="s">
        <v>164</v>
      </c>
      <c r="U28" s="63"/>
      <c r="V28" s="5"/>
    </row>
    <row r="29" spans="1:22" s="8" customFormat="1" ht="54.75" customHeight="1">
      <c r="A29" s="6"/>
      <c r="B29" s="7"/>
      <c r="C29" s="46" t="s">
        <v>10</v>
      </c>
      <c r="D29" s="56" t="s">
        <v>172</v>
      </c>
      <c r="E29" s="160" t="s">
        <v>176</v>
      </c>
      <c r="F29" s="160"/>
      <c r="G29" s="171">
        <v>3</v>
      </c>
      <c r="H29" s="172"/>
      <c r="I29" s="57" t="s">
        <v>168</v>
      </c>
      <c r="J29" s="57" t="s">
        <v>168</v>
      </c>
      <c r="K29" s="8" t="s">
        <v>164</v>
      </c>
      <c r="L29" s="57" t="s">
        <v>164</v>
      </c>
      <c r="M29" s="57" t="s">
        <v>164</v>
      </c>
      <c r="N29" s="63" t="s">
        <v>164</v>
      </c>
      <c r="O29" s="63" t="s">
        <v>164</v>
      </c>
      <c r="P29" s="63" t="s">
        <v>164</v>
      </c>
      <c r="Q29" s="63" t="s">
        <v>164</v>
      </c>
      <c r="R29" s="63" t="s">
        <v>164</v>
      </c>
      <c r="S29" s="63" t="s">
        <v>164</v>
      </c>
      <c r="T29" s="63" t="s">
        <v>164</v>
      </c>
      <c r="U29" s="63"/>
      <c r="V29" s="5"/>
    </row>
    <row r="30" spans="1:22" s="8" customFormat="1" ht="39.75" customHeight="1">
      <c r="A30" s="6"/>
      <c r="B30" s="7"/>
      <c r="C30" s="46" t="s">
        <v>9</v>
      </c>
      <c r="D30" s="56" t="s">
        <v>173</v>
      </c>
      <c r="E30" s="160" t="s">
        <v>176</v>
      </c>
      <c r="F30" s="160"/>
      <c r="G30" s="171">
        <v>2</v>
      </c>
      <c r="H30" s="172"/>
      <c r="I30" s="57" t="s">
        <v>164</v>
      </c>
      <c r="J30" s="57" t="s">
        <v>164</v>
      </c>
      <c r="K30" s="57" t="s">
        <v>164</v>
      </c>
      <c r="L30" s="57" t="s">
        <v>164</v>
      </c>
      <c r="M30" s="57" t="s">
        <v>164</v>
      </c>
      <c r="N30" s="63" t="s">
        <v>164</v>
      </c>
      <c r="O30" s="63" t="s">
        <v>164</v>
      </c>
      <c r="P30" s="63" t="s">
        <v>164</v>
      </c>
      <c r="Q30" s="63" t="s">
        <v>164</v>
      </c>
      <c r="R30" s="63" t="s">
        <v>164</v>
      </c>
      <c r="S30" s="63" t="s">
        <v>164</v>
      </c>
      <c r="T30" s="63" t="s">
        <v>164</v>
      </c>
      <c r="U30" s="63"/>
      <c r="V30" s="5"/>
    </row>
    <row r="31" spans="1:22" s="8" customFormat="1" ht="38.25" customHeight="1">
      <c r="A31" s="6"/>
      <c r="B31" s="7"/>
      <c r="C31" s="46" t="s">
        <v>49</v>
      </c>
      <c r="D31" s="56" t="s">
        <v>174</v>
      </c>
      <c r="E31" s="160" t="s">
        <v>176</v>
      </c>
      <c r="F31" s="160"/>
      <c r="G31" s="171">
        <v>2</v>
      </c>
      <c r="H31" s="172"/>
      <c r="I31" s="57" t="s">
        <v>164</v>
      </c>
      <c r="J31" s="57" t="s">
        <v>164</v>
      </c>
      <c r="K31" s="57" t="s">
        <v>164</v>
      </c>
      <c r="L31" s="57" t="s">
        <v>164</v>
      </c>
      <c r="M31" s="57" t="s">
        <v>164</v>
      </c>
      <c r="N31" s="63" t="s">
        <v>164</v>
      </c>
      <c r="O31" s="63" t="s">
        <v>164</v>
      </c>
      <c r="P31" s="63" t="s">
        <v>164</v>
      </c>
      <c r="Q31" s="63" t="s">
        <v>164</v>
      </c>
      <c r="R31" s="63" t="s">
        <v>164</v>
      </c>
      <c r="S31" s="63" t="s">
        <v>164</v>
      </c>
      <c r="T31" s="63" t="s">
        <v>164</v>
      </c>
      <c r="U31" s="63"/>
      <c r="V31" s="5"/>
    </row>
    <row r="32" spans="1:22" s="8" customFormat="1" ht="59.25" customHeight="1">
      <c r="A32" s="6"/>
      <c r="B32" s="7"/>
      <c r="C32" s="46" t="s">
        <v>165</v>
      </c>
      <c r="D32" s="56" t="s">
        <v>177</v>
      </c>
      <c r="E32" s="160" t="s">
        <v>176</v>
      </c>
      <c r="F32" s="160"/>
      <c r="G32" s="235">
        <v>5</v>
      </c>
      <c r="H32" s="235"/>
      <c r="I32" s="57" t="s">
        <v>164</v>
      </c>
      <c r="J32" s="57" t="s">
        <v>164</v>
      </c>
      <c r="K32" s="57" t="s">
        <v>164</v>
      </c>
      <c r="L32" s="57" t="s">
        <v>164</v>
      </c>
      <c r="M32" s="57" t="s">
        <v>164</v>
      </c>
      <c r="N32" s="63" t="s">
        <v>164</v>
      </c>
      <c r="O32" s="63" t="s">
        <v>164</v>
      </c>
      <c r="P32" s="63" t="s">
        <v>164</v>
      </c>
      <c r="Q32" s="63" t="s">
        <v>164</v>
      </c>
      <c r="R32" s="63" t="s">
        <v>164</v>
      </c>
      <c r="S32" s="63" t="s">
        <v>164</v>
      </c>
      <c r="T32" s="63" t="s">
        <v>164</v>
      </c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97" t="s">
        <v>163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15" customHeight="1">
      <c r="A36" s="6"/>
      <c r="B36" s="7"/>
      <c r="C36" s="45"/>
      <c r="D36" s="166" t="s">
        <v>0</v>
      </c>
      <c r="E36" s="166" t="s">
        <v>84</v>
      </c>
      <c r="F36" s="163" t="s">
        <v>48</v>
      </c>
      <c r="G36" s="164"/>
      <c r="H36" s="161" t="s">
        <v>142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5"/>
    </row>
    <row r="37" spans="1:22" s="8" customFormat="1" ht="27" customHeight="1">
      <c r="A37" s="6"/>
      <c r="B37" s="7"/>
      <c r="C37" s="45"/>
      <c r="D37" s="167"/>
      <c r="E37" s="167"/>
      <c r="F37" s="161"/>
      <c r="G37" s="165"/>
      <c r="H37" s="236" t="s">
        <v>6</v>
      </c>
      <c r="I37" s="236"/>
      <c r="J37" s="236" t="s">
        <v>7</v>
      </c>
      <c r="K37" s="236"/>
      <c r="L37" s="236"/>
      <c r="M37" s="254" t="s">
        <v>46</v>
      </c>
      <c r="N37" s="254"/>
      <c r="O37" s="254"/>
      <c r="P37" s="255" t="s">
        <v>8</v>
      </c>
      <c r="Q37" s="255"/>
      <c r="R37" s="255"/>
      <c r="S37" s="255" t="s">
        <v>85</v>
      </c>
      <c r="T37" s="255"/>
      <c r="U37" s="255"/>
      <c r="V37" s="5"/>
    </row>
    <row r="38" spans="1:22" s="8" customFormat="1" ht="25.5">
      <c r="A38" s="6"/>
      <c r="B38" s="7"/>
      <c r="C38" s="45"/>
      <c r="D38" s="56" t="s">
        <v>171</v>
      </c>
      <c r="E38" s="63"/>
      <c r="F38" s="171" t="s">
        <v>169</v>
      </c>
      <c r="G38" s="172"/>
      <c r="H38" s="262"/>
      <c r="I38" s="262"/>
      <c r="J38" s="262">
        <v>125000</v>
      </c>
      <c r="K38" s="262"/>
      <c r="L38" s="262"/>
      <c r="M38" s="262"/>
      <c r="N38" s="262"/>
      <c r="O38" s="262"/>
      <c r="P38" s="262"/>
      <c r="Q38" s="262"/>
      <c r="R38" s="262"/>
      <c r="S38" s="262">
        <f>H38+J38+P38</f>
        <v>125000</v>
      </c>
      <c r="T38" s="262"/>
      <c r="U38" s="262"/>
      <c r="V38" s="5"/>
    </row>
    <row r="39" spans="1:22" s="8" customFormat="1" ht="40.5" customHeight="1">
      <c r="A39" s="6"/>
      <c r="B39" s="7"/>
      <c r="C39" s="45"/>
      <c r="D39" s="56" t="s">
        <v>172</v>
      </c>
      <c r="E39" s="63"/>
      <c r="F39" s="171" t="s">
        <v>169</v>
      </c>
      <c r="G39" s="172"/>
      <c r="H39" s="262"/>
      <c r="I39" s="262"/>
      <c r="J39" s="262">
        <v>200000</v>
      </c>
      <c r="K39" s="262"/>
      <c r="L39" s="262"/>
      <c r="M39" s="262"/>
      <c r="N39" s="262"/>
      <c r="O39" s="262"/>
      <c r="P39" s="262"/>
      <c r="Q39" s="262"/>
      <c r="R39" s="262"/>
      <c r="S39" s="262">
        <f>J39+P39</f>
        <v>200000</v>
      </c>
      <c r="T39" s="262"/>
      <c r="U39" s="262"/>
      <c r="V39" s="5"/>
    </row>
    <row r="40" spans="1:22" s="8" customFormat="1" ht="35.25" customHeight="1">
      <c r="A40" s="6"/>
      <c r="B40" s="7"/>
      <c r="C40" s="45"/>
      <c r="D40" s="56" t="s">
        <v>173</v>
      </c>
      <c r="E40" s="63"/>
      <c r="F40" s="171" t="s">
        <v>169</v>
      </c>
      <c r="G40" s="172"/>
      <c r="H40" s="262">
        <v>200000</v>
      </c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>
        <f>H40+P40</f>
        <v>200000</v>
      </c>
      <c r="T40" s="262"/>
      <c r="U40" s="262"/>
      <c r="V40" s="5"/>
    </row>
    <row r="41" spans="1:22" s="8" customFormat="1" ht="40.5" customHeight="1">
      <c r="A41" s="6"/>
      <c r="B41" s="7"/>
      <c r="C41" s="45"/>
      <c r="D41" s="56" t="s">
        <v>174</v>
      </c>
      <c r="E41" s="63"/>
      <c r="F41" s="94" t="s">
        <v>169</v>
      </c>
      <c r="G41" s="95"/>
      <c r="H41" s="262">
        <v>200000</v>
      </c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>
        <f>H41+P41</f>
        <v>200000</v>
      </c>
      <c r="T41" s="262"/>
      <c r="U41" s="262"/>
      <c r="V41" s="5"/>
    </row>
    <row r="42" spans="1:22" s="8" customFormat="1" ht="57" customHeight="1">
      <c r="A42" s="6"/>
      <c r="B42" s="7"/>
      <c r="C42" s="45"/>
      <c r="D42" s="56" t="s">
        <v>175</v>
      </c>
      <c r="E42" s="63"/>
      <c r="F42" s="94" t="s">
        <v>169</v>
      </c>
      <c r="G42" s="95"/>
      <c r="H42" s="262"/>
      <c r="I42" s="262"/>
      <c r="J42" s="262">
        <v>300000</v>
      </c>
      <c r="K42" s="262"/>
      <c r="L42" s="262"/>
      <c r="M42" s="262"/>
      <c r="N42" s="262"/>
      <c r="O42" s="262"/>
      <c r="P42" s="262"/>
      <c r="Q42" s="262"/>
      <c r="R42" s="262"/>
      <c r="S42" s="262">
        <f>J42</f>
        <v>300000</v>
      </c>
      <c r="T42" s="262"/>
      <c r="U42" s="262"/>
      <c r="V42" s="5"/>
    </row>
    <row r="43" spans="1:22" s="8" customFormat="1" ht="15" customHeight="1">
      <c r="A43" s="6"/>
      <c r="B43" s="7"/>
      <c r="C43" s="45"/>
      <c r="D43" s="6"/>
      <c r="E43" s="89"/>
      <c r="F43" s="89"/>
      <c r="G43" s="89"/>
      <c r="H43" s="84"/>
      <c r="J43" s="84"/>
      <c r="K43" s="88"/>
      <c r="M43" s="88"/>
      <c r="N43" s="88"/>
      <c r="O43" s="6"/>
      <c r="P43" s="260" t="s">
        <v>12</v>
      </c>
      <c r="Q43" s="260"/>
      <c r="R43" s="261"/>
      <c r="S43" s="257">
        <f>SUM(S38:U42)</f>
        <v>1025000</v>
      </c>
      <c r="T43" s="258"/>
      <c r="U43" s="259"/>
      <c r="V43" s="5"/>
    </row>
    <row r="44" spans="1:22" s="8" customFormat="1" ht="14.25">
      <c r="A44" s="6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</row>
    <row r="45" spans="1:22" s="8" customFormat="1" ht="24" customHeight="1">
      <c r="A45" s="6"/>
      <c r="B45" s="204" t="s">
        <v>45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</row>
    <row r="46" spans="1:22" s="8" customFormat="1" ht="12" customHeight="1">
      <c r="A46" s="5"/>
      <c r="B46" s="62"/>
      <c r="C46" s="9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9"/>
    </row>
    <row r="47" spans="1:22" s="8" customFormat="1" ht="15">
      <c r="A47" s="5"/>
      <c r="B47" s="7"/>
      <c r="C47" s="6"/>
      <c r="D47" s="6"/>
      <c r="E47" s="6"/>
      <c r="F47" s="6"/>
      <c r="G47" s="6"/>
      <c r="H47" s="6"/>
      <c r="I47" s="6"/>
      <c r="J47" s="6"/>
      <c r="K47" s="67"/>
      <c r="L47" s="67"/>
      <c r="M47" s="67"/>
      <c r="N47" s="67"/>
      <c r="O47" s="67"/>
      <c r="P47" s="50"/>
      <c r="Q47" s="50"/>
      <c r="R47" s="50"/>
      <c r="S47" s="50"/>
      <c r="T47" s="50"/>
      <c r="U47" s="50"/>
      <c r="V47" s="5"/>
    </row>
    <row r="48" spans="1:22" s="8" customFormat="1" ht="15">
      <c r="A48" s="5"/>
      <c r="B48" s="7"/>
      <c r="C48" s="6"/>
      <c r="D48" s="6"/>
      <c r="E48" s="158" t="s">
        <v>88</v>
      </c>
      <c r="F48" s="158"/>
      <c r="G48" s="159"/>
      <c r="H48" s="221">
        <f>S43</f>
        <v>1025000</v>
      </c>
      <c r="I48" s="222"/>
      <c r="J48" s="222"/>
      <c r="K48" s="222"/>
      <c r="L48" s="223"/>
      <c r="M48" s="6"/>
      <c r="N48" s="6"/>
      <c r="O48" s="6"/>
      <c r="P48" s="6"/>
      <c r="Q48" s="6"/>
      <c r="R48" s="6"/>
      <c r="S48" s="6"/>
      <c r="T48" s="6"/>
      <c r="U48" s="6"/>
      <c r="V48" s="5"/>
    </row>
    <row r="49" spans="1:22" s="8" customFormat="1" ht="15">
      <c r="A49" s="5"/>
      <c r="B49" s="7"/>
      <c r="C49" s="6"/>
      <c r="D49" s="6"/>
      <c r="E49" s="6"/>
      <c r="F49" s="6"/>
      <c r="G49" s="6"/>
      <c r="H49" s="6"/>
      <c r="I49" s="6"/>
      <c r="J49" s="6"/>
      <c r="K49" s="67"/>
      <c r="L49" s="67"/>
      <c r="M49" s="67"/>
      <c r="N49" s="67"/>
      <c r="O49" s="67"/>
      <c r="P49" s="50"/>
      <c r="Q49" s="50"/>
      <c r="R49" s="50"/>
      <c r="S49" s="50"/>
      <c r="T49" s="50"/>
      <c r="U49" s="50"/>
      <c r="V49" s="5"/>
    </row>
    <row r="50" spans="1:22" s="8" customFormat="1" ht="15">
      <c r="A50" s="5"/>
      <c r="B50" s="7"/>
      <c r="C50" s="6"/>
      <c r="D50" s="6"/>
      <c r="E50" s="158" t="s">
        <v>86</v>
      </c>
      <c r="F50" s="158"/>
      <c r="G50" s="159"/>
      <c r="H50" s="221"/>
      <c r="I50" s="222"/>
      <c r="J50" s="222"/>
      <c r="K50" s="222"/>
      <c r="L50" s="223"/>
      <c r="M50" s="6"/>
      <c r="N50" s="6"/>
      <c r="O50" s="6"/>
      <c r="P50" s="6"/>
      <c r="Q50" s="6"/>
      <c r="R50" s="6"/>
      <c r="S50" s="6"/>
      <c r="T50" s="6"/>
      <c r="U50" s="6"/>
      <c r="V50" s="5"/>
    </row>
    <row r="51" spans="1:22" s="8" customFormat="1" ht="15" customHeight="1">
      <c r="A51" s="5"/>
      <c r="B51" s="7"/>
      <c r="C51" s="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 customHeight="1">
      <c r="A52" s="5"/>
      <c r="B52" s="7"/>
      <c r="C52" s="6"/>
      <c r="D52" s="14"/>
      <c r="E52" s="216" t="s">
        <v>87</v>
      </c>
      <c r="F52" s="216"/>
      <c r="G52" s="217"/>
      <c r="H52" s="218">
        <f>SUM(H48+H50)</f>
        <v>1025000</v>
      </c>
      <c r="I52" s="219"/>
      <c r="J52" s="219"/>
      <c r="K52" s="219"/>
      <c r="L52" s="220"/>
      <c r="M52" s="14"/>
      <c r="N52" s="14"/>
      <c r="O52" s="14"/>
      <c r="P52" s="14"/>
      <c r="Q52" s="14"/>
      <c r="R52" s="14"/>
      <c r="S52" s="14"/>
      <c r="T52" s="14"/>
      <c r="U52" s="14"/>
      <c r="V52" s="5"/>
    </row>
    <row r="53" spans="1:22" s="8" customFormat="1" ht="14.2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5">
      <c r="A54" s="5"/>
      <c r="B54" s="7"/>
      <c r="C54" s="6"/>
      <c r="D54" s="6"/>
      <c r="E54" s="6"/>
      <c r="F54" s="180" t="s">
        <v>54</v>
      </c>
      <c r="G54" s="181"/>
      <c r="H54" s="208" t="s">
        <v>151</v>
      </c>
      <c r="I54" s="209"/>
      <c r="J54" s="210"/>
      <c r="K54" s="6"/>
      <c r="M54" s="211" t="s">
        <v>55</v>
      </c>
      <c r="N54" s="211"/>
      <c r="O54" s="211"/>
      <c r="P54" s="212"/>
      <c r="Q54" s="263" t="s">
        <v>152</v>
      </c>
      <c r="R54" s="263"/>
      <c r="S54" s="263"/>
      <c r="T54" s="263"/>
      <c r="U54" s="6"/>
      <c r="V54" s="5"/>
    </row>
    <row r="55" spans="1:22" s="8" customFormat="1" ht="14.2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4.25">
      <c r="A56" s="5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1"/>
    </row>
    <row r="57" spans="1:22" s="8" customFormat="1" ht="24" customHeight="1">
      <c r="A57" s="6"/>
      <c r="B57" s="204" t="s">
        <v>56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</row>
    <row r="58" spans="1:22" s="8" customFormat="1" ht="14.25">
      <c r="A58" s="5"/>
      <c r="B58" s="2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</row>
    <row r="59" spans="1:22" ht="15.75" customHeight="1">
      <c r="A59" s="19"/>
      <c r="B59" s="70"/>
      <c r="C59" s="14"/>
      <c r="D59" s="14"/>
      <c r="E59" s="61"/>
      <c r="F59" s="224" t="s">
        <v>4</v>
      </c>
      <c r="G59" s="225"/>
      <c r="H59" s="225"/>
      <c r="I59" s="226"/>
      <c r="J59" s="224" t="s">
        <v>5</v>
      </c>
      <c r="K59" s="225"/>
      <c r="L59" s="225"/>
      <c r="M59" s="225"/>
      <c r="N59" s="226"/>
      <c r="O59" s="224" t="s">
        <v>51</v>
      </c>
      <c r="P59" s="225"/>
      <c r="Q59" s="225"/>
      <c r="R59" s="225"/>
      <c r="S59" s="225"/>
      <c r="T59" s="6"/>
      <c r="U59" s="6"/>
      <c r="V59" s="19"/>
    </row>
    <row r="60" spans="1:22" ht="60.75" customHeight="1">
      <c r="A60" s="19"/>
      <c r="B60" s="7"/>
      <c r="C60" s="6"/>
      <c r="D60" s="6"/>
      <c r="E60" s="6"/>
      <c r="F60" s="237" t="s">
        <v>50</v>
      </c>
      <c r="G60" s="237"/>
      <c r="H60" s="237"/>
      <c r="I60" s="237"/>
      <c r="J60" s="237" t="s">
        <v>50</v>
      </c>
      <c r="K60" s="237"/>
      <c r="L60" s="237"/>
      <c r="M60" s="237"/>
      <c r="N60" s="237"/>
      <c r="O60" s="237" t="s">
        <v>50</v>
      </c>
      <c r="P60" s="237"/>
      <c r="Q60" s="237"/>
      <c r="R60" s="237"/>
      <c r="S60" s="237"/>
      <c r="T60" s="6"/>
      <c r="U60" s="6"/>
      <c r="V60" s="19"/>
    </row>
    <row r="61" spans="1:22" ht="56.25" customHeight="1">
      <c r="A61" s="19"/>
      <c r="B61" s="7"/>
      <c r="C61" s="6"/>
      <c r="D61" s="6"/>
      <c r="E61" s="6"/>
      <c r="F61" s="227" t="s">
        <v>155</v>
      </c>
      <c r="G61" s="227"/>
      <c r="H61" s="227"/>
      <c r="I61" s="227"/>
      <c r="J61" s="227" t="s">
        <v>153</v>
      </c>
      <c r="K61" s="227"/>
      <c r="L61" s="227"/>
      <c r="M61" s="227"/>
      <c r="N61" s="227"/>
      <c r="O61" s="227" t="s">
        <v>154</v>
      </c>
      <c r="P61" s="227"/>
      <c r="Q61" s="227"/>
      <c r="R61" s="227"/>
      <c r="S61" s="227"/>
      <c r="T61" s="6"/>
      <c r="U61" s="6"/>
      <c r="V61" s="19"/>
    </row>
    <row r="62" spans="1:22" ht="14.25">
      <c r="A62" s="19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</row>
    <row r="63" spans="2:22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</sheetData>
  <sheetProtection/>
  <mergeCells count="107">
    <mergeCell ref="F61:I61"/>
    <mergeCell ref="J61:N61"/>
    <mergeCell ref="O61:S61"/>
    <mergeCell ref="B57:V57"/>
    <mergeCell ref="F59:I59"/>
    <mergeCell ref="J59:N59"/>
    <mergeCell ref="O59:S59"/>
    <mergeCell ref="F60:I60"/>
    <mergeCell ref="J60:N60"/>
    <mergeCell ref="O60:S60"/>
    <mergeCell ref="E52:G52"/>
    <mergeCell ref="H52:L52"/>
    <mergeCell ref="F54:G54"/>
    <mergeCell ref="H54:J54"/>
    <mergeCell ref="M54:P54"/>
    <mergeCell ref="Q54:T54"/>
    <mergeCell ref="P43:R43"/>
    <mergeCell ref="S43:U43"/>
    <mergeCell ref="B45:V45"/>
    <mergeCell ref="E48:G48"/>
    <mergeCell ref="H48:L48"/>
    <mergeCell ref="E50:G50"/>
    <mergeCell ref="H50:L50"/>
    <mergeCell ref="H41:I41"/>
    <mergeCell ref="J41:L41"/>
    <mergeCell ref="M41:O41"/>
    <mergeCell ref="P41:R41"/>
    <mergeCell ref="S41:U41"/>
    <mergeCell ref="H42:I42"/>
    <mergeCell ref="J42:L42"/>
    <mergeCell ref="M42:O42"/>
    <mergeCell ref="P42:R42"/>
    <mergeCell ref="S42:U42"/>
    <mergeCell ref="F40:G40"/>
    <mergeCell ref="H40:I40"/>
    <mergeCell ref="J40:L40"/>
    <mergeCell ref="M40:O40"/>
    <mergeCell ref="P40:R40"/>
    <mergeCell ref="S40:U40"/>
    <mergeCell ref="F39:G39"/>
    <mergeCell ref="H39:I39"/>
    <mergeCell ref="J39:L39"/>
    <mergeCell ref="M39:O39"/>
    <mergeCell ref="P39:R39"/>
    <mergeCell ref="S39:U39"/>
    <mergeCell ref="F38:G38"/>
    <mergeCell ref="H38:I38"/>
    <mergeCell ref="J38:L38"/>
    <mergeCell ref="M38:O38"/>
    <mergeCell ref="P38:R38"/>
    <mergeCell ref="S38:U38"/>
    <mergeCell ref="B34:V34"/>
    <mergeCell ref="D36:D37"/>
    <mergeCell ref="E36:E37"/>
    <mergeCell ref="F36:G37"/>
    <mergeCell ref="H36:U36"/>
    <mergeCell ref="H37:I37"/>
    <mergeCell ref="J37:L37"/>
    <mergeCell ref="M37:O37"/>
    <mergeCell ref="P37:R37"/>
    <mergeCell ref="S37:U37"/>
    <mergeCell ref="E31:F31"/>
    <mergeCell ref="G31:H31"/>
    <mergeCell ref="E32:F32"/>
    <mergeCell ref="G32:H32"/>
    <mergeCell ref="E28:F28"/>
    <mergeCell ref="G28:H28"/>
    <mergeCell ref="E29:F29"/>
    <mergeCell ref="G29:H29"/>
    <mergeCell ref="E30:F30"/>
    <mergeCell ref="G30:H3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</mergeCells>
  <hyperlinks>
    <hyperlink ref="N16" r:id="rId1" display="ram_gom_@live.com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2013-12-17T17:47:00Z</cp:lastPrinted>
  <dcterms:created xsi:type="dcterms:W3CDTF">2012-06-18T21:35:36Z</dcterms:created>
  <dcterms:modified xsi:type="dcterms:W3CDTF">2013-12-17T17:50:55Z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