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565" windowHeight="9300" firstSheet="1" activeTab="1"/>
  </bookViews>
  <sheets>
    <sheet name="NOMENE" sheetId="2" r:id="rId1"/>
    <sheet name="Nomina enero 2020" sheetId="8" r:id="rId2"/>
  </sheets>
  <definedNames>
    <definedName name="_xlnm._FilterDatabase" localSheetId="0" hidden="1">NOMENE!$A$1:$Q$60</definedName>
    <definedName name="_xlnm.Print_Area" localSheetId="1">'Nomina enero 2020'!$A$8:$Q$43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8" i="2" l="1"/>
  <c r="T8" i="2"/>
  <c r="S8" i="2"/>
  <c r="R8" i="2"/>
  <c r="F60" i="2" l="1"/>
  <c r="E60" i="2"/>
  <c r="N8" i="2"/>
  <c r="N9" i="2"/>
  <c r="N10" i="2"/>
  <c r="N11" i="2"/>
  <c r="N12" i="2"/>
  <c r="N13" i="2"/>
  <c r="Q13" i="2" s="1"/>
  <c r="N14" i="2"/>
  <c r="N15" i="2"/>
  <c r="N16" i="2"/>
  <c r="N17" i="2"/>
  <c r="N18" i="2"/>
  <c r="N19" i="2"/>
  <c r="N20" i="2"/>
  <c r="N21" i="2"/>
  <c r="N22" i="2"/>
  <c r="N23" i="2"/>
  <c r="N24" i="2"/>
  <c r="N25" i="2"/>
  <c r="Q25" i="2" s="1"/>
  <c r="N26" i="2"/>
  <c r="N27" i="2"/>
  <c r="N28" i="2"/>
  <c r="N29" i="2"/>
  <c r="N30" i="2"/>
  <c r="N31" i="2"/>
  <c r="N32" i="2"/>
  <c r="N33" i="2"/>
  <c r="N34" i="2"/>
  <c r="N35" i="2"/>
  <c r="N36" i="2"/>
  <c r="N37" i="2"/>
  <c r="Q37" i="2" s="1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7" i="2"/>
  <c r="N60" i="2" s="1"/>
  <c r="N61" i="2" s="1"/>
  <c r="N1048576" i="2" l="1"/>
</calcChain>
</file>

<file path=xl/sharedStrings.xml><?xml version="1.0" encoding="utf-8"?>
<sst xmlns="http://schemas.openxmlformats.org/spreadsheetml/2006/main" count="793" uniqueCount="162">
  <si>
    <t>OPD BOSQUE LA PRIMAVERA</t>
  </si>
  <si>
    <t>Periodo 1 al 1 Quincenal del 01/01/2020 al 15/01/2020</t>
  </si>
  <si>
    <t>Reg Pat IMSS: 00000000000,Z2936975387</t>
  </si>
  <si>
    <t xml:space="preserve">RFC: BPR -131013-BM7 </t>
  </si>
  <si>
    <t>Código</t>
  </si>
  <si>
    <t>Empleado</t>
  </si>
  <si>
    <t>Sueldo</t>
  </si>
  <si>
    <t>Despensa mod 38</t>
  </si>
  <si>
    <t>Pasaje Mod38</t>
  </si>
  <si>
    <t>*TOTAL* *PERCEPCIONES*</t>
  </si>
  <si>
    <t>I.S.R. (sp)</t>
  </si>
  <si>
    <t>11.5% IPEJAL</t>
  </si>
  <si>
    <t>IPEJAL Prestamo Hipotecario</t>
  </si>
  <si>
    <t>Abono PCP</t>
  </si>
  <si>
    <t>Abono PMP</t>
  </si>
  <si>
    <t>*TOTAL* *DEDUCCIONES*</t>
  </si>
  <si>
    <t>*NETO*</t>
  </si>
  <si>
    <t>Departamento 1 Gestion y Administracion</t>
  </si>
  <si>
    <t>001</t>
  </si>
  <si>
    <t>Valtierra Azotla Marciano</t>
  </si>
  <si>
    <t>002</t>
  </si>
  <si>
    <t>Sanchez Palomino Sofia</t>
  </si>
  <si>
    <t>004</t>
  </si>
  <si>
    <t>Jimenez Rodriguez Victoria</t>
  </si>
  <si>
    <t>006</t>
  </si>
  <si>
    <t>Aguilera Jaime Patricia Magdalena</t>
  </si>
  <si>
    <t>062</t>
  </si>
  <si>
    <t>Alvarez Avalos Maria De Lourdes</t>
  </si>
  <si>
    <t>067</t>
  </si>
  <si>
    <t>Lomelí Delgado Dalia Citlhaly</t>
  </si>
  <si>
    <t>080</t>
  </si>
  <si>
    <t>Serrano Hernández Luis Arturo</t>
  </si>
  <si>
    <t>084</t>
  </si>
  <si>
    <t>Buenrostro Padilla Jacqueline Janette</t>
  </si>
  <si>
    <t>Total Depto</t>
  </si>
  <si>
    <t xml:space="preserve">  -----------------------</t>
  </si>
  <si>
    <t>Departamento 2 Productividad y Manejo</t>
  </si>
  <si>
    <t>041</t>
  </si>
  <si>
    <t>Valdez Gamboa Juan Pablo</t>
  </si>
  <si>
    <t>069</t>
  </si>
  <si>
    <t>Gutierrez Cacique Jesus</t>
  </si>
  <si>
    <t>070</t>
  </si>
  <si>
    <t>Rodríguez Macias María Montserrat</t>
  </si>
  <si>
    <t>Departamento 3 Restauracion Y Conservacion</t>
  </si>
  <si>
    <t>011</t>
  </si>
  <si>
    <t>Alvarado Guzman Josue Oliverio</t>
  </si>
  <si>
    <t>044</t>
  </si>
  <si>
    <t>Calderon Lara  Mario Antonio</t>
  </si>
  <si>
    <t>045</t>
  </si>
  <si>
    <t>Aranda Avelar Rodolfo</t>
  </si>
  <si>
    <t>046</t>
  </si>
  <si>
    <t>Corona Navarro Margarito</t>
  </si>
  <si>
    <t>047</t>
  </si>
  <si>
    <t>Torres Carmona Francisco Alejandro</t>
  </si>
  <si>
    <t>048</t>
  </si>
  <si>
    <t>Huerta Martinez Efren Gerardo</t>
  </si>
  <si>
    <t>050</t>
  </si>
  <si>
    <t>Rodriguez Olivarez Israel</t>
  </si>
  <si>
    <t>051</t>
  </si>
  <si>
    <t>Lemus Arciga Jose Alberto</t>
  </si>
  <si>
    <t>053</t>
  </si>
  <si>
    <t>Huerta Cruz Gerardo</t>
  </si>
  <si>
    <t>054</t>
  </si>
  <si>
    <t>Cendejas Dueñas Jose Luis</t>
  </si>
  <si>
    <t>083</t>
  </si>
  <si>
    <t>Santiago  Cruz Fabian</t>
  </si>
  <si>
    <t>Departamento 4 Proteccion y Vigilancia</t>
  </si>
  <si>
    <t>010</t>
  </si>
  <si>
    <t>Alvarado Guzman Alejandro Concepcion</t>
  </si>
  <si>
    <t>013</t>
  </si>
  <si>
    <t>Calderon Figueroa Leopoldo</t>
  </si>
  <si>
    <t>014</t>
  </si>
  <si>
    <t>Salmeron Mercado Luis Fernando</t>
  </si>
  <si>
    <t>015</t>
  </si>
  <si>
    <t>De Anda Ochoa Jose De Jesus</t>
  </si>
  <si>
    <t>016</t>
  </si>
  <si>
    <t>Flores Ramirez Manuel Armando</t>
  </si>
  <si>
    <t>017</t>
  </si>
  <si>
    <t>Bañuelos Castañeda Oscar Ivan</t>
  </si>
  <si>
    <t>018</t>
  </si>
  <si>
    <t>De La Rosa Vazquez Martin</t>
  </si>
  <si>
    <t>019</t>
  </si>
  <si>
    <t>Gonzalez Zuñiga Juan Pablo</t>
  </si>
  <si>
    <t>021</t>
  </si>
  <si>
    <t>Uribe Casas Luis Alberto</t>
  </si>
  <si>
    <t>022</t>
  </si>
  <si>
    <t>Gonzalez Juarez Cesar</t>
  </si>
  <si>
    <t>023</t>
  </si>
  <si>
    <t>Solis Villanueva Jose Luis</t>
  </si>
  <si>
    <t>024</t>
  </si>
  <si>
    <t>Perez Hernandez Juan Gabriel</t>
  </si>
  <si>
    <t>027</t>
  </si>
  <si>
    <t>Gomez Solis Ramon</t>
  </si>
  <si>
    <t>030</t>
  </si>
  <si>
    <t>Sanchez Padilla Guillermo</t>
  </si>
  <si>
    <t>031</t>
  </si>
  <si>
    <t>Garcia Martinez Sergio Israel</t>
  </si>
  <si>
    <t>032</t>
  </si>
  <si>
    <t>Vazquez Elizarraraz Juan Pablo</t>
  </si>
  <si>
    <t>034</t>
  </si>
  <si>
    <t>Alcantar  Torres Jose Alejandro</t>
  </si>
  <si>
    <t>035</t>
  </si>
  <si>
    <t>Tovar Gonzalez Alejandro</t>
  </si>
  <si>
    <t>036</t>
  </si>
  <si>
    <t>Gutierrez Perez Ivan Israel</t>
  </si>
  <si>
    <t>066</t>
  </si>
  <si>
    <t>Rodriguez Garcia Ramon Alejandro</t>
  </si>
  <si>
    <t>068</t>
  </si>
  <si>
    <t>Sánchez Rosales José</t>
  </si>
  <si>
    <t>071</t>
  </si>
  <si>
    <t>Calderón  Chavarín Juan Carlos</t>
  </si>
  <si>
    <t>072</t>
  </si>
  <si>
    <t>Pelayo Palomares Jorge</t>
  </si>
  <si>
    <t>074</t>
  </si>
  <si>
    <t>Osnaya Pérez Oscar Alejandro</t>
  </si>
  <si>
    <t>077</t>
  </si>
  <si>
    <t>Valentin  Hernandez Pedro</t>
  </si>
  <si>
    <t>079</t>
  </si>
  <si>
    <t>Rosas Jiménez Obdulia María</t>
  </si>
  <si>
    <t>081</t>
  </si>
  <si>
    <t>Ruiz Villalobos Bianca Bibiana</t>
  </si>
  <si>
    <t>082</t>
  </si>
  <si>
    <t>Sanchez  Romo Carlos</t>
  </si>
  <si>
    <t>Departamento 5 Cultura Y Conocimiento</t>
  </si>
  <si>
    <t>039</t>
  </si>
  <si>
    <t>De La Cruz Ornelas Xochitl</t>
  </si>
  <si>
    <t>055</t>
  </si>
  <si>
    <t>Carrillo Rodriguez Ma Cruz</t>
  </si>
  <si>
    <t>058</t>
  </si>
  <si>
    <t>Quintero Felix Raul Said</t>
  </si>
  <si>
    <t xml:space="preserve">  =============</t>
  </si>
  <si>
    <t>Total Gral.</t>
  </si>
  <si>
    <t xml:space="preserve"> </t>
  </si>
  <si>
    <t>NIVEL</t>
  </si>
  <si>
    <t># DE EMPLEADOS POR NIVEL</t>
  </si>
  <si>
    <t>TOTAL PERCEPCIONES</t>
  </si>
  <si>
    <t>Puesto</t>
  </si>
  <si>
    <t>Nivel</t>
  </si>
  <si>
    <t>Genero</t>
  </si>
  <si>
    <t>DIRECTOR GENERAL</t>
  </si>
  <si>
    <t>M</t>
  </si>
  <si>
    <t>SECRETARIA DE LA  DIRECCION GENERAL</t>
  </si>
  <si>
    <t>F</t>
  </si>
  <si>
    <t>COORDINADOR ADMINISTRATIVO</t>
  </si>
  <si>
    <t>DIRECTOR DE ÁREA</t>
  </si>
  <si>
    <t>TECNICO ESPECIALISTA EN DISEÑO GRAFICO</t>
  </si>
  <si>
    <t xml:space="preserve">CONTADOR </t>
  </si>
  <si>
    <t>ABOGADO ESPECIALIZADO</t>
  </si>
  <si>
    <t>CHOFER DE CAMIÓN</t>
  </si>
  <si>
    <t>TÉCNICO EN PLANEACIÓN (SIG)</t>
  </si>
  <si>
    <t>TÉCNICO ESPECIALISTA AMBIENTAL "B"</t>
  </si>
  <si>
    <t>BRIGADISTA</t>
  </si>
  <si>
    <t>JEFE DE BRIGADA</t>
  </si>
  <si>
    <t>COORD PROT DE REC NAT (INCENDIOS)</t>
  </si>
  <si>
    <t>GUARDABOSQUES</t>
  </si>
  <si>
    <t xml:space="preserve">GUARDABOSQUES </t>
  </si>
  <si>
    <t>TORRERO</t>
  </si>
  <si>
    <t>VIGILANTE DE CASETA</t>
  </si>
  <si>
    <t xml:space="preserve">  ================</t>
  </si>
  <si>
    <t>Periodo 2 al 2 Quincenal del 16/01/2020 al 31/01/2020</t>
  </si>
  <si>
    <t>Prima de antiguedad</t>
  </si>
  <si>
    <t xml:space="preserve">  =================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</si>
</sst>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sz val="10"/>
      <name val="Century Gothic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/>
      <right/>
      <top/>
      <bottom style="thin">
        <color rgb="FF0000FD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rgb="FF0812DA"/>
      </left>
      <right style="thin">
        <color rgb="FF0812DA"/>
      </right>
      <top style="thin">
        <color rgb="FF0812DA"/>
      </top>
      <bottom style="thick">
        <color rgb="FF0812DA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thick">
        <color rgb="FF0812DA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rgb="FF0812DA"/>
      </bottom>
      <diagonal/>
    </border>
    <border>
      <left/>
      <right/>
      <top style="thin">
        <color theme="0"/>
      </top>
      <bottom style="thin">
        <color rgb="FF0812DA"/>
      </bottom>
      <diagonal/>
    </border>
    <border>
      <left/>
      <right style="thin">
        <color theme="0"/>
      </right>
      <top style="thin">
        <color theme="0"/>
      </top>
      <bottom style="thin">
        <color rgb="FF0812DA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0"/>
  </cellStyleXfs>
  <cellXfs count="83">
    <xf numFmtId="0" fontId="0" fillId="0" borderId="0" xfId="0"/>
    <xf numFmtId="49" fontId="3" fillId="0" borderId="0" xfId="0" applyNumberFormat="1" applyFont="1" applyAlignment="1">
      <alignment horizontal="centerContinuous"/>
    </xf>
    <xf numFmtId="49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49" fontId="6" fillId="0" borderId="0" xfId="0" applyNumberFormat="1" applyFont="1"/>
    <xf numFmtId="165" fontId="6" fillId="0" borderId="0" xfId="0" applyNumberFormat="1" applyFont="1"/>
    <xf numFmtId="165" fontId="2" fillId="0" borderId="0" xfId="0" applyNumberFormat="1" applyFont="1"/>
    <xf numFmtId="0" fontId="2" fillId="0" borderId="0" xfId="0" applyFont="1"/>
    <xf numFmtId="49" fontId="2" fillId="0" borderId="0" xfId="0" applyNumberFormat="1" applyFont="1"/>
    <xf numFmtId="0" fontId="6" fillId="0" borderId="0" xfId="0" applyFont="1"/>
    <xf numFmtId="0" fontId="2" fillId="0" borderId="0" xfId="0" applyFont="1" applyAlignment="1">
      <alignment horizontal="center"/>
    </xf>
    <xf numFmtId="164" fontId="2" fillId="0" borderId="0" xfId="4" applyFont="1"/>
    <xf numFmtId="164" fontId="2" fillId="0" borderId="0" xfId="4" applyFont="1" applyAlignment="1">
      <alignment horizontal="center"/>
    </xf>
    <xf numFmtId="165" fontId="2" fillId="3" borderId="0" xfId="0" applyNumberFormat="1" applyFont="1" applyFill="1"/>
    <xf numFmtId="0" fontId="10" fillId="2" borderId="1" xfId="0" applyFont="1" applyFill="1" applyBorder="1" applyAlignment="1">
      <alignment horizontal="center" wrapText="1"/>
    </xf>
    <xf numFmtId="164" fontId="2" fillId="3" borderId="0" xfId="4" applyFont="1" applyFill="1"/>
    <xf numFmtId="0" fontId="2" fillId="3" borderId="0" xfId="0" applyFont="1" applyFill="1"/>
    <xf numFmtId="164" fontId="2" fillId="4" borderId="0" xfId="4" applyFont="1" applyFill="1"/>
    <xf numFmtId="164" fontId="2" fillId="5" borderId="0" xfId="4" applyFont="1" applyFill="1"/>
    <xf numFmtId="0" fontId="2" fillId="5" borderId="0" xfId="0" applyFont="1" applyFill="1"/>
    <xf numFmtId="0" fontId="2" fillId="4" borderId="0" xfId="0" applyFont="1" applyFill="1"/>
    <xf numFmtId="164" fontId="6" fillId="0" borderId="0" xfId="4" applyFont="1"/>
    <xf numFmtId="164" fontId="2" fillId="0" borderId="0" xfId="0" applyNumberFormat="1" applyFont="1"/>
    <xf numFmtId="165" fontId="2" fillId="0" borderId="3" xfId="0" applyNumberFormat="1" applyFont="1" applyBorder="1"/>
    <xf numFmtId="0" fontId="2" fillId="0" borderId="3" xfId="0" applyFont="1" applyBorder="1"/>
    <xf numFmtId="49" fontId="6" fillId="0" borderId="3" xfId="0" applyNumberFormat="1" applyFont="1" applyBorder="1"/>
    <xf numFmtId="49" fontId="2" fillId="0" borderId="3" xfId="0" applyNumberFormat="1" applyFont="1" applyBorder="1"/>
    <xf numFmtId="165" fontId="2" fillId="0" borderId="3" xfId="0" applyNumberFormat="1" applyFont="1" applyFill="1" applyBorder="1"/>
    <xf numFmtId="49" fontId="6" fillId="0" borderId="3" xfId="0" applyNumberFormat="1" applyFont="1" applyBorder="1" applyAlignment="1">
      <alignment horizontal="left"/>
    </xf>
    <xf numFmtId="0" fontId="2" fillId="0" borderId="3" xfId="0" applyFont="1" applyBorder="1" applyAlignment="1">
      <alignment horizontal="right"/>
    </xf>
    <xf numFmtId="165" fontId="6" fillId="0" borderId="3" xfId="0" applyNumberFormat="1" applyFont="1" applyBorder="1"/>
    <xf numFmtId="49" fontId="6" fillId="0" borderId="6" xfId="0" applyNumberFormat="1" applyFont="1" applyBorder="1"/>
    <xf numFmtId="0" fontId="2" fillId="0" borderId="6" xfId="0" applyFont="1" applyBorder="1"/>
    <xf numFmtId="0" fontId="2" fillId="0" borderId="5" xfId="0" applyFont="1" applyBorder="1"/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right"/>
    </xf>
    <xf numFmtId="0" fontId="0" fillId="6" borderId="0" xfId="0" applyFill="1"/>
    <xf numFmtId="0" fontId="12" fillId="6" borderId="0" xfId="0" applyFont="1" applyFill="1" applyBorder="1" applyAlignment="1"/>
    <xf numFmtId="0" fontId="12" fillId="6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12" fillId="6" borderId="0" xfId="5" applyFont="1" applyFill="1" applyBorder="1" applyAlignment="1">
      <alignment vertical="center"/>
    </xf>
    <xf numFmtId="0" fontId="5" fillId="6" borderId="0" xfId="0" applyFont="1" applyFill="1" applyAlignment="1">
      <alignment horizontal="center" vertical="center"/>
    </xf>
    <xf numFmtId="0" fontId="9" fillId="6" borderId="0" xfId="0" applyFont="1" applyFill="1" applyAlignment="1">
      <alignment horizontal="center"/>
    </xf>
    <xf numFmtId="49" fontId="6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/>
    <xf numFmtId="49" fontId="6" fillId="0" borderId="7" xfId="0" applyNumberFormat="1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49" fontId="6" fillId="0" borderId="4" xfId="0" applyNumberFormat="1" applyFont="1" applyBorder="1"/>
    <xf numFmtId="49" fontId="2" fillId="0" borderId="4" xfId="0" applyNumberFormat="1" applyFont="1" applyBorder="1"/>
    <xf numFmtId="49" fontId="6" fillId="0" borderId="4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right"/>
    </xf>
    <xf numFmtId="0" fontId="2" fillId="0" borderId="4" xfId="0" applyFont="1" applyBorder="1"/>
    <xf numFmtId="0" fontId="2" fillId="0" borderId="10" xfId="0" applyFont="1" applyBorder="1"/>
    <xf numFmtId="49" fontId="6" fillId="0" borderId="9" xfId="0" applyNumberFormat="1" applyFont="1" applyBorder="1"/>
    <xf numFmtId="0" fontId="6" fillId="6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4" xfId="0" applyFont="1" applyBorder="1" applyAlignment="1">
      <alignment horizontal="center"/>
    </xf>
  </cellXfs>
  <cellStyles count="6">
    <cellStyle name="Millares" xfId="4" builtinId="3"/>
    <cellStyle name="Millares 2" xfId="1"/>
    <cellStyle name="Millares 3" xfId="2"/>
    <cellStyle name="Millares 3 2" xfId="3"/>
    <cellStyle name="Normal" xfId="0" builtinId="0"/>
    <cellStyle name="Normal 3" xfId="5"/>
  </cellStyles>
  <dxfs count="0"/>
  <tableStyles count="0" defaultTableStyle="TableStyleMedium2" defaultPivotStyle="PivotStyleLight16"/>
  <colors>
    <mruColors>
      <color rgb="FF0812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48576"/>
  <sheetViews>
    <sheetView workbookViewId="0"/>
  </sheetViews>
  <sheetFormatPr baseColWidth="10" defaultRowHeight="11.25" x14ac:dyDescent="0.2"/>
  <cols>
    <col min="1" max="1" width="5.140625" style="10" customWidth="1"/>
    <col min="2" max="2" width="24" style="9" customWidth="1"/>
    <col min="3" max="13" width="9.85546875" style="9" customWidth="1"/>
    <col min="14" max="14" width="11.42578125" style="13"/>
    <col min="15" max="16" width="11.42578125" style="9"/>
    <col min="17" max="20" width="11.42578125" style="13"/>
    <col min="21" max="16384" width="11.42578125" style="9"/>
  </cols>
  <sheetData>
    <row r="1" spans="1:21" ht="15" x14ac:dyDescent="0.25">
      <c r="A1" s="1"/>
      <c r="B1" s="65" t="s">
        <v>132</v>
      </c>
      <c r="C1" s="66"/>
      <c r="D1" s="66"/>
      <c r="E1" s="66"/>
    </row>
    <row r="2" spans="1:21" ht="18" x14ac:dyDescent="0.2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Q2" s="9"/>
    </row>
    <row r="3" spans="1:21" ht="12.75" x14ac:dyDescent="0.2">
      <c r="A3" s="68" t="s">
        <v>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Q3" s="9"/>
    </row>
    <row r="4" spans="1:21" x14ac:dyDescent="0.2">
      <c r="A4" s="69" t="s">
        <v>2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Q4" s="9"/>
    </row>
    <row r="5" spans="1:21" x14ac:dyDescent="0.2">
      <c r="A5" s="70" t="s">
        <v>3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Q5" s="9"/>
    </row>
    <row r="6" spans="1:21" s="12" customFormat="1" ht="34.5" thickBot="1" x14ac:dyDescent="0.25">
      <c r="A6" s="2" t="s">
        <v>4</v>
      </c>
      <c r="B6" s="3" t="s">
        <v>5</v>
      </c>
      <c r="C6" s="3" t="s">
        <v>6</v>
      </c>
      <c r="D6" s="3" t="s">
        <v>7</v>
      </c>
      <c r="E6" s="3" t="s">
        <v>8</v>
      </c>
      <c r="F6" s="4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14</v>
      </c>
      <c r="L6" s="4" t="s">
        <v>15</v>
      </c>
      <c r="M6" s="5" t="s">
        <v>16</v>
      </c>
      <c r="N6" s="14"/>
      <c r="O6" s="16" t="s">
        <v>133</v>
      </c>
      <c r="P6" s="16" t="s">
        <v>134</v>
      </c>
      <c r="Q6" s="16" t="s">
        <v>135</v>
      </c>
      <c r="R6" s="14"/>
      <c r="S6" s="14"/>
      <c r="T6" s="14"/>
    </row>
    <row r="7" spans="1:21" ht="12" thickTop="1" x14ac:dyDescent="0.2">
      <c r="A7" s="10" t="s">
        <v>18</v>
      </c>
      <c r="B7" s="9" t="s">
        <v>19</v>
      </c>
      <c r="C7" s="8">
        <v>31483.95</v>
      </c>
      <c r="D7" s="8">
        <v>1144</v>
      </c>
      <c r="E7" s="15">
        <v>808.5</v>
      </c>
      <c r="F7" s="8">
        <v>33436.449999999997</v>
      </c>
      <c r="G7" s="8">
        <v>7913.88</v>
      </c>
      <c r="H7" s="8">
        <v>3620.65</v>
      </c>
      <c r="I7" s="8">
        <v>0</v>
      </c>
      <c r="J7" s="8">
        <v>3142</v>
      </c>
      <c r="K7" s="8">
        <v>0</v>
      </c>
      <c r="L7" s="8">
        <v>14676.53</v>
      </c>
      <c r="M7" s="8">
        <v>18759.919999999998</v>
      </c>
      <c r="N7" s="13">
        <f>+F7*2</f>
        <v>66872.899999999994</v>
      </c>
      <c r="O7" s="9">
        <v>25</v>
      </c>
      <c r="Q7" s="9"/>
    </row>
    <row r="8" spans="1:21" x14ac:dyDescent="0.2">
      <c r="A8" s="10" t="s">
        <v>20</v>
      </c>
      <c r="B8" s="9" t="s">
        <v>21</v>
      </c>
      <c r="C8" s="8">
        <v>7002.45</v>
      </c>
      <c r="D8" s="8">
        <v>523</v>
      </c>
      <c r="E8" s="15">
        <v>443</v>
      </c>
      <c r="F8" s="8">
        <v>7968.45</v>
      </c>
      <c r="G8" s="8">
        <v>1063.8399999999999</v>
      </c>
      <c r="H8" s="8">
        <v>805.28</v>
      </c>
      <c r="I8" s="8">
        <v>0</v>
      </c>
      <c r="J8" s="8">
        <v>2133</v>
      </c>
      <c r="K8" s="8">
        <v>0</v>
      </c>
      <c r="L8" s="8">
        <v>4002.12</v>
      </c>
      <c r="M8" s="8">
        <v>3966.33</v>
      </c>
      <c r="N8" s="13">
        <f t="shared" ref="N8:N59" si="0">+F8*2</f>
        <v>15936.9</v>
      </c>
      <c r="Q8" s="9"/>
      <c r="R8" s="13">
        <f>+C8*2</f>
        <v>14004.9</v>
      </c>
      <c r="S8" s="13">
        <f>+D8*2</f>
        <v>1046</v>
      </c>
      <c r="T8" s="13">
        <f>+E8*2</f>
        <v>886</v>
      </c>
      <c r="U8" s="24">
        <f>+R8+S8+T8</f>
        <v>15936.9</v>
      </c>
    </row>
    <row r="9" spans="1:21" x14ac:dyDescent="0.2">
      <c r="A9" s="10" t="s">
        <v>22</v>
      </c>
      <c r="B9" s="9" t="s">
        <v>23</v>
      </c>
      <c r="C9" s="8">
        <v>7366.5</v>
      </c>
      <c r="D9" s="8">
        <v>546.5</v>
      </c>
      <c r="E9" s="15">
        <v>449.5</v>
      </c>
      <c r="F9" s="8">
        <v>8362.5</v>
      </c>
      <c r="G9" s="8">
        <v>1148.01</v>
      </c>
      <c r="H9" s="8">
        <v>847.15</v>
      </c>
      <c r="I9" s="8">
        <v>0</v>
      </c>
      <c r="J9" s="8">
        <v>3158</v>
      </c>
      <c r="K9" s="8">
        <v>0</v>
      </c>
      <c r="L9" s="8">
        <v>5153.16</v>
      </c>
      <c r="M9" s="8">
        <v>3209.34</v>
      </c>
      <c r="N9" s="13">
        <f t="shared" si="0"/>
        <v>16725</v>
      </c>
      <c r="Q9" s="9"/>
    </row>
    <row r="10" spans="1:21" x14ac:dyDescent="0.2">
      <c r="A10" s="10" t="s">
        <v>24</v>
      </c>
      <c r="B10" s="9" t="s">
        <v>25</v>
      </c>
      <c r="C10" s="8">
        <v>14857.05</v>
      </c>
      <c r="D10" s="8">
        <v>732.5</v>
      </c>
      <c r="E10" s="15">
        <v>553.5</v>
      </c>
      <c r="F10" s="8">
        <v>16143.05</v>
      </c>
      <c r="G10" s="8">
        <v>2900.47</v>
      </c>
      <c r="H10" s="8">
        <v>1708.56</v>
      </c>
      <c r="I10" s="8">
        <v>0</v>
      </c>
      <c r="J10" s="8">
        <v>0</v>
      </c>
      <c r="K10" s="8">
        <v>0</v>
      </c>
      <c r="L10" s="8">
        <v>4609.03</v>
      </c>
      <c r="M10" s="8">
        <v>11534.02</v>
      </c>
      <c r="N10" s="13">
        <f t="shared" si="0"/>
        <v>32286.1</v>
      </c>
      <c r="Q10" s="9"/>
    </row>
    <row r="11" spans="1:21" x14ac:dyDescent="0.2">
      <c r="A11" s="10" t="s">
        <v>26</v>
      </c>
      <c r="B11" s="9" t="s">
        <v>27</v>
      </c>
      <c r="C11" s="8">
        <v>11416.05</v>
      </c>
      <c r="D11" s="8">
        <v>623.5</v>
      </c>
      <c r="E11" s="15">
        <v>499.5</v>
      </c>
      <c r="F11" s="8">
        <v>12539.05</v>
      </c>
      <c r="G11" s="8">
        <v>2052.81</v>
      </c>
      <c r="H11" s="8">
        <v>1312.85</v>
      </c>
      <c r="I11" s="8">
        <v>0</v>
      </c>
      <c r="J11" s="8">
        <v>0</v>
      </c>
      <c r="K11" s="8">
        <v>0</v>
      </c>
      <c r="L11" s="8">
        <v>3365.66</v>
      </c>
      <c r="M11" s="8">
        <v>9173.39</v>
      </c>
      <c r="N11" s="13">
        <f t="shared" si="0"/>
        <v>25078.1</v>
      </c>
      <c r="Q11" s="9"/>
    </row>
    <row r="12" spans="1:21" x14ac:dyDescent="0.2">
      <c r="A12" s="10" t="s">
        <v>28</v>
      </c>
      <c r="B12" s="9" t="s">
        <v>29</v>
      </c>
      <c r="C12" s="8">
        <v>7366.5</v>
      </c>
      <c r="D12" s="8">
        <v>546.5</v>
      </c>
      <c r="E12" s="15">
        <v>449.5</v>
      </c>
      <c r="F12" s="8">
        <v>8362.5</v>
      </c>
      <c r="G12" s="8">
        <v>1148.01</v>
      </c>
      <c r="H12" s="8">
        <v>847.15</v>
      </c>
      <c r="I12" s="8">
        <v>0</v>
      </c>
      <c r="J12" s="8">
        <v>0</v>
      </c>
      <c r="K12" s="8">
        <v>0</v>
      </c>
      <c r="L12" s="8">
        <v>1995.16</v>
      </c>
      <c r="M12" s="8">
        <v>6367.34</v>
      </c>
      <c r="N12" s="13">
        <f t="shared" si="0"/>
        <v>16725</v>
      </c>
      <c r="Q12" s="9"/>
    </row>
    <row r="13" spans="1:21" x14ac:dyDescent="0.2">
      <c r="A13" s="10" t="s">
        <v>30</v>
      </c>
      <c r="B13" s="9" t="s">
        <v>31</v>
      </c>
      <c r="C13" s="8">
        <v>5339.55</v>
      </c>
      <c r="D13" s="8">
        <v>368.5</v>
      </c>
      <c r="E13" s="15">
        <v>337.5</v>
      </c>
      <c r="F13" s="8">
        <v>6045.55</v>
      </c>
      <c r="G13" s="8">
        <v>653.11</v>
      </c>
      <c r="H13" s="8">
        <v>614.04999999999995</v>
      </c>
      <c r="I13" s="8">
        <v>0</v>
      </c>
      <c r="J13" s="8">
        <v>610</v>
      </c>
      <c r="K13" s="8">
        <v>0</v>
      </c>
      <c r="L13" s="8">
        <v>1877.16</v>
      </c>
      <c r="M13" s="8">
        <v>4168.3900000000003</v>
      </c>
      <c r="N13" s="20">
        <f t="shared" si="0"/>
        <v>12091.1</v>
      </c>
      <c r="O13" s="21">
        <v>2</v>
      </c>
      <c r="P13" s="21">
        <v>1</v>
      </c>
      <c r="Q13" s="20">
        <f>+N13*P13</f>
        <v>12091.1</v>
      </c>
    </row>
    <row r="14" spans="1:21" x14ac:dyDescent="0.2">
      <c r="A14" s="10" t="s">
        <v>32</v>
      </c>
      <c r="B14" s="9" t="s">
        <v>33</v>
      </c>
      <c r="C14" s="8">
        <v>7540.05</v>
      </c>
      <c r="D14" s="8">
        <v>549.5</v>
      </c>
      <c r="E14" s="15">
        <v>454.5</v>
      </c>
      <c r="F14" s="8">
        <v>8544.0499999999993</v>
      </c>
      <c r="G14" s="8">
        <v>1186.79</v>
      </c>
      <c r="H14" s="8">
        <v>867.11</v>
      </c>
      <c r="I14" s="8">
        <v>0</v>
      </c>
      <c r="J14" s="8">
        <v>0</v>
      </c>
      <c r="K14" s="8">
        <v>0</v>
      </c>
      <c r="L14" s="8">
        <v>2053.9</v>
      </c>
      <c r="M14" s="8">
        <v>6490.15</v>
      </c>
      <c r="N14" s="13">
        <f t="shared" si="0"/>
        <v>17088.099999999999</v>
      </c>
      <c r="Q14" s="9"/>
    </row>
    <row r="15" spans="1:21" x14ac:dyDescent="0.2">
      <c r="A15" s="10" t="s">
        <v>37</v>
      </c>
      <c r="B15" s="9" t="s">
        <v>38</v>
      </c>
      <c r="C15" s="8">
        <v>7540.05</v>
      </c>
      <c r="D15" s="8">
        <v>549.5</v>
      </c>
      <c r="E15" s="15">
        <v>454.5</v>
      </c>
      <c r="F15" s="8">
        <v>8544.0499999999993</v>
      </c>
      <c r="G15" s="8">
        <v>1186.79</v>
      </c>
      <c r="H15" s="8">
        <v>867.11</v>
      </c>
      <c r="I15" s="8">
        <v>0</v>
      </c>
      <c r="J15" s="8">
        <v>2212</v>
      </c>
      <c r="K15" s="8">
        <v>0</v>
      </c>
      <c r="L15" s="8">
        <v>4265.8999999999996</v>
      </c>
      <c r="M15" s="8">
        <v>4278.1499999999996</v>
      </c>
      <c r="N15" s="13">
        <f t="shared" si="0"/>
        <v>17088.099999999999</v>
      </c>
      <c r="Q15" s="9"/>
    </row>
    <row r="16" spans="1:21" x14ac:dyDescent="0.2">
      <c r="A16" s="10" t="s">
        <v>39</v>
      </c>
      <c r="B16" s="9" t="s">
        <v>40</v>
      </c>
      <c r="C16" s="8">
        <v>14857.05</v>
      </c>
      <c r="D16" s="8">
        <v>732.5</v>
      </c>
      <c r="E16" s="15">
        <v>553.5</v>
      </c>
      <c r="F16" s="8">
        <v>16143.05</v>
      </c>
      <c r="G16" s="8">
        <v>2900.47</v>
      </c>
      <c r="H16" s="8">
        <v>1708.56</v>
      </c>
      <c r="I16" s="8">
        <v>0</v>
      </c>
      <c r="J16" s="8">
        <v>0</v>
      </c>
      <c r="K16" s="8">
        <v>0</v>
      </c>
      <c r="L16" s="8">
        <v>4609.03</v>
      </c>
      <c r="M16" s="8">
        <v>11534.02</v>
      </c>
      <c r="N16" s="13">
        <f t="shared" si="0"/>
        <v>32286.1</v>
      </c>
      <c r="Q16" s="9"/>
    </row>
    <row r="17" spans="1:17" x14ac:dyDescent="0.2">
      <c r="A17" s="10" t="s">
        <v>41</v>
      </c>
      <c r="B17" s="9" t="s">
        <v>42</v>
      </c>
      <c r="C17" s="8">
        <v>7540.05</v>
      </c>
      <c r="D17" s="8">
        <v>549.5</v>
      </c>
      <c r="E17" s="15">
        <v>454.5</v>
      </c>
      <c r="F17" s="8">
        <v>8544.0499999999993</v>
      </c>
      <c r="G17" s="8">
        <v>1186.79</v>
      </c>
      <c r="H17" s="8">
        <v>867.11</v>
      </c>
      <c r="I17" s="8">
        <v>0</v>
      </c>
      <c r="J17" s="8">
        <v>0</v>
      </c>
      <c r="K17" s="8">
        <v>0</v>
      </c>
      <c r="L17" s="8">
        <v>2053.9</v>
      </c>
      <c r="M17" s="8">
        <v>6490.15</v>
      </c>
      <c r="N17" s="13">
        <f t="shared" si="0"/>
        <v>17088.099999999999</v>
      </c>
      <c r="Q17" s="9"/>
    </row>
    <row r="18" spans="1:17" x14ac:dyDescent="0.2">
      <c r="A18" s="10" t="s">
        <v>44</v>
      </c>
      <c r="B18" s="9" t="s">
        <v>45</v>
      </c>
      <c r="C18" s="8">
        <v>14857.05</v>
      </c>
      <c r="D18" s="8">
        <v>732.5</v>
      </c>
      <c r="E18" s="15">
        <v>553.5</v>
      </c>
      <c r="F18" s="8">
        <v>16143.05</v>
      </c>
      <c r="G18" s="8">
        <v>2900.47</v>
      </c>
      <c r="H18" s="8">
        <v>1708.56</v>
      </c>
      <c r="I18" s="8">
        <v>0</v>
      </c>
      <c r="J18" s="8">
        <v>2500</v>
      </c>
      <c r="K18" s="8">
        <v>0</v>
      </c>
      <c r="L18" s="8">
        <v>7109.03</v>
      </c>
      <c r="M18" s="8">
        <v>9034.02</v>
      </c>
      <c r="N18" s="13">
        <f t="shared" si="0"/>
        <v>32286.1</v>
      </c>
      <c r="Q18" s="9"/>
    </row>
    <row r="19" spans="1:17" x14ac:dyDescent="0.2">
      <c r="A19" s="10" t="s">
        <v>46</v>
      </c>
      <c r="B19" s="9" t="s">
        <v>47</v>
      </c>
      <c r="C19" s="8">
        <v>6277.95</v>
      </c>
      <c r="D19" s="8">
        <v>463</v>
      </c>
      <c r="E19" s="15">
        <v>425</v>
      </c>
      <c r="F19" s="8">
        <v>7165.95</v>
      </c>
      <c r="G19" s="8">
        <v>892.43</v>
      </c>
      <c r="H19" s="8">
        <v>721.96</v>
      </c>
      <c r="I19" s="8">
        <v>0</v>
      </c>
      <c r="J19" s="8">
        <v>2906.02</v>
      </c>
      <c r="K19" s="8">
        <v>0</v>
      </c>
      <c r="L19" s="8">
        <v>4520.41</v>
      </c>
      <c r="M19" s="8">
        <v>2645.54</v>
      </c>
      <c r="N19" s="19">
        <f t="shared" si="0"/>
        <v>14331.9</v>
      </c>
      <c r="O19" s="22">
        <v>7</v>
      </c>
      <c r="P19" s="22"/>
      <c r="Q19" s="22"/>
    </row>
    <row r="20" spans="1:17" x14ac:dyDescent="0.2">
      <c r="A20" s="10" t="s">
        <v>48</v>
      </c>
      <c r="B20" s="9" t="s">
        <v>49</v>
      </c>
      <c r="C20" s="8">
        <v>6277.95</v>
      </c>
      <c r="D20" s="8">
        <v>463</v>
      </c>
      <c r="E20" s="15">
        <v>425</v>
      </c>
      <c r="F20" s="8">
        <v>7165.95</v>
      </c>
      <c r="G20" s="8">
        <v>892.43</v>
      </c>
      <c r="H20" s="8">
        <v>721.96</v>
      </c>
      <c r="I20" s="8">
        <v>0</v>
      </c>
      <c r="J20" s="8">
        <v>3139.34</v>
      </c>
      <c r="K20" s="8">
        <v>0</v>
      </c>
      <c r="L20" s="8">
        <v>4753.7299999999996</v>
      </c>
      <c r="M20" s="8">
        <v>2412.2199999999998</v>
      </c>
      <c r="N20" s="19">
        <f t="shared" si="0"/>
        <v>14331.9</v>
      </c>
      <c r="O20" s="22">
        <v>7</v>
      </c>
      <c r="P20" s="22"/>
      <c r="Q20" s="22"/>
    </row>
    <row r="21" spans="1:17" x14ac:dyDescent="0.2">
      <c r="A21" s="10" t="s">
        <v>50</v>
      </c>
      <c r="B21" s="9" t="s">
        <v>51</v>
      </c>
      <c r="C21" s="8">
        <v>6277.95</v>
      </c>
      <c r="D21" s="8">
        <v>463</v>
      </c>
      <c r="E21" s="15">
        <v>425</v>
      </c>
      <c r="F21" s="8">
        <v>7165.95</v>
      </c>
      <c r="G21" s="8">
        <v>892.43</v>
      </c>
      <c r="H21" s="8">
        <v>721.96</v>
      </c>
      <c r="I21" s="8">
        <v>0</v>
      </c>
      <c r="J21" s="8">
        <v>2000</v>
      </c>
      <c r="K21" s="8">
        <v>0</v>
      </c>
      <c r="L21" s="8">
        <v>3614.39</v>
      </c>
      <c r="M21" s="8">
        <v>3551.56</v>
      </c>
      <c r="N21" s="19">
        <f t="shared" si="0"/>
        <v>14331.9</v>
      </c>
      <c r="O21" s="22">
        <v>7</v>
      </c>
      <c r="P21" s="22"/>
      <c r="Q21" s="22"/>
    </row>
    <row r="22" spans="1:17" x14ac:dyDescent="0.2">
      <c r="A22" s="10" t="s">
        <v>52</v>
      </c>
      <c r="B22" s="9" t="s">
        <v>53</v>
      </c>
      <c r="C22" s="8">
        <v>6277.95</v>
      </c>
      <c r="D22" s="8">
        <v>463</v>
      </c>
      <c r="E22" s="15">
        <v>425</v>
      </c>
      <c r="F22" s="8">
        <v>7165.95</v>
      </c>
      <c r="G22" s="8">
        <v>892.43</v>
      </c>
      <c r="H22" s="8">
        <v>721.96</v>
      </c>
      <c r="I22" s="8">
        <v>0</v>
      </c>
      <c r="J22" s="8">
        <v>0</v>
      </c>
      <c r="K22" s="8">
        <v>0</v>
      </c>
      <c r="L22" s="8">
        <v>1614.39</v>
      </c>
      <c r="M22" s="8">
        <v>5551.56</v>
      </c>
      <c r="N22" s="19">
        <f t="shared" si="0"/>
        <v>14331.9</v>
      </c>
      <c r="O22" s="22">
        <v>7</v>
      </c>
      <c r="P22" s="22"/>
      <c r="Q22" s="22"/>
    </row>
    <row r="23" spans="1:17" x14ac:dyDescent="0.2">
      <c r="A23" s="10" t="s">
        <v>54</v>
      </c>
      <c r="B23" s="9" t="s">
        <v>55</v>
      </c>
      <c r="C23" s="8">
        <v>6277.95</v>
      </c>
      <c r="D23" s="8">
        <v>463</v>
      </c>
      <c r="E23" s="15">
        <v>425</v>
      </c>
      <c r="F23" s="8">
        <v>7165.95</v>
      </c>
      <c r="G23" s="8">
        <v>892.43</v>
      </c>
      <c r="H23" s="8">
        <v>721.96</v>
      </c>
      <c r="I23" s="8">
        <v>1627.67</v>
      </c>
      <c r="J23" s="8">
        <v>1110</v>
      </c>
      <c r="K23" s="8">
        <v>401.33</v>
      </c>
      <c r="L23" s="8">
        <v>4753.3900000000003</v>
      </c>
      <c r="M23" s="8">
        <v>2412.56</v>
      </c>
      <c r="N23" s="19">
        <f t="shared" si="0"/>
        <v>14331.9</v>
      </c>
      <c r="O23" s="22">
        <v>7</v>
      </c>
      <c r="P23" s="22"/>
      <c r="Q23" s="22"/>
    </row>
    <row r="24" spans="1:17" x14ac:dyDescent="0.2">
      <c r="A24" s="10" t="s">
        <v>56</v>
      </c>
      <c r="B24" s="9" t="s">
        <v>57</v>
      </c>
      <c r="C24" s="8">
        <v>6277.95</v>
      </c>
      <c r="D24" s="8">
        <v>463</v>
      </c>
      <c r="E24" s="15">
        <v>425</v>
      </c>
      <c r="F24" s="8">
        <v>7165.95</v>
      </c>
      <c r="G24" s="8">
        <v>892.43</v>
      </c>
      <c r="H24" s="8">
        <v>721.96</v>
      </c>
      <c r="I24" s="8">
        <v>0</v>
      </c>
      <c r="J24" s="8">
        <v>1800</v>
      </c>
      <c r="K24" s="8">
        <v>0</v>
      </c>
      <c r="L24" s="8">
        <v>3414.39</v>
      </c>
      <c r="M24" s="8">
        <v>3751.56</v>
      </c>
      <c r="N24" s="19">
        <f t="shared" si="0"/>
        <v>14331.9</v>
      </c>
      <c r="O24" s="22">
        <v>7</v>
      </c>
      <c r="P24" s="22"/>
      <c r="Q24" s="22"/>
    </row>
    <row r="25" spans="1:17" x14ac:dyDescent="0.2">
      <c r="A25" s="10" t="s">
        <v>58</v>
      </c>
      <c r="B25" s="9" t="s">
        <v>59</v>
      </c>
      <c r="C25" s="8">
        <v>6277.95</v>
      </c>
      <c r="D25" s="8">
        <v>463</v>
      </c>
      <c r="E25" s="15">
        <v>425</v>
      </c>
      <c r="F25" s="8">
        <v>7165.95</v>
      </c>
      <c r="G25" s="8">
        <v>892.43</v>
      </c>
      <c r="H25" s="8">
        <v>721.96</v>
      </c>
      <c r="I25" s="8">
        <v>0</v>
      </c>
      <c r="J25" s="8">
        <v>0</v>
      </c>
      <c r="K25" s="8">
        <v>0</v>
      </c>
      <c r="L25" s="8">
        <v>1614.39</v>
      </c>
      <c r="M25" s="8">
        <v>5551.56</v>
      </c>
      <c r="N25" s="19">
        <f t="shared" si="0"/>
        <v>14331.9</v>
      </c>
      <c r="O25" s="22">
        <v>7</v>
      </c>
      <c r="P25" s="22">
        <v>7</v>
      </c>
      <c r="Q25" s="22">
        <f>+N25*P25</f>
        <v>100323.3</v>
      </c>
    </row>
    <row r="26" spans="1:17" x14ac:dyDescent="0.2">
      <c r="A26" s="10" t="s">
        <v>60</v>
      </c>
      <c r="B26" s="9" t="s">
        <v>61</v>
      </c>
      <c r="C26" s="8">
        <v>6843.45</v>
      </c>
      <c r="D26" s="8">
        <v>478.5</v>
      </c>
      <c r="E26" s="15">
        <v>440.5</v>
      </c>
      <c r="F26" s="8">
        <v>7762.45</v>
      </c>
      <c r="G26" s="8">
        <v>1019.84</v>
      </c>
      <c r="H26" s="8">
        <v>787</v>
      </c>
      <c r="I26" s="8">
        <v>0</v>
      </c>
      <c r="J26" s="8">
        <v>1908</v>
      </c>
      <c r="K26" s="8">
        <v>0</v>
      </c>
      <c r="L26" s="8">
        <v>3714.84</v>
      </c>
      <c r="M26" s="8">
        <v>4047.61</v>
      </c>
      <c r="N26" s="13">
        <f t="shared" si="0"/>
        <v>15524.9</v>
      </c>
      <c r="Q26" s="9"/>
    </row>
    <row r="27" spans="1:17" x14ac:dyDescent="0.2">
      <c r="A27" s="10" t="s">
        <v>62</v>
      </c>
      <c r="B27" s="9" t="s">
        <v>63</v>
      </c>
      <c r="C27" s="8">
        <v>6843.45</v>
      </c>
      <c r="D27" s="8">
        <v>478.5</v>
      </c>
      <c r="E27" s="15">
        <v>440.5</v>
      </c>
      <c r="F27" s="8">
        <v>7762.45</v>
      </c>
      <c r="G27" s="8">
        <v>1019.84</v>
      </c>
      <c r="H27" s="8">
        <v>787</v>
      </c>
      <c r="I27" s="8">
        <v>0</v>
      </c>
      <c r="J27" s="8">
        <v>2859.69</v>
      </c>
      <c r="K27" s="8">
        <v>0</v>
      </c>
      <c r="L27" s="8">
        <v>4666.53</v>
      </c>
      <c r="M27" s="8">
        <v>3095.92</v>
      </c>
      <c r="N27" s="13">
        <f t="shared" si="0"/>
        <v>15524.9</v>
      </c>
      <c r="Q27" s="9"/>
    </row>
    <row r="28" spans="1:17" x14ac:dyDescent="0.2">
      <c r="A28" s="10" t="s">
        <v>64</v>
      </c>
      <c r="B28" s="9" t="s">
        <v>65</v>
      </c>
      <c r="C28" s="8">
        <v>8827.0499999999993</v>
      </c>
      <c r="D28" s="8">
        <v>581.5</v>
      </c>
      <c r="E28" s="15">
        <v>471</v>
      </c>
      <c r="F28" s="8">
        <v>9879.5499999999993</v>
      </c>
      <c r="G28" s="8">
        <v>1472.05</v>
      </c>
      <c r="H28" s="8">
        <v>1015.11</v>
      </c>
      <c r="I28" s="8">
        <v>0</v>
      </c>
      <c r="J28" s="8">
        <v>0</v>
      </c>
      <c r="K28" s="8">
        <v>0</v>
      </c>
      <c r="L28" s="8">
        <v>2487.16</v>
      </c>
      <c r="M28" s="8">
        <v>7392.39</v>
      </c>
      <c r="N28" s="13">
        <f t="shared" si="0"/>
        <v>19759.099999999999</v>
      </c>
      <c r="Q28" s="9"/>
    </row>
    <row r="29" spans="1:17" x14ac:dyDescent="0.2">
      <c r="A29" s="10" t="s">
        <v>67</v>
      </c>
      <c r="B29" s="9" t="s">
        <v>68</v>
      </c>
      <c r="C29" s="8">
        <v>14857.05</v>
      </c>
      <c r="D29" s="8">
        <v>732.5</v>
      </c>
      <c r="E29" s="15">
        <v>553.5</v>
      </c>
      <c r="F29" s="8">
        <v>16143.05</v>
      </c>
      <c r="G29" s="8">
        <v>2900.47</v>
      </c>
      <c r="H29" s="8">
        <v>1708.56</v>
      </c>
      <c r="I29" s="8">
        <v>0</v>
      </c>
      <c r="J29" s="8">
        <v>0</v>
      </c>
      <c r="K29" s="8">
        <v>0</v>
      </c>
      <c r="L29" s="8">
        <v>4609.03</v>
      </c>
      <c r="M29" s="8">
        <v>11534.02</v>
      </c>
      <c r="N29" s="13">
        <f t="shared" si="0"/>
        <v>32286.1</v>
      </c>
      <c r="Q29" s="9"/>
    </row>
    <row r="30" spans="1:17" x14ac:dyDescent="0.2">
      <c r="A30" s="10" t="s">
        <v>69</v>
      </c>
      <c r="B30" s="9" t="s">
        <v>70</v>
      </c>
      <c r="C30" s="8">
        <v>7002.45</v>
      </c>
      <c r="D30" s="8">
        <v>523</v>
      </c>
      <c r="E30" s="15">
        <v>443</v>
      </c>
      <c r="F30" s="8">
        <v>7968.45</v>
      </c>
      <c r="G30" s="8">
        <v>1063.8399999999999</v>
      </c>
      <c r="H30" s="8">
        <v>805.28</v>
      </c>
      <c r="I30" s="8">
        <v>0</v>
      </c>
      <c r="J30" s="8">
        <v>0</v>
      </c>
      <c r="K30" s="8">
        <v>0</v>
      </c>
      <c r="L30" s="8">
        <v>1869.12</v>
      </c>
      <c r="M30" s="8">
        <v>6099.33</v>
      </c>
      <c r="N30" s="13">
        <f t="shared" si="0"/>
        <v>15936.9</v>
      </c>
      <c r="Q30" s="9"/>
    </row>
    <row r="31" spans="1:17" x14ac:dyDescent="0.2">
      <c r="A31" s="10" t="s">
        <v>71</v>
      </c>
      <c r="B31" s="9" t="s">
        <v>72</v>
      </c>
      <c r="C31" s="8">
        <v>7002.45</v>
      </c>
      <c r="D31" s="8">
        <v>523</v>
      </c>
      <c r="E31" s="15">
        <v>443</v>
      </c>
      <c r="F31" s="8">
        <v>7968.45</v>
      </c>
      <c r="G31" s="8">
        <v>1063.8399999999999</v>
      </c>
      <c r="H31" s="8">
        <v>805.28</v>
      </c>
      <c r="I31" s="8">
        <v>0</v>
      </c>
      <c r="J31" s="8">
        <v>3002</v>
      </c>
      <c r="K31" s="8">
        <v>0</v>
      </c>
      <c r="L31" s="8">
        <v>4871.12</v>
      </c>
      <c r="M31" s="8">
        <v>3097.33</v>
      </c>
      <c r="N31" s="13">
        <f t="shared" si="0"/>
        <v>15936.9</v>
      </c>
      <c r="Q31" s="9"/>
    </row>
    <row r="32" spans="1:17" x14ac:dyDescent="0.2">
      <c r="A32" s="10" t="s">
        <v>73</v>
      </c>
      <c r="B32" s="9" t="s">
        <v>74</v>
      </c>
      <c r="C32" s="8">
        <v>7002.45</v>
      </c>
      <c r="D32" s="8">
        <v>523</v>
      </c>
      <c r="E32" s="15">
        <v>443</v>
      </c>
      <c r="F32" s="8">
        <v>7968.45</v>
      </c>
      <c r="G32" s="8">
        <v>1063.8399999999999</v>
      </c>
      <c r="H32" s="8">
        <v>805.28</v>
      </c>
      <c r="I32" s="8">
        <v>2158.15</v>
      </c>
      <c r="J32" s="8">
        <v>809</v>
      </c>
      <c r="K32" s="8">
        <v>534.82000000000005</v>
      </c>
      <c r="L32" s="8">
        <v>5371.09</v>
      </c>
      <c r="M32" s="8">
        <v>2597.36</v>
      </c>
      <c r="N32" s="13">
        <f t="shared" si="0"/>
        <v>15936.9</v>
      </c>
      <c r="Q32" s="9"/>
    </row>
    <row r="33" spans="1:17" x14ac:dyDescent="0.2">
      <c r="A33" s="10" t="s">
        <v>75</v>
      </c>
      <c r="B33" s="9" t="s">
        <v>76</v>
      </c>
      <c r="C33" s="8">
        <v>7002.45</v>
      </c>
      <c r="D33" s="8">
        <v>523</v>
      </c>
      <c r="E33" s="15">
        <v>443</v>
      </c>
      <c r="F33" s="8">
        <v>7968.45</v>
      </c>
      <c r="G33" s="8">
        <v>1063.8399999999999</v>
      </c>
      <c r="H33" s="8">
        <v>805.28</v>
      </c>
      <c r="I33" s="8">
        <v>0</v>
      </c>
      <c r="J33" s="8">
        <v>2833.9</v>
      </c>
      <c r="K33" s="8">
        <v>0</v>
      </c>
      <c r="L33" s="8">
        <v>4703.0200000000004</v>
      </c>
      <c r="M33" s="8">
        <v>3265.43</v>
      </c>
      <c r="N33" s="13">
        <f t="shared" si="0"/>
        <v>15936.9</v>
      </c>
      <c r="Q33" s="9"/>
    </row>
    <row r="34" spans="1:17" x14ac:dyDescent="0.2">
      <c r="A34" s="10" t="s">
        <v>77</v>
      </c>
      <c r="B34" s="9" t="s">
        <v>78</v>
      </c>
      <c r="C34" s="8">
        <v>7002.45</v>
      </c>
      <c r="D34" s="8">
        <v>523</v>
      </c>
      <c r="E34" s="15">
        <v>443</v>
      </c>
      <c r="F34" s="8">
        <v>7968.45</v>
      </c>
      <c r="G34" s="8">
        <v>1063.8399999999999</v>
      </c>
      <c r="H34" s="8">
        <v>805.28</v>
      </c>
      <c r="I34" s="8">
        <v>0</v>
      </c>
      <c r="J34" s="8">
        <v>3502</v>
      </c>
      <c r="K34" s="8">
        <v>0</v>
      </c>
      <c r="L34" s="8">
        <v>5371.12</v>
      </c>
      <c r="M34" s="8">
        <v>2597.33</v>
      </c>
      <c r="N34" s="13">
        <f t="shared" si="0"/>
        <v>15936.9</v>
      </c>
      <c r="Q34" s="9"/>
    </row>
    <row r="35" spans="1:17" x14ac:dyDescent="0.2">
      <c r="A35" s="10" t="s">
        <v>79</v>
      </c>
      <c r="B35" s="9" t="s">
        <v>80</v>
      </c>
      <c r="C35" s="8">
        <v>7002.45</v>
      </c>
      <c r="D35" s="8">
        <v>523</v>
      </c>
      <c r="E35" s="15">
        <v>443</v>
      </c>
      <c r="F35" s="8">
        <v>7968.45</v>
      </c>
      <c r="G35" s="8">
        <v>1063.8399999999999</v>
      </c>
      <c r="H35" s="8">
        <v>805.28</v>
      </c>
      <c r="I35" s="8">
        <v>0</v>
      </c>
      <c r="J35" s="8">
        <v>1711.52</v>
      </c>
      <c r="K35" s="8">
        <v>0</v>
      </c>
      <c r="L35" s="8">
        <v>3580.64</v>
      </c>
      <c r="M35" s="8">
        <v>4387.8100000000004</v>
      </c>
      <c r="N35" s="13">
        <f t="shared" si="0"/>
        <v>15936.9</v>
      </c>
      <c r="Q35" s="9"/>
    </row>
    <row r="36" spans="1:17" x14ac:dyDescent="0.2">
      <c r="A36" s="10" t="s">
        <v>81</v>
      </c>
      <c r="B36" s="9" t="s">
        <v>82</v>
      </c>
      <c r="C36" s="8">
        <v>7002.45</v>
      </c>
      <c r="D36" s="8">
        <v>523</v>
      </c>
      <c r="E36" s="15">
        <v>443</v>
      </c>
      <c r="F36" s="8">
        <v>7968.45</v>
      </c>
      <c r="G36" s="8">
        <v>1063.8399999999999</v>
      </c>
      <c r="H36" s="8">
        <v>805.28</v>
      </c>
      <c r="I36" s="8">
        <v>0</v>
      </c>
      <c r="J36" s="8">
        <v>0</v>
      </c>
      <c r="K36" s="8">
        <v>0</v>
      </c>
      <c r="L36" s="8">
        <v>1869.12</v>
      </c>
      <c r="M36" s="8">
        <v>6099.33</v>
      </c>
      <c r="N36" s="13">
        <f t="shared" si="0"/>
        <v>15936.9</v>
      </c>
      <c r="Q36" s="9"/>
    </row>
    <row r="37" spans="1:17" x14ac:dyDescent="0.2">
      <c r="A37" s="10" t="s">
        <v>83</v>
      </c>
      <c r="B37" s="9" t="s">
        <v>84</v>
      </c>
      <c r="C37" s="8">
        <v>5153.55</v>
      </c>
      <c r="D37" s="8">
        <v>358.5</v>
      </c>
      <c r="E37" s="15">
        <v>333.5</v>
      </c>
      <c r="F37" s="8">
        <v>5845.55</v>
      </c>
      <c r="G37" s="8">
        <v>613.16</v>
      </c>
      <c r="H37" s="8">
        <v>592.66</v>
      </c>
      <c r="I37" s="8">
        <v>0</v>
      </c>
      <c r="J37" s="8">
        <v>0</v>
      </c>
      <c r="K37" s="8">
        <v>0</v>
      </c>
      <c r="L37" s="8">
        <v>1205.82</v>
      </c>
      <c r="M37" s="8">
        <v>4639.7299999999996</v>
      </c>
      <c r="N37" s="17">
        <f t="shared" si="0"/>
        <v>11691.1</v>
      </c>
      <c r="O37" s="18">
        <v>1</v>
      </c>
      <c r="P37" s="18">
        <v>17</v>
      </c>
      <c r="Q37" s="18">
        <f>+N37*P37</f>
        <v>198748.7</v>
      </c>
    </row>
    <row r="38" spans="1:17" x14ac:dyDescent="0.2">
      <c r="A38" s="10" t="s">
        <v>85</v>
      </c>
      <c r="B38" s="9" t="s">
        <v>86</v>
      </c>
      <c r="C38" s="8">
        <v>5153.55</v>
      </c>
      <c r="D38" s="8">
        <v>358.5</v>
      </c>
      <c r="E38" s="15">
        <v>333.5</v>
      </c>
      <c r="F38" s="8">
        <v>5845.55</v>
      </c>
      <c r="G38" s="8">
        <v>613.16</v>
      </c>
      <c r="H38" s="8">
        <v>592.66</v>
      </c>
      <c r="I38" s="8">
        <v>0</v>
      </c>
      <c r="J38" s="8">
        <v>1388</v>
      </c>
      <c r="K38" s="8">
        <v>0</v>
      </c>
      <c r="L38" s="8">
        <v>2593.8200000000002</v>
      </c>
      <c r="M38" s="8">
        <v>3251.73</v>
      </c>
      <c r="N38" s="17">
        <f t="shared" si="0"/>
        <v>11691.1</v>
      </c>
      <c r="Q38" s="9"/>
    </row>
    <row r="39" spans="1:17" x14ac:dyDescent="0.2">
      <c r="A39" s="10" t="s">
        <v>87</v>
      </c>
      <c r="B39" s="9" t="s">
        <v>88</v>
      </c>
      <c r="C39" s="8">
        <v>5153.55</v>
      </c>
      <c r="D39" s="8">
        <v>358.5</v>
      </c>
      <c r="E39" s="15">
        <v>333.5</v>
      </c>
      <c r="F39" s="8">
        <v>5845.55</v>
      </c>
      <c r="G39" s="8">
        <v>613.16</v>
      </c>
      <c r="H39" s="8">
        <v>592.66</v>
      </c>
      <c r="I39" s="8">
        <v>0</v>
      </c>
      <c r="J39" s="8">
        <v>0</v>
      </c>
      <c r="K39" s="8">
        <v>0</v>
      </c>
      <c r="L39" s="8">
        <v>1205.82</v>
      </c>
      <c r="M39" s="8">
        <v>4639.7299999999996</v>
      </c>
      <c r="N39" s="17">
        <f t="shared" si="0"/>
        <v>11691.1</v>
      </c>
      <c r="Q39" s="9"/>
    </row>
    <row r="40" spans="1:17" x14ac:dyDescent="0.2">
      <c r="A40" s="10" t="s">
        <v>89</v>
      </c>
      <c r="B40" s="9" t="s">
        <v>90</v>
      </c>
      <c r="C40" s="8">
        <v>7002.45</v>
      </c>
      <c r="D40" s="8">
        <v>523</v>
      </c>
      <c r="E40" s="15">
        <v>443</v>
      </c>
      <c r="F40" s="8">
        <v>7968.45</v>
      </c>
      <c r="G40" s="8">
        <v>1063.8399999999999</v>
      </c>
      <c r="H40" s="8">
        <v>805.28</v>
      </c>
      <c r="I40" s="8">
        <v>0</v>
      </c>
      <c r="J40" s="8">
        <v>2235</v>
      </c>
      <c r="K40" s="8">
        <v>0</v>
      </c>
      <c r="L40" s="8">
        <v>4104.12</v>
      </c>
      <c r="M40" s="8">
        <v>3864.33</v>
      </c>
      <c r="N40" s="13">
        <f t="shared" si="0"/>
        <v>15936.9</v>
      </c>
      <c r="Q40" s="9"/>
    </row>
    <row r="41" spans="1:17" x14ac:dyDescent="0.2">
      <c r="A41" s="10" t="s">
        <v>91</v>
      </c>
      <c r="B41" s="9" t="s">
        <v>92</v>
      </c>
      <c r="C41" s="8">
        <v>7002.45</v>
      </c>
      <c r="D41" s="8">
        <v>523</v>
      </c>
      <c r="E41" s="15">
        <v>443</v>
      </c>
      <c r="F41" s="8">
        <v>7968.45</v>
      </c>
      <c r="G41" s="8">
        <v>1063.8399999999999</v>
      </c>
      <c r="H41" s="8">
        <v>805.28</v>
      </c>
      <c r="I41" s="8">
        <v>0</v>
      </c>
      <c r="J41" s="8">
        <v>2721.02</v>
      </c>
      <c r="K41" s="8">
        <v>0</v>
      </c>
      <c r="L41" s="8">
        <v>4590.1400000000003</v>
      </c>
      <c r="M41" s="8">
        <v>3378.31</v>
      </c>
      <c r="N41" s="13">
        <f t="shared" si="0"/>
        <v>15936.9</v>
      </c>
      <c r="Q41" s="9"/>
    </row>
    <row r="42" spans="1:17" x14ac:dyDescent="0.2">
      <c r="A42" s="10" t="s">
        <v>93</v>
      </c>
      <c r="B42" s="9" t="s">
        <v>94</v>
      </c>
      <c r="C42" s="8">
        <v>5153.55</v>
      </c>
      <c r="D42" s="8">
        <v>358.5</v>
      </c>
      <c r="E42" s="15">
        <v>333.5</v>
      </c>
      <c r="F42" s="8">
        <v>5845.55</v>
      </c>
      <c r="G42" s="8">
        <v>613.16</v>
      </c>
      <c r="H42" s="8">
        <v>592.66</v>
      </c>
      <c r="I42" s="8">
        <v>0</v>
      </c>
      <c r="J42" s="8">
        <v>0</v>
      </c>
      <c r="K42" s="8">
        <v>0</v>
      </c>
      <c r="L42" s="8">
        <v>1205.82</v>
      </c>
      <c r="M42" s="8">
        <v>4639.7299999999996</v>
      </c>
      <c r="N42" s="17">
        <f t="shared" si="0"/>
        <v>11691.1</v>
      </c>
      <c r="Q42" s="9"/>
    </row>
    <row r="43" spans="1:17" x14ac:dyDescent="0.2">
      <c r="A43" s="10" t="s">
        <v>95</v>
      </c>
      <c r="B43" s="9" t="s">
        <v>96</v>
      </c>
      <c r="C43" s="8">
        <v>5153.55</v>
      </c>
      <c r="D43" s="8">
        <v>358.5</v>
      </c>
      <c r="E43" s="15">
        <v>333.5</v>
      </c>
      <c r="F43" s="8">
        <v>5845.55</v>
      </c>
      <c r="G43" s="8">
        <v>613.16</v>
      </c>
      <c r="H43" s="8">
        <v>592.66</v>
      </c>
      <c r="I43" s="8">
        <v>0</v>
      </c>
      <c r="J43" s="8">
        <v>0</v>
      </c>
      <c r="K43" s="8">
        <v>0</v>
      </c>
      <c r="L43" s="8">
        <v>1205.82</v>
      </c>
      <c r="M43" s="8">
        <v>4639.7299999999996</v>
      </c>
      <c r="N43" s="17">
        <f t="shared" si="0"/>
        <v>11691.1</v>
      </c>
      <c r="Q43" s="9"/>
    </row>
    <row r="44" spans="1:17" x14ac:dyDescent="0.2">
      <c r="A44" s="10" t="s">
        <v>97</v>
      </c>
      <c r="B44" s="9" t="s">
        <v>98</v>
      </c>
      <c r="C44" s="8">
        <v>5153.55</v>
      </c>
      <c r="D44" s="8">
        <v>358.5</v>
      </c>
      <c r="E44" s="15">
        <v>333.5</v>
      </c>
      <c r="F44" s="8">
        <v>5845.55</v>
      </c>
      <c r="G44" s="8">
        <v>613.16</v>
      </c>
      <c r="H44" s="8">
        <v>592.66</v>
      </c>
      <c r="I44" s="8">
        <v>0</v>
      </c>
      <c r="J44" s="8">
        <v>1286.02</v>
      </c>
      <c r="K44" s="8">
        <v>0</v>
      </c>
      <c r="L44" s="8">
        <v>2491.84</v>
      </c>
      <c r="M44" s="8">
        <v>3353.71</v>
      </c>
      <c r="N44" s="17">
        <f t="shared" si="0"/>
        <v>11691.1</v>
      </c>
      <c r="Q44" s="9"/>
    </row>
    <row r="45" spans="1:17" x14ac:dyDescent="0.2">
      <c r="A45" s="10" t="s">
        <v>99</v>
      </c>
      <c r="B45" s="9" t="s">
        <v>100</v>
      </c>
      <c r="C45" s="8">
        <v>5153.55</v>
      </c>
      <c r="D45" s="8">
        <v>358.5</v>
      </c>
      <c r="E45" s="15">
        <v>333.5</v>
      </c>
      <c r="F45" s="8">
        <v>5845.55</v>
      </c>
      <c r="G45" s="8">
        <v>613.16</v>
      </c>
      <c r="H45" s="8">
        <v>592.66</v>
      </c>
      <c r="I45" s="8">
        <v>0</v>
      </c>
      <c r="J45" s="8">
        <v>0</v>
      </c>
      <c r="K45" s="8">
        <v>0</v>
      </c>
      <c r="L45" s="8">
        <v>1205.82</v>
      </c>
      <c r="M45" s="8">
        <v>4639.7299999999996</v>
      </c>
      <c r="N45" s="17">
        <f t="shared" si="0"/>
        <v>11691.1</v>
      </c>
      <c r="Q45" s="9"/>
    </row>
    <row r="46" spans="1:17" x14ac:dyDescent="0.2">
      <c r="A46" s="10" t="s">
        <v>101</v>
      </c>
      <c r="B46" s="9" t="s">
        <v>102</v>
      </c>
      <c r="C46" s="8">
        <v>5153.55</v>
      </c>
      <c r="D46" s="8">
        <v>358.5</v>
      </c>
      <c r="E46" s="15">
        <v>333.5</v>
      </c>
      <c r="F46" s="8">
        <v>5845.55</v>
      </c>
      <c r="G46" s="8">
        <v>613.16</v>
      </c>
      <c r="H46" s="8">
        <v>592.66</v>
      </c>
      <c r="I46" s="8">
        <v>0</v>
      </c>
      <c r="J46" s="8">
        <v>0</v>
      </c>
      <c r="K46" s="8">
        <v>0</v>
      </c>
      <c r="L46" s="8">
        <v>1205.82</v>
      </c>
      <c r="M46" s="8">
        <v>4639.7299999999996</v>
      </c>
      <c r="N46" s="17">
        <f t="shared" si="0"/>
        <v>11691.1</v>
      </c>
      <c r="Q46" s="9"/>
    </row>
    <row r="47" spans="1:17" x14ac:dyDescent="0.2">
      <c r="A47" s="10" t="s">
        <v>103</v>
      </c>
      <c r="B47" s="9" t="s">
        <v>104</v>
      </c>
      <c r="C47" s="8">
        <v>5153.55</v>
      </c>
      <c r="D47" s="8">
        <v>358.5</v>
      </c>
      <c r="E47" s="15">
        <v>333.5</v>
      </c>
      <c r="F47" s="8">
        <v>5845.55</v>
      </c>
      <c r="G47" s="8">
        <v>613.16</v>
      </c>
      <c r="H47" s="8">
        <v>592.66</v>
      </c>
      <c r="I47" s="8">
        <v>0</v>
      </c>
      <c r="J47" s="8">
        <v>2209</v>
      </c>
      <c r="K47" s="8">
        <v>0</v>
      </c>
      <c r="L47" s="8">
        <v>3414.82</v>
      </c>
      <c r="M47" s="8">
        <v>2430.73</v>
      </c>
      <c r="N47" s="17">
        <f t="shared" si="0"/>
        <v>11691.1</v>
      </c>
      <c r="Q47" s="9"/>
    </row>
    <row r="48" spans="1:17" x14ac:dyDescent="0.2">
      <c r="A48" s="10" t="s">
        <v>105</v>
      </c>
      <c r="B48" s="9" t="s">
        <v>106</v>
      </c>
      <c r="C48" s="8">
        <v>5153.55</v>
      </c>
      <c r="D48" s="8">
        <v>358.5</v>
      </c>
      <c r="E48" s="15">
        <v>333.5</v>
      </c>
      <c r="F48" s="8">
        <v>5845.55</v>
      </c>
      <c r="G48" s="8">
        <v>613.16</v>
      </c>
      <c r="H48" s="8">
        <v>592.66</v>
      </c>
      <c r="I48" s="8">
        <v>0</v>
      </c>
      <c r="J48" s="8">
        <v>311.98</v>
      </c>
      <c r="K48" s="8">
        <v>0</v>
      </c>
      <c r="L48" s="8">
        <v>1517.8</v>
      </c>
      <c r="M48" s="8">
        <v>4327.75</v>
      </c>
      <c r="N48" s="17">
        <f t="shared" si="0"/>
        <v>11691.1</v>
      </c>
      <c r="Q48" s="9"/>
    </row>
    <row r="49" spans="1:20" x14ac:dyDescent="0.2">
      <c r="A49" s="10" t="s">
        <v>107</v>
      </c>
      <c r="B49" s="9" t="s">
        <v>108</v>
      </c>
      <c r="C49" s="8">
        <v>5153.55</v>
      </c>
      <c r="D49" s="8">
        <v>358.5</v>
      </c>
      <c r="E49" s="15">
        <v>333.5</v>
      </c>
      <c r="F49" s="8">
        <v>5845.55</v>
      </c>
      <c r="G49" s="8">
        <v>613.16</v>
      </c>
      <c r="H49" s="8">
        <v>592.66</v>
      </c>
      <c r="I49" s="8">
        <v>0</v>
      </c>
      <c r="J49" s="8">
        <v>0</v>
      </c>
      <c r="K49" s="8">
        <v>0</v>
      </c>
      <c r="L49" s="8">
        <v>1205.82</v>
      </c>
      <c r="M49" s="8">
        <v>4639.7299999999996</v>
      </c>
      <c r="N49" s="17">
        <f t="shared" si="0"/>
        <v>11691.1</v>
      </c>
      <c r="Q49" s="9"/>
    </row>
    <row r="50" spans="1:20" x14ac:dyDescent="0.2">
      <c r="A50" s="10" t="s">
        <v>109</v>
      </c>
      <c r="B50" s="9" t="s">
        <v>110</v>
      </c>
      <c r="C50" s="8">
        <v>5153.55</v>
      </c>
      <c r="D50" s="8">
        <v>358.5</v>
      </c>
      <c r="E50" s="15">
        <v>333.5</v>
      </c>
      <c r="F50" s="8">
        <v>5845.55</v>
      </c>
      <c r="G50" s="8">
        <v>613.16</v>
      </c>
      <c r="H50" s="8">
        <v>592.66</v>
      </c>
      <c r="I50" s="8">
        <v>0</v>
      </c>
      <c r="J50" s="8">
        <v>2209</v>
      </c>
      <c r="K50" s="8">
        <v>0</v>
      </c>
      <c r="L50" s="8">
        <v>3414.82</v>
      </c>
      <c r="M50" s="8">
        <v>2430.73</v>
      </c>
      <c r="N50" s="17">
        <f t="shared" si="0"/>
        <v>11691.1</v>
      </c>
      <c r="Q50" s="9"/>
    </row>
    <row r="51" spans="1:20" x14ac:dyDescent="0.2">
      <c r="A51" s="10" t="s">
        <v>111</v>
      </c>
      <c r="B51" s="9" t="s">
        <v>112</v>
      </c>
      <c r="C51" s="8">
        <v>5153.55</v>
      </c>
      <c r="D51" s="8">
        <v>358.5</v>
      </c>
      <c r="E51" s="15">
        <v>333.5</v>
      </c>
      <c r="F51" s="8">
        <v>5845.55</v>
      </c>
      <c r="G51" s="8">
        <v>613.16</v>
      </c>
      <c r="H51" s="8">
        <v>592.66</v>
      </c>
      <c r="I51" s="8">
        <v>0</v>
      </c>
      <c r="J51" s="8">
        <v>0</v>
      </c>
      <c r="K51" s="8">
        <v>0</v>
      </c>
      <c r="L51" s="8">
        <v>1205.82</v>
      </c>
      <c r="M51" s="8">
        <v>4639.7299999999996</v>
      </c>
      <c r="N51" s="17">
        <f t="shared" si="0"/>
        <v>11691.1</v>
      </c>
      <c r="Q51" s="9"/>
    </row>
    <row r="52" spans="1:20" x14ac:dyDescent="0.2">
      <c r="A52" s="10" t="s">
        <v>113</v>
      </c>
      <c r="B52" s="9" t="s">
        <v>114</v>
      </c>
      <c r="C52" s="8">
        <v>5153.55</v>
      </c>
      <c r="D52" s="8">
        <v>358.5</v>
      </c>
      <c r="E52" s="15">
        <v>333.5</v>
      </c>
      <c r="F52" s="8">
        <v>5845.55</v>
      </c>
      <c r="G52" s="8">
        <v>613.16</v>
      </c>
      <c r="H52" s="8">
        <v>592.66</v>
      </c>
      <c r="I52" s="8">
        <v>0</v>
      </c>
      <c r="J52" s="8">
        <v>1349</v>
      </c>
      <c r="K52" s="8">
        <v>0</v>
      </c>
      <c r="L52" s="8">
        <v>2554.8200000000002</v>
      </c>
      <c r="M52" s="8">
        <v>3290.73</v>
      </c>
      <c r="N52" s="17">
        <f t="shared" si="0"/>
        <v>11691.1</v>
      </c>
      <c r="Q52" s="9"/>
    </row>
    <row r="53" spans="1:20" x14ac:dyDescent="0.2">
      <c r="A53" s="10" t="s">
        <v>115</v>
      </c>
      <c r="B53" s="9" t="s">
        <v>116</v>
      </c>
      <c r="C53" s="8">
        <v>5153.55</v>
      </c>
      <c r="D53" s="8">
        <v>358.5</v>
      </c>
      <c r="E53" s="15">
        <v>333.5</v>
      </c>
      <c r="F53" s="8">
        <v>5845.55</v>
      </c>
      <c r="G53" s="8">
        <v>613.16</v>
      </c>
      <c r="H53" s="8">
        <v>592.66</v>
      </c>
      <c r="I53" s="8">
        <v>0</v>
      </c>
      <c r="J53" s="8">
        <v>859</v>
      </c>
      <c r="K53" s="8">
        <v>0</v>
      </c>
      <c r="L53" s="8">
        <v>2064.8200000000002</v>
      </c>
      <c r="M53" s="8">
        <v>3780.73</v>
      </c>
      <c r="N53" s="17">
        <f t="shared" si="0"/>
        <v>11691.1</v>
      </c>
      <c r="Q53" s="9"/>
    </row>
    <row r="54" spans="1:20" x14ac:dyDescent="0.2">
      <c r="A54" s="10" t="s">
        <v>117</v>
      </c>
      <c r="B54" s="9" t="s">
        <v>118</v>
      </c>
      <c r="C54" s="8">
        <v>5153.55</v>
      </c>
      <c r="D54" s="8">
        <v>358.5</v>
      </c>
      <c r="E54" s="15">
        <v>333.5</v>
      </c>
      <c r="F54" s="8">
        <v>5845.55</v>
      </c>
      <c r="G54" s="8">
        <v>613.16</v>
      </c>
      <c r="H54" s="8">
        <v>592.66</v>
      </c>
      <c r="I54" s="8">
        <v>0</v>
      </c>
      <c r="J54" s="8">
        <v>0</v>
      </c>
      <c r="K54" s="8">
        <v>0</v>
      </c>
      <c r="L54" s="8">
        <v>1205.82</v>
      </c>
      <c r="M54" s="8">
        <v>4639.7299999999996</v>
      </c>
      <c r="N54" s="17">
        <f t="shared" si="0"/>
        <v>11691.1</v>
      </c>
      <c r="Q54" s="9"/>
    </row>
    <row r="55" spans="1:20" x14ac:dyDescent="0.2">
      <c r="A55" s="10" t="s">
        <v>119</v>
      </c>
      <c r="B55" s="9" t="s">
        <v>120</v>
      </c>
      <c r="C55" s="8">
        <v>5153.55</v>
      </c>
      <c r="D55" s="8">
        <v>358.5</v>
      </c>
      <c r="E55" s="15">
        <v>333.5</v>
      </c>
      <c r="F55" s="8">
        <v>5845.55</v>
      </c>
      <c r="G55" s="8">
        <v>613.16</v>
      </c>
      <c r="H55" s="8">
        <v>592.66</v>
      </c>
      <c r="I55" s="8">
        <v>0</v>
      </c>
      <c r="J55" s="8">
        <v>0</v>
      </c>
      <c r="K55" s="8">
        <v>0</v>
      </c>
      <c r="L55" s="8">
        <v>1205.82</v>
      </c>
      <c r="M55" s="8">
        <v>4639.7299999999996</v>
      </c>
      <c r="N55" s="17">
        <f t="shared" si="0"/>
        <v>11691.1</v>
      </c>
      <c r="Q55" s="9"/>
    </row>
    <row r="56" spans="1:20" x14ac:dyDescent="0.2">
      <c r="A56" s="10" t="s">
        <v>121</v>
      </c>
      <c r="B56" s="9" t="s">
        <v>122</v>
      </c>
      <c r="C56" s="8">
        <v>7002.45</v>
      </c>
      <c r="D56" s="8">
        <v>523</v>
      </c>
      <c r="E56" s="15">
        <v>443</v>
      </c>
      <c r="F56" s="8">
        <v>7968.45</v>
      </c>
      <c r="G56" s="8">
        <v>1063.8399999999999</v>
      </c>
      <c r="H56" s="8">
        <v>805.28</v>
      </c>
      <c r="I56" s="8">
        <v>0</v>
      </c>
      <c r="J56" s="8">
        <v>0</v>
      </c>
      <c r="K56" s="8">
        <v>0</v>
      </c>
      <c r="L56" s="8">
        <v>1869.12</v>
      </c>
      <c r="M56" s="8">
        <v>6099.33</v>
      </c>
      <c r="N56" s="13">
        <f t="shared" si="0"/>
        <v>15936.9</v>
      </c>
      <c r="Q56" s="9"/>
    </row>
    <row r="57" spans="1:20" x14ac:dyDescent="0.2">
      <c r="A57" s="10" t="s">
        <v>124</v>
      </c>
      <c r="B57" s="9" t="s">
        <v>125</v>
      </c>
      <c r="C57" s="8">
        <v>7540.05</v>
      </c>
      <c r="D57" s="8">
        <v>549.5</v>
      </c>
      <c r="E57" s="15">
        <v>454.5</v>
      </c>
      <c r="F57" s="8">
        <v>8544.0499999999993</v>
      </c>
      <c r="G57" s="8">
        <v>1186.79</v>
      </c>
      <c r="H57" s="8">
        <v>867.11</v>
      </c>
      <c r="I57" s="8">
        <v>2342.86</v>
      </c>
      <c r="J57" s="8">
        <v>0</v>
      </c>
      <c r="K57" s="8">
        <v>539.89</v>
      </c>
      <c r="L57" s="8">
        <v>4936.6499999999996</v>
      </c>
      <c r="M57" s="8">
        <v>3607.4</v>
      </c>
      <c r="N57" s="13">
        <f t="shared" si="0"/>
        <v>17088.099999999999</v>
      </c>
      <c r="Q57" s="9"/>
    </row>
    <row r="58" spans="1:20" x14ac:dyDescent="0.2">
      <c r="A58" s="10" t="s">
        <v>126</v>
      </c>
      <c r="B58" s="9" t="s">
        <v>127</v>
      </c>
      <c r="C58" s="8">
        <v>14857.05</v>
      </c>
      <c r="D58" s="8">
        <v>732.5</v>
      </c>
      <c r="E58" s="15">
        <v>553.5</v>
      </c>
      <c r="F58" s="8">
        <v>16143.05</v>
      </c>
      <c r="G58" s="8">
        <v>2900.47</v>
      </c>
      <c r="H58" s="8">
        <v>1708.56</v>
      </c>
      <c r="I58" s="8">
        <v>0</v>
      </c>
      <c r="J58" s="8">
        <v>2184</v>
      </c>
      <c r="K58" s="8">
        <v>0</v>
      </c>
      <c r="L58" s="8">
        <v>6793.03</v>
      </c>
      <c r="M58" s="8">
        <v>9350.02</v>
      </c>
      <c r="N58" s="13">
        <f t="shared" si="0"/>
        <v>32286.1</v>
      </c>
      <c r="Q58" s="9"/>
    </row>
    <row r="59" spans="1:20" x14ac:dyDescent="0.2">
      <c r="A59" s="10" t="s">
        <v>128</v>
      </c>
      <c r="B59" s="9" t="s">
        <v>129</v>
      </c>
      <c r="C59" s="8">
        <v>7540.05</v>
      </c>
      <c r="D59" s="8">
        <v>549.5</v>
      </c>
      <c r="E59" s="15">
        <v>454.5</v>
      </c>
      <c r="F59" s="8">
        <v>8544.0499999999993</v>
      </c>
      <c r="G59" s="8">
        <v>1186.79</v>
      </c>
      <c r="H59" s="8">
        <v>867.11</v>
      </c>
      <c r="I59" s="8">
        <v>0</v>
      </c>
      <c r="J59" s="8">
        <v>0</v>
      </c>
      <c r="K59" s="8">
        <v>0</v>
      </c>
      <c r="L59" s="8">
        <v>2053.9</v>
      </c>
      <c r="M59" s="8">
        <v>6490.15</v>
      </c>
      <c r="N59" s="13">
        <f t="shared" si="0"/>
        <v>17088.099999999999</v>
      </c>
      <c r="Q59" s="9"/>
    </row>
    <row r="60" spans="1:20" s="11" customFormat="1" x14ac:dyDescent="0.2">
      <c r="A60" s="6"/>
      <c r="E60" s="7">
        <f>SUM(E7:E59)</f>
        <v>22454</v>
      </c>
      <c r="F60" s="7">
        <f>SUM(F7:F59)</f>
        <v>454774.94999999995</v>
      </c>
      <c r="N60" s="23">
        <f>SUM(N7:N59)</f>
        <v>909549.89999999991</v>
      </c>
      <c r="R60" s="23"/>
      <c r="S60" s="23"/>
      <c r="T60" s="23"/>
    </row>
    <row r="61" spans="1:20" x14ac:dyDescent="0.2">
      <c r="N61" s="13">
        <f>+N60/2</f>
        <v>454774.94999999995</v>
      </c>
    </row>
    <row r="1048576" spans="14:14" x14ac:dyDescent="0.2">
      <c r="N1048576" s="13">
        <f>SUM(N1:N1048575)</f>
        <v>2273874.75</v>
      </c>
    </row>
  </sheetData>
  <autoFilter ref="A1:Q60">
    <filterColumn colId="1" showButton="0"/>
    <filterColumn colId="2" showButton="0"/>
    <filterColumn colId="3" showButton="0"/>
  </autoFilter>
  <mergeCells count="5">
    <mergeCell ref="B1:E1"/>
    <mergeCell ref="A2:M2"/>
    <mergeCell ref="A3:M3"/>
    <mergeCell ref="A4:M4"/>
    <mergeCell ref="A5:M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11"/>
  <sheetViews>
    <sheetView tabSelected="1" workbookViewId="0">
      <selection activeCell="D5" sqref="D5"/>
    </sheetView>
  </sheetViews>
  <sheetFormatPr baseColWidth="10" defaultRowHeight="15" x14ac:dyDescent="0.25"/>
  <cols>
    <col min="1" max="1" width="2.7109375" style="26" customWidth="1"/>
    <col min="2" max="2" width="4" style="28" customWidth="1"/>
    <col min="3" max="3" width="24" style="26" customWidth="1"/>
    <col min="4" max="4" width="32.28515625" style="40" customWidth="1"/>
    <col min="5" max="5" width="4.7109375" style="40" bestFit="1" customWidth="1"/>
    <col min="6" max="6" width="6.85546875" style="40" bestFit="1" customWidth="1"/>
    <col min="7" max="17" width="9.85546875" style="26" customWidth="1"/>
    <col min="18" max="16384" width="11.42578125" style="26"/>
  </cols>
  <sheetData>
    <row r="1" spans="1:18" ht="15" customHeight="1" x14ac:dyDescent="0.25">
      <c r="A1" s="52"/>
    </row>
    <row r="2" spans="1:18" ht="15" customHeight="1" x14ac:dyDescent="0.25"/>
    <row r="3" spans="1:18" ht="15" customHeight="1" x14ac:dyDescent="0.25"/>
    <row r="4" spans="1:18" ht="15" customHeight="1" x14ac:dyDescent="0.25"/>
    <row r="5" spans="1:18" ht="15" customHeight="1" x14ac:dyDescent="0.25"/>
    <row r="6" spans="1:18" ht="15" customHeight="1" x14ac:dyDescent="0.25"/>
    <row r="7" spans="1:18" ht="15" customHeight="1" x14ac:dyDescent="0.25"/>
    <row r="8" spans="1:18" ht="18" customHeight="1" x14ac:dyDescent="0.2">
      <c r="B8" s="74" t="s">
        <v>0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</row>
    <row r="9" spans="1:18" ht="15" customHeight="1" x14ac:dyDescent="0.2">
      <c r="B9" s="75" t="s">
        <v>1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</row>
    <row r="10" spans="1:18" ht="15" customHeight="1" x14ac:dyDescent="0.2">
      <c r="A10" s="35"/>
      <c r="B10" s="76" t="s">
        <v>3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</row>
    <row r="11" spans="1:18" s="38" customFormat="1" ht="34.5" thickBot="1" x14ac:dyDescent="0.3">
      <c r="A11" s="36"/>
      <c r="B11" s="47" t="s">
        <v>4</v>
      </c>
      <c r="C11" s="48" t="s">
        <v>5</v>
      </c>
      <c r="D11" s="49" t="s">
        <v>136</v>
      </c>
      <c r="E11" s="49" t="s">
        <v>137</v>
      </c>
      <c r="F11" s="49" t="s">
        <v>138</v>
      </c>
      <c r="G11" s="48" t="s">
        <v>6</v>
      </c>
      <c r="H11" s="48" t="s">
        <v>7</v>
      </c>
      <c r="I11" s="48" t="s">
        <v>8</v>
      </c>
      <c r="J11" s="50" t="s">
        <v>9</v>
      </c>
      <c r="K11" s="48" t="s">
        <v>10</v>
      </c>
      <c r="L11" s="48" t="s">
        <v>11</v>
      </c>
      <c r="M11" s="48" t="s">
        <v>12</v>
      </c>
      <c r="N11" s="48" t="s">
        <v>13</v>
      </c>
      <c r="O11" s="48" t="s">
        <v>14</v>
      </c>
      <c r="P11" s="50" t="s">
        <v>15</v>
      </c>
      <c r="Q11" s="51" t="s">
        <v>16</v>
      </c>
      <c r="R11" s="37"/>
    </row>
    <row r="12" spans="1:18" ht="15.75" customHeight="1" thickTop="1" x14ac:dyDescent="0.25">
      <c r="A12" s="34"/>
      <c r="B12" s="33" t="s">
        <v>17</v>
      </c>
      <c r="C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</row>
    <row r="13" spans="1:18" ht="15" customHeight="1" x14ac:dyDescent="0.2">
      <c r="B13" s="28" t="s">
        <v>18</v>
      </c>
      <c r="C13" s="26" t="s">
        <v>19</v>
      </c>
      <c r="D13" s="41" t="s">
        <v>139</v>
      </c>
      <c r="E13" s="42">
        <v>25</v>
      </c>
      <c r="F13" s="43" t="s">
        <v>140</v>
      </c>
      <c r="G13" s="25">
        <v>31483.95</v>
      </c>
      <c r="H13" s="25">
        <v>1144</v>
      </c>
      <c r="I13" s="29">
        <v>808.5</v>
      </c>
      <c r="J13" s="25">
        <v>33436.449999999997</v>
      </c>
      <c r="K13" s="25">
        <v>7913.88</v>
      </c>
      <c r="L13" s="25">
        <v>3620.65</v>
      </c>
      <c r="M13" s="25">
        <v>0</v>
      </c>
      <c r="N13" s="25">
        <v>3142</v>
      </c>
      <c r="O13" s="25">
        <v>0</v>
      </c>
      <c r="P13" s="25">
        <v>14676.53</v>
      </c>
      <c r="Q13" s="25">
        <v>18759.919999999998</v>
      </c>
    </row>
    <row r="14" spans="1:18" ht="15" customHeight="1" x14ac:dyDescent="0.2">
      <c r="B14" s="28" t="s">
        <v>20</v>
      </c>
      <c r="C14" s="26" t="s">
        <v>21</v>
      </c>
      <c r="D14" s="44" t="s">
        <v>141</v>
      </c>
      <c r="E14" s="42">
        <v>10</v>
      </c>
      <c r="F14" s="43" t="s">
        <v>142</v>
      </c>
      <c r="G14" s="25">
        <v>7002.45</v>
      </c>
      <c r="H14" s="25">
        <v>523</v>
      </c>
      <c r="I14" s="29">
        <v>443</v>
      </c>
      <c r="J14" s="25">
        <v>7968.45</v>
      </c>
      <c r="K14" s="25">
        <v>1063.8399999999999</v>
      </c>
      <c r="L14" s="25">
        <v>805.28</v>
      </c>
      <c r="M14" s="25">
        <v>0</v>
      </c>
      <c r="N14" s="25">
        <v>2133</v>
      </c>
      <c r="O14" s="25">
        <v>0</v>
      </c>
      <c r="P14" s="25">
        <v>4002.12</v>
      </c>
      <c r="Q14" s="25">
        <v>3966.33</v>
      </c>
    </row>
    <row r="15" spans="1:18" ht="15" customHeight="1" x14ac:dyDescent="0.2">
      <c r="B15" s="28" t="s">
        <v>22</v>
      </c>
      <c r="C15" s="26" t="s">
        <v>23</v>
      </c>
      <c r="D15" s="41" t="s">
        <v>143</v>
      </c>
      <c r="E15" s="42">
        <v>11</v>
      </c>
      <c r="F15" s="43" t="s">
        <v>142</v>
      </c>
      <c r="G15" s="25">
        <v>7366.5</v>
      </c>
      <c r="H15" s="25">
        <v>546.5</v>
      </c>
      <c r="I15" s="29">
        <v>449.5</v>
      </c>
      <c r="J15" s="25">
        <v>8362.5</v>
      </c>
      <c r="K15" s="25">
        <v>1148.01</v>
      </c>
      <c r="L15" s="25">
        <v>847.15</v>
      </c>
      <c r="M15" s="25">
        <v>0</v>
      </c>
      <c r="N15" s="25">
        <v>3158</v>
      </c>
      <c r="O15" s="25">
        <v>0</v>
      </c>
      <c r="P15" s="25">
        <v>5153.16</v>
      </c>
      <c r="Q15" s="25">
        <v>3209.34</v>
      </c>
    </row>
    <row r="16" spans="1:18" ht="15" customHeight="1" x14ac:dyDescent="0.2">
      <c r="B16" s="28" t="s">
        <v>24</v>
      </c>
      <c r="C16" s="26" t="s">
        <v>25</v>
      </c>
      <c r="D16" s="41" t="s">
        <v>144</v>
      </c>
      <c r="E16" s="42">
        <v>18</v>
      </c>
      <c r="F16" s="43" t="s">
        <v>142</v>
      </c>
      <c r="G16" s="25">
        <v>14857.05</v>
      </c>
      <c r="H16" s="25">
        <v>732.5</v>
      </c>
      <c r="I16" s="29">
        <v>553.5</v>
      </c>
      <c r="J16" s="25">
        <v>16143.05</v>
      </c>
      <c r="K16" s="25">
        <v>2900.47</v>
      </c>
      <c r="L16" s="25">
        <v>1708.56</v>
      </c>
      <c r="M16" s="25">
        <v>0</v>
      </c>
      <c r="N16" s="25">
        <v>0</v>
      </c>
      <c r="O16" s="25">
        <v>0</v>
      </c>
      <c r="P16" s="25">
        <v>4609.03</v>
      </c>
      <c r="Q16" s="25">
        <v>11534.02</v>
      </c>
    </row>
    <row r="17" spans="2:21" ht="15" customHeight="1" x14ac:dyDescent="0.2">
      <c r="B17" s="28" t="s">
        <v>26</v>
      </c>
      <c r="C17" s="26" t="s">
        <v>27</v>
      </c>
      <c r="D17" s="41" t="s">
        <v>146</v>
      </c>
      <c r="E17" s="42">
        <v>16</v>
      </c>
      <c r="F17" s="43" t="s">
        <v>142</v>
      </c>
      <c r="G17" s="25">
        <v>11416.05</v>
      </c>
      <c r="H17" s="25">
        <v>623.5</v>
      </c>
      <c r="I17" s="29">
        <v>499.5</v>
      </c>
      <c r="J17" s="25">
        <v>12539.05</v>
      </c>
      <c r="K17" s="25">
        <v>2052.81</v>
      </c>
      <c r="L17" s="25">
        <v>1312.85</v>
      </c>
      <c r="M17" s="25">
        <v>0</v>
      </c>
      <c r="N17" s="25">
        <v>0</v>
      </c>
      <c r="O17" s="25">
        <v>0</v>
      </c>
      <c r="P17" s="25">
        <v>3365.66</v>
      </c>
      <c r="Q17" s="25">
        <v>9173.39</v>
      </c>
      <c r="U17" s="43" t="s">
        <v>142</v>
      </c>
    </row>
    <row r="18" spans="2:21" ht="15" customHeight="1" x14ac:dyDescent="0.2">
      <c r="B18" s="28" t="s">
        <v>28</v>
      </c>
      <c r="C18" s="26" t="s">
        <v>29</v>
      </c>
      <c r="D18" s="41" t="s">
        <v>147</v>
      </c>
      <c r="E18" s="42">
        <v>11</v>
      </c>
      <c r="F18" s="43" t="s">
        <v>142</v>
      </c>
      <c r="G18" s="25">
        <v>7366.5</v>
      </c>
      <c r="H18" s="25">
        <v>546.5</v>
      </c>
      <c r="I18" s="29">
        <v>449.5</v>
      </c>
      <c r="J18" s="25">
        <v>8362.5</v>
      </c>
      <c r="K18" s="25">
        <v>1148.01</v>
      </c>
      <c r="L18" s="25">
        <v>847.15</v>
      </c>
      <c r="M18" s="25">
        <v>0</v>
      </c>
      <c r="N18" s="25">
        <v>0</v>
      </c>
      <c r="O18" s="25">
        <v>0</v>
      </c>
      <c r="P18" s="25">
        <v>1995.16</v>
      </c>
      <c r="Q18" s="25">
        <v>6367.34</v>
      </c>
      <c r="U18" s="43" t="s">
        <v>142</v>
      </c>
    </row>
    <row r="19" spans="2:21" ht="15" customHeight="1" x14ac:dyDescent="0.2">
      <c r="B19" s="28" t="s">
        <v>30</v>
      </c>
      <c r="C19" s="26" t="s">
        <v>31</v>
      </c>
      <c r="D19" s="44" t="s">
        <v>148</v>
      </c>
      <c r="E19" s="42">
        <v>2</v>
      </c>
      <c r="F19" s="43" t="s">
        <v>140</v>
      </c>
      <c r="G19" s="25">
        <v>5339.55</v>
      </c>
      <c r="H19" s="25">
        <v>368.5</v>
      </c>
      <c r="I19" s="29">
        <v>337.5</v>
      </c>
      <c r="J19" s="25">
        <v>6045.55</v>
      </c>
      <c r="K19" s="25">
        <v>653.11</v>
      </c>
      <c r="L19" s="25">
        <v>614.04999999999995</v>
      </c>
      <c r="M19" s="25">
        <v>0</v>
      </c>
      <c r="N19" s="25">
        <v>610</v>
      </c>
      <c r="O19" s="25">
        <v>0</v>
      </c>
      <c r="P19" s="25">
        <v>1877.16</v>
      </c>
      <c r="Q19" s="25">
        <v>4168.3900000000003</v>
      </c>
      <c r="U19" s="43" t="s">
        <v>142</v>
      </c>
    </row>
    <row r="20" spans="2:21" ht="15" customHeight="1" x14ac:dyDescent="0.2">
      <c r="B20" s="28" t="s">
        <v>32</v>
      </c>
      <c r="C20" s="26" t="s">
        <v>33</v>
      </c>
      <c r="D20" s="44" t="s">
        <v>145</v>
      </c>
      <c r="E20" s="42">
        <v>12</v>
      </c>
      <c r="F20" s="43" t="s">
        <v>142</v>
      </c>
      <c r="G20" s="25">
        <v>7540.05</v>
      </c>
      <c r="H20" s="25">
        <v>549.5</v>
      </c>
      <c r="I20" s="29">
        <v>454.5</v>
      </c>
      <c r="J20" s="25">
        <v>8544.0499999999993</v>
      </c>
      <c r="K20" s="25">
        <v>1186.79</v>
      </c>
      <c r="L20" s="25">
        <v>867.11</v>
      </c>
      <c r="M20" s="25">
        <v>0</v>
      </c>
      <c r="N20" s="25">
        <v>0</v>
      </c>
      <c r="O20" s="25">
        <v>0</v>
      </c>
      <c r="P20" s="25">
        <v>2053.9</v>
      </c>
      <c r="Q20" s="25">
        <v>6490.15</v>
      </c>
      <c r="U20" s="43" t="s">
        <v>140</v>
      </c>
    </row>
    <row r="21" spans="2:21" s="31" customFormat="1" x14ac:dyDescent="0.25">
      <c r="D21" s="40"/>
      <c r="E21" s="40"/>
      <c r="F21" s="40"/>
      <c r="G21" s="31" t="s">
        <v>35</v>
      </c>
      <c r="H21" s="31" t="s">
        <v>35</v>
      </c>
      <c r="I21" s="31" t="s">
        <v>35</v>
      </c>
      <c r="J21" s="31" t="s">
        <v>35</v>
      </c>
      <c r="K21" s="31" t="s">
        <v>35</v>
      </c>
      <c r="L21" s="31" t="s">
        <v>35</v>
      </c>
      <c r="M21" s="31" t="s">
        <v>35</v>
      </c>
      <c r="N21" s="31" t="s">
        <v>35</v>
      </c>
      <c r="O21" s="31" t="s">
        <v>35</v>
      </c>
      <c r="P21" s="31" t="s">
        <v>35</v>
      </c>
      <c r="Q21" s="31" t="s">
        <v>35</v>
      </c>
    </row>
    <row r="22" spans="2:21" x14ac:dyDescent="0.25">
      <c r="B22" s="30" t="s">
        <v>34</v>
      </c>
      <c r="G22" s="32">
        <v>92372.1</v>
      </c>
      <c r="H22" s="32">
        <v>5034</v>
      </c>
      <c r="I22" s="32">
        <v>3995.5</v>
      </c>
      <c r="J22" s="32">
        <v>101401.60000000001</v>
      </c>
      <c r="K22" s="32">
        <v>18066.919999999998</v>
      </c>
      <c r="L22" s="32">
        <v>10622.8</v>
      </c>
      <c r="M22" s="32">
        <v>0</v>
      </c>
      <c r="N22" s="32">
        <v>9043</v>
      </c>
      <c r="O22" s="32">
        <v>0</v>
      </c>
      <c r="P22" s="32">
        <v>37732.720000000001</v>
      </c>
      <c r="Q22" s="32">
        <v>63668.88</v>
      </c>
    </row>
    <row r="23" spans="2:21" ht="15" customHeight="1" x14ac:dyDescent="0.25">
      <c r="B23" s="27" t="s">
        <v>36</v>
      </c>
    </row>
    <row r="24" spans="2:21" ht="15" customHeight="1" x14ac:dyDescent="0.2">
      <c r="B24" s="28" t="s">
        <v>37</v>
      </c>
      <c r="C24" s="26" t="s">
        <v>38</v>
      </c>
      <c r="D24" s="44" t="s">
        <v>149</v>
      </c>
      <c r="E24" s="42">
        <v>12</v>
      </c>
      <c r="F24" s="43" t="s">
        <v>140</v>
      </c>
      <c r="G24" s="25">
        <v>7540.05</v>
      </c>
      <c r="H24" s="25">
        <v>549.5</v>
      </c>
      <c r="I24" s="25">
        <v>454.5</v>
      </c>
      <c r="J24" s="25">
        <v>8544.0499999999993</v>
      </c>
      <c r="K24" s="25">
        <v>1186.79</v>
      </c>
      <c r="L24" s="25">
        <v>867.11</v>
      </c>
      <c r="M24" s="25">
        <v>0</v>
      </c>
      <c r="N24" s="25">
        <v>2212</v>
      </c>
      <c r="O24" s="25">
        <v>0</v>
      </c>
      <c r="P24" s="25">
        <v>4265.8999999999996</v>
      </c>
      <c r="Q24" s="25">
        <v>4278.1499999999996</v>
      </c>
    </row>
    <row r="25" spans="2:21" ht="15" customHeight="1" x14ac:dyDescent="0.2">
      <c r="B25" s="28" t="s">
        <v>39</v>
      </c>
      <c r="C25" s="26" t="s">
        <v>40</v>
      </c>
      <c r="D25" s="41" t="s">
        <v>144</v>
      </c>
      <c r="E25" s="42">
        <v>18</v>
      </c>
      <c r="F25" s="43" t="s">
        <v>140</v>
      </c>
      <c r="G25" s="25">
        <v>14857.05</v>
      </c>
      <c r="H25" s="25">
        <v>732.5</v>
      </c>
      <c r="I25" s="25">
        <v>553.5</v>
      </c>
      <c r="J25" s="25">
        <v>16143.05</v>
      </c>
      <c r="K25" s="25">
        <v>2900.47</v>
      </c>
      <c r="L25" s="25">
        <v>1708.56</v>
      </c>
      <c r="M25" s="25">
        <v>0</v>
      </c>
      <c r="N25" s="25">
        <v>0</v>
      </c>
      <c r="O25" s="25">
        <v>0</v>
      </c>
      <c r="P25" s="25">
        <v>4609.03</v>
      </c>
      <c r="Q25" s="25">
        <v>11534.02</v>
      </c>
    </row>
    <row r="26" spans="2:21" ht="15" customHeight="1" x14ac:dyDescent="0.2">
      <c r="B26" s="28" t="s">
        <v>41</v>
      </c>
      <c r="C26" s="26" t="s">
        <v>42</v>
      </c>
      <c r="D26" s="44" t="s">
        <v>150</v>
      </c>
      <c r="E26" s="42">
        <v>12</v>
      </c>
      <c r="F26" s="43" t="s">
        <v>142</v>
      </c>
      <c r="G26" s="25">
        <v>7540.05</v>
      </c>
      <c r="H26" s="25">
        <v>549.5</v>
      </c>
      <c r="I26" s="25">
        <v>454.5</v>
      </c>
      <c r="J26" s="25">
        <v>8544.0499999999993</v>
      </c>
      <c r="K26" s="25">
        <v>1186.79</v>
      </c>
      <c r="L26" s="25">
        <v>867.11</v>
      </c>
      <c r="M26" s="25">
        <v>0</v>
      </c>
      <c r="N26" s="25">
        <v>0</v>
      </c>
      <c r="O26" s="25">
        <v>0</v>
      </c>
      <c r="P26" s="25">
        <v>2053.9</v>
      </c>
      <c r="Q26" s="25">
        <v>6490.15</v>
      </c>
    </row>
    <row r="27" spans="2:21" s="31" customFormat="1" ht="15" customHeight="1" x14ac:dyDescent="0.25">
      <c r="D27" s="40"/>
      <c r="E27" s="40"/>
      <c r="F27" s="40"/>
      <c r="G27" s="31" t="s">
        <v>35</v>
      </c>
      <c r="H27" s="31" t="s">
        <v>35</v>
      </c>
      <c r="I27" s="31" t="s">
        <v>35</v>
      </c>
      <c r="J27" s="31" t="s">
        <v>35</v>
      </c>
      <c r="K27" s="31" t="s">
        <v>35</v>
      </c>
      <c r="L27" s="31" t="s">
        <v>35</v>
      </c>
      <c r="M27" s="31" t="s">
        <v>35</v>
      </c>
      <c r="N27" s="31" t="s">
        <v>35</v>
      </c>
      <c r="O27" s="31" t="s">
        <v>35</v>
      </c>
      <c r="P27" s="31" t="s">
        <v>35</v>
      </c>
      <c r="Q27" s="31" t="s">
        <v>35</v>
      </c>
    </row>
    <row r="28" spans="2:21" ht="15" customHeight="1" x14ac:dyDescent="0.25">
      <c r="B28" s="30" t="s">
        <v>34</v>
      </c>
      <c r="G28" s="32">
        <v>29937.15</v>
      </c>
      <c r="H28" s="32">
        <v>1831.5</v>
      </c>
      <c r="I28" s="32">
        <v>1462.5</v>
      </c>
      <c r="J28" s="32">
        <v>33231.15</v>
      </c>
      <c r="K28" s="32">
        <v>5274.05</v>
      </c>
      <c r="L28" s="32">
        <v>3442.78</v>
      </c>
      <c r="M28" s="32">
        <v>0</v>
      </c>
      <c r="N28" s="32">
        <v>2212</v>
      </c>
      <c r="O28" s="32">
        <v>0</v>
      </c>
      <c r="P28" s="32">
        <v>10928.83</v>
      </c>
      <c r="Q28" s="32">
        <v>22302.32</v>
      </c>
    </row>
    <row r="29" spans="2:21" ht="15" customHeight="1" x14ac:dyDescent="0.25">
      <c r="B29" s="27" t="s">
        <v>43</v>
      </c>
    </row>
    <row r="30" spans="2:21" ht="15" customHeight="1" x14ac:dyDescent="0.2">
      <c r="B30" s="28" t="s">
        <v>44</v>
      </c>
      <c r="C30" s="26" t="s">
        <v>45</v>
      </c>
      <c r="D30" s="41" t="s">
        <v>144</v>
      </c>
      <c r="E30" s="42">
        <v>18</v>
      </c>
      <c r="F30" s="43" t="s">
        <v>140</v>
      </c>
      <c r="G30" s="25">
        <v>14857.05</v>
      </c>
      <c r="H30" s="25">
        <v>732.5</v>
      </c>
      <c r="I30" s="25">
        <v>553.5</v>
      </c>
      <c r="J30" s="25">
        <v>16143.05</v>
      </c>
      <c r="K30" s="25">
        <v>2900.47</v>
      </c>
      <c r="L30" s="25">
        <v>1708.56</v>
      </c>
      <c r="M30" s="25">
        <v>0</v>
      </c>
      <c r="N30" s="25">
        <v>2500</v>
      </c>
      <c r="O30" s="25">
        <v>0</v>
      </c>
      <c r="P30" s="25">
        <v>7109.03</v>
      </c>
      <c r="Q30" s="25">
        <v>9034.02</v>
      </c>
    </row>
    <row r="31" spans="2:21" ht="15" customHeight="1" x14ac:dyDescent="0.2">
      <c r="B31" s="28" t="s">
        <v>46</v>
      </c>
      <c r="C31" s="26" t="s">
        <v>47</v>
      </c>
      <c r="D31" s="44" t="s">
        <v>151</v>
      </c>
      <c r="E31" s="42">
        <v>3</v>
      </c>
      <c r="F31" s="43" t="s">
        <v>140</v>
      </c>
      <c r="G31" s="25">
        <v>6277.95</v>
      </c>
      <c r="H31" s="25">
        <v>463</v>
      </c>
      <c r="I31" s="25">
        <v>425</v>
      </c>
      <c r="J31" s="25">
        <v>7165.95</v>
      </c>
      <c r="K31" s="25">
        <v>892.43</v>
      </c>
      <c r="L31" s="25">
        <v>721.96</v>
      </c>
      <c r="M31" s="25">
        <v>0</v>
      </c>
      <c r="N31" s="25">
        <v>2906.02</v>
      </c>
      <c r="O31" s="25">
        <v>0</v>
      </c>
      <c r="P31" s="25">
        <v>4520.41</v>
      </c>
      <c r="Q31" s="25">
        <v>2645.54</v>
      </c>
    </row>
    <row r="32" spans="2:21" ht="15" customHeight="1" x14ac:dyDescent="0.2">
      <c r="B32" s="28" t="s">
        <v>48</v>
      </c>
      <c r="C32" s="26" t="s">
        <v>49</v>
      </c>
      <c r="D32" s="44" t="s">
        <v>151</v>
      </c>
      <c r="E32" s="42">
        <v>3</v>
      </c>
      <c r="F32" s="43" t="s">
        <v>140</v>
      </c>
      <c r="G32" s="25">
        <v>6277.95</v>
      </c>
      <c r="H32" s="25">
        <v>463</v>
      </c>
      <c r="I32" s="25">
        <v>425</v>
      </c>
      <c r="J32" s="25">
        <v>7165.95</v>
      </c>
      <c r="K32" s="25">
        <v>892.43</v>
      </c>
      <c r="L32" s="25">
        <v>721.96</v>
      </c>
      <c r="M32" s="25">
        <v>0</v>
      </c>
      <c r="N32" s="25">
        <v>3139.34</v>
      </c>
      <c r="O32" s="25">
        <v>0</v>
      </c>
      <c r="P32" s="25">
        <v>4753.7299999999996</v>
      </c>
      <c r="Q32" s="25">
        <v>2412.2199999999998</v>
      </c>
    </row>
    <row r="33" spans="2:17" ht="15" customHeight="1" x14ac:dyDescent="0.2">
      <c r="B33" s="28" t="s">
        <v>50</v>
      </c>
      <c r="C33" s="26" t="s">
        <v>51</v>
      </c>
      <c r="D33" s="44" t="s">
        <v>151</v>
      </c>
      <c r="E33" s="42">
        <v>3</v>
      </c>
      <c r="F33" s="43" t="s">
        <v>140</v>
      </c>
      <c r="G33" s="25">
        <v>6277.95</v>
      </c>
      <c r="H33" s="25">
        <v>463</v>
      </c>
      <c r="I33" s="25">
        <v>425</v>
      </c>
      <c r="J33" s="25">
        <v>7165.95</v>
      </c>
      <c r="K33" s="25">
        <v>892.43</v>
      </c>
      <c r="L33" s="25">
        <v>721.96</v>
      </c>
      <c r="M33" s="25">
        <v>0</v>
      </c>
      <c r="N33" s="25">
        <v>2000</v>
      </c>
      <c r="O33" s="25">
        <v>0</v>
      </c>
      <c r="P33" s="25">
        <v>3614.39</v>
      </c>
      <c r="Q33" s="25">
        <v>3551.56</v>
      </c>
    </row>
    <row r="34" spans="2:17" ht="15" customHeight="1" x14ac:dyDescent="0.2">
      <c r="B34" s="28" t="s">
        <v>52</v>
      </c>
      <c r="C34" s="26" t="s">
        <v>53</v>
      </c>
      <c r="D34" s="44" t="s">
        <v>151</v>
      </c>
      <c r="E34" s="42">
        <v>3</v>
      </c>
      <c r="F34" s="43" t="s">
        <v>140</v>
      </c>
      <c r="G34" s="25">
        <v>6277.95</v>
      </c>
      <c r="H34" s="25">
        <v>463</v>
      </c>
      <c r="I34" s="25">
        <v>425</v>
      </c>
      <c r="J34" s="25">
        <v>7165.95</v>
      </c>
      <c r="K34" s="25">
        <v>892.43</v>
      </c>
      <c r="L34" s="25">
        <v>721.96</v>
      </c>
      <c r="M34" s="25">
        <v>0</v>
      </c>
      <c r="N34" s="25">
        <v>0</v>
      </c>
      <c r="O34" s="25">
        <v>0</v>
      </c>
      <c r="P34" s="25">
        <v>1614.39</v>
      </c>
      <c r="Q34" s="25">
        <v>5551.56</v>
      </c>
    </row>
    <row r="35" spans="2:17" ht="15" customHeight="1" x14ac:dyDescent="0.2">
      <c r="B35" s="28" t="s">
        <v>54</v>
      </c>
      <c r="C35" s="26" t="s">
        <v>55</v>
      </c>
      <c r="D35" s="44" t="s">
        <v>151</v>
      </c>
      <c r="E35" s="42">
        <v>3</v>
      </c>
      <c r="F35" s="43" t="s">
        <v>140</v>
      </c>
      <c r="G35" s="25">
        <v>6277.95</v>
      </c>
      <c r="H35" s="25">
        <v>463</v>
      </c>
      <c r="I35" s="25">
        <v>425</v>
      </c>
      <c r="J35" s="25">
        <v>7165.95</v>
      </c>
      <c r="K35" s="25">
        <v>892.43</v>
      </c>
      <c r="L35" s="25">
        <v>721.96</v>
      </c>
      <c r="M35" s="25">
        <v>1627.67</v>
      </c>
      <c r="N35" s="25">
        <v>1110</v>
      </c>
      <c r="O35" s="25">
        <v>401.33</v>
      </c>
      <c r="P35" s="25">
        <v>4753.3900000000003</v>
      </c>
      <c r="Q35" s="25">
        <v>2412.56</v>
      </c>
    </row>
    <row r="36" spans="2:17" ht="15" customHeight="1" x14ac:dyDescent="0.2">
      <c r="B36" s="28" t="s">
        <v>56</v>
      </c>
      <c r="C36" s="26" t="s">
        <v>57</v>
      </c>
      <c r="D36" s="44" t="s">
        <v>151</v>
      </c>
      <c r="E36" s="42">
        <v>3</v>
      </c>
      <c r="F36" s="43" t="s">
        <v>140</v>
      </c>
      <c r="G36" s="25">
        <v>6277.95</v>
      </c>
      <c r="H36" s="25">
        <v>463</v>
      </c>
      <c r="I36" s="25">
        <v>425</v>
      </c>
      <c r="J36" s="25">
        <v>7165.95</v>
      </c>
      <c r="K36" s="25">
        <v>892.43</v>
      </c>
      <c r="L36" s="25">
        <v>721.96</v>
      </c>
      <c r="M36" s="25">
        <v>0</v>
      </c>
      <c r="N36" s="25">
        <v>1800</v>
      </c>
      <c r="O36" s="25">
        <v>0</v>
      </c>
      <c r="P36" s="25">
        <v>3414.39</v>
      </c>
      <c r="Q36" s="25">
        <v>3751.56</v>
      </c>
    </row>
    <row r="37" spans="2:17" ht="15" customHeight="1" x14ac:dyDescent="0.2">
      <c r="B37" s="28" t="s">
        <v>58</v>
      </c>
      <c r="C37" s="26" t="s">
        <v>59</v>
      </c>
      <c r="D37" s="44" t="s">
        <v>151</v>
      </c>
      <c r="E37" s="42">
        <v>3</v>
      </c>
      <c r="F37" s="43" t="s">
        <v>140</v>
      </c>
      <c r="G37" s="25">
        <v>6277.95</v>
      </c>
      <c r="H37" s="25">
        <v>463</v>
      </c>
      <c r="I37" s="25">
        <v>425</v>
      </c>
      <c r="J37" s="25">
        <v>7165.95</v>
      </c>
      <c r="K37" s="25">
        <v>892.43</v>
      </c>
      <c r="L37" s="25">
        <v>721.96</v>
      </c>
      <c r="M37" s="25">
        <v>0</v>
      </c>
      <c r="N37" s="25">
        <v>0</v>
      </c>
      <c r="O37" s="25">
        <v>0</v>
      </c>
      <c r="P37" s="25">
        <v>1614.39</v>
      </c>
      <c r="Q37" s="25">
        <v>5551.56</v>
      </c>
    </row>
    <row r="38" spans="2:17" ht="15" customHeight="1" x14ac:dyDescent="0.2">
      <c r="B38" s="28" t="s">
        <v>60</v>
      </c>
      <c r="C38" s="26" t="s">
        <v>61</v>
      </c>
      <c r="D38" s="44" t="s">
        <v>152</v>
      </c>
      <c r="E38" s="42">
        <v>4</v>
      </c>
      <c r="F38" s="43" t="s">
        <v>140</v>
      </c>
      <c r="G38" s="25">
        <v>6843.45</v>
      </c>
      <c r="H38" s="25">
        <v>478.5</v>
      </c>
      <c r="I38" s="25">
        <v>440.5</v>
      </c>
      <c r="J38" s="25">
        <v>7762.45</v>
      </c>
      <c r="K38" s="25">
        <v>1019.84</v>
      </c>
      <c r="L38" s="25">
        <v>787</v>
      </c>
      <c r="M38" s="25">
        <v>0</v>
      </c>
      <c r="N38" s="25">
        <v>1908</v>
      </c>
      <c r="O38" s="25">
        <v>0</v>
      </c>
      <c r="P38" s="25">
        <v>3714.84</v>
      </c>
      <c r="Q38" s="25">
        <v>4047.61</v>
      </c>
    </row>
    <row r="39" spans="2:17" ht="15" customHeight="1" x14ac:dyDescent="0.2">
      <c r="B39" s="28" t="s">
        <v>62</v>
      </c>
      <c r="C39" s="26" t="s">
        <v>63</v>
      </c>
      <c r="D39" s="44" t="s">
        <v>152</v>
      </c>
      <c r="E39" s="42">
        <v>4</v>
      </c>
      <c r="F39" s="43" t="s">
        <v>140</v>
      </c>
      <c r="G39" s="25">
        <v>6843.45</v>
      </c>
      <c r="H39" s="25">
        <v>478.5</v>
      </c>
      <c r="I39" s="25">
        <v>440.5</v>
      </c>
      <c r="J39" s="25">
        <v>7762.45</v>
      </c>
      <c r="K39" s="25">
        <v>1019.84</v>
      </c>
      <c r="L39" s="25">
        <v>787</v>
      </c>
      <c r="M39" s="25">
        <v>0</v>
      </c>
      <c r="N39" s="25">
        <v>2859.69</v>
      </c>
      <c r="O39" s="25">
        <v>0</v>
      </c>
      <c r="P39" s="25">
        <v>4666.53</v>
      </c>
      <c r="Q39" s="25">
        <v>3095.92</v>
      </c>
    </row>
    <row r="40" spans="2:17" ht="15" customHeight="1" x14ac:dyDescent="0.2">
      <c r="B40" s="28" t="s">
        <v>64</v>
      </c>
      <c r="C40" s="26" t="s">
        <v>65</v>
      </c>
      <c r="D40" s="41" t="s">
        <v>153</v>
      </c>
      <c r="E40" s="42">
        <v>14</v>
      </c>
      <c r="F40" s="43" t="s">
        <v>140</v>
      </c>
      <c r="G40" s="25">
        <v>8827.0499999999993</v>
      </c>
      <c r="H40" s="25">
        <v>581.5</v>
      </c>
      <c r="I40" s="25">
        <v>471</v>
      </c>
      <c r="J40" s="25">
        <v>9879.5499999999993</v>
      </c>
      <c r="K40" s="25">
        <v>1472.05</v>
      </c>
      <c r="L40" s="25">
        <v>1015.11</v>
      </c>
      <c r="M40" s="25">
        <v>0</v>
      </c>
      <c r="N40" s="25">
        <v>0</v>
      </c>
      <c r="O40" s="25">
        <v>0</v>
      </c>
      <c r="P40" s="25">
        <v>2487.16</v>
      </c>
      <c r="Q40" s="25">
        <v>7392.39</v>
      </c>
    </row>
    <row r="41" spans="2:17" s="31" customFormat="1" ht="15.75" customHeight="1" x14ac:dyDescent="0.25">
      <c r="D41" s="40"/>
      <c r="E41" s="40"/>
      <c r="F41" s="40"/>
      <c r="G41" s="31" t="s">
        <v>35</v>
      </c>
      <c r="H41" s="31" t="s">
        <v>35</v>
      </c>
      <c r="I41" s="31" t="s">
        <v>35</v>
      </c>
      <c r="J41" s="31" t="s">
        <v>35</v>
      </c>
      <c r="K41" s="31" t="s">
        <v>35</v>
      </c>
      <c r="L41" s="31" t="s">
        <v>35</v>
      </c>
      <c r="M41" s="31" t="s">
        <v>35</v>
      </c>
      <c r="N41" s="31" t="s">
        <v>35</v>
      </c>
      <c r="O41" s="31" t="s">
        <v>35</v>
      </c>
      <c r="P41" s="31" t="s">
        <v>35</v>
      </c>
      <c r="Q41" s="31" t="s">
        <v>35</v>
      </c>
    </row>
    <row r="42" spans="2:17" ht="15.75" customHeight="1" x14ac:dyDescent="0.25">
      <c r="B42" s="30" t="s">
        <v>34</v>
      </c>
      <c r="G42" s="32">
        <v>81316.649999999994</v>
      </c>
      <c r="H42" s="32">
        <v>5512</v>
      </c>
      <c r="I42" s="32">
        <v>4880.5</v>
      </c>
      <c r="J42" s="32">
        <v>91709.15</v>
      </c>
      <c r="K42" s="32">
        <v>12659.21</v>
      </c>
      <c r="L42" s="32">
        <v>9351.39</v>
      </c>
      <c r="M42" s="32">
        <v>1627.67</v>
      </c>
      <c r="N42" s="32">
        <v>18223.05</v>
      </c>
      <c r="O42" s="32">
        <v>401.33</v>
      </c>
      <c r="P42" s="32">
        <v>42262.65</v>
      </c>
      <c r="Q42" s="32">
        <v>49446.5</v>
      </c>
    </row>
    <row r="43" spans="2:17" ht="15" customHeight="1" x14ac:dyDescent="0.25"/>
    <row r="44" spans="2:17" ht="15" customHeight="1" x14ac:dyDescent="0.25"/>
    <row r="45" spans="2:17" ht="15" customHeight="1" x14ac:dyDescent="0.25"/>
    <row r="46" spans="2:17" ht="15" customHeight="1" x14ac:dyDescent="0.25"/>
    <row r="47" spans="2:17" ht="15" customHeight="1" x14ac:dyDescent="0.25"/>
    <row r="48" spans="2:17" ht="15" customHeight="1" x14ac:dyDescent="0.25"/>
    <row r="49" spans="1:18" ht="15" customHeight="1" x14ac:dyDescent="0.25"/>
    <row r="50" spans="1:18" ht="15" customHeight="1" x14ac:dyDescent="0.25"/>
    <row r="51" spans="1:18" ht="15" customHeight="1" x14ac:dyDescent="0.25"/>
    <row r="52" spans="1:18" ht="15" customHeight="1" x14ac:dyDescent="0.25"/>
    <row r="53" spans="1:18" ht="15" customHeight="1" x14ac:dyDescent="0.25"/>
    <row r="54" spans="1:18" ht="15" customHeight="1" x14ac:dyDescent="0.25"/>
    <row r="55" spans="1:18" ht="15" customHeight="1" x14ac:dyDescent="0.25"/>
    <row r="56" spans="1:18" ht="18" customHeight="1" x14ac:dyDescent="0.2">
      <c r="B56" s="74" t="s">
        <v>0</v>
      </c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</row>
    <row r="57" spans="1:18" ht="15" customHeight="1" x14ac:dyDescent="0.2">
      <c r="B57" s="75" t="s">
        <v>1</v>
      </c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</row>
    <row r="58" spans="1:18" ht="15" customHeight="1" x14ac:dyDescent="0.2">
      <c r="A58" s="35"/>
      <c r="B58" s="76" t="s">
        <v>3</v>
      </c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</row>
    <row r="59" spans="1:18" s="38" customFormat="1" ht="34.5" thickBot="1" x14ac:dyDescent="0.3">
      <c r="A59" s="36"/>
      <c r="B59" s="47" t="s">
        <v>4</v>
      </c>
      <c r="C59" s="48" t="s">
        <v>5</v>
      </c>
      <c r="D59" s="49" t="s">
        <v>136</v>
      </c>
      <c r="E59" s="49" t="s">
        <v>137</v>
      </c>
      <c r="F59" s="49" t="s">
        <v>138</v>
      </c>
      <c r="G59" s="48" t="s">
        <v>6</v>
      </c>
      <c r="H59" s="48" t="s">
        <v>7</v>
      </c>
      <c r="I59" s="48" t="s">
        <v>8</v>
      </c>
      <c r="J59" s="50" t="s">
        <v>9</v>
      </c>
      <c r="K59" s="48" t="s">
        <v>10</v>
      </c>
      <c r="L59" s="48" t="s">
        <v>11</v>
      </c>
      <c r="M59" s="48" t="s">
        <v>12</v>
      </c>
      <c r="N59" s="48" t="s">
        <v>13</v>
      </c>
      <c r="O59" s="48" t="s">
        <v>14</v>
      </c>
      <c r="P59" s="50" t="s">
        <v>15</v>
      </c>
      <c r="Q59" s="51" t="s">
        <v>16</v>
      </c>
      <c r="R59" s="37"/>
    </row>
    <row r="60" spans="1:18" ht="15" customHeight="1" thickTop="1" x14ac:dyDescent="0.25">
      <c r="B60" s="27" t="s">
        <v>66</v>
      </c>
    </row>
    <row r="61" spans="1:18" ht="15" customHeight="1" x14ac:dyDescent="0.2">
      <c r="B61" s="28" t="s">
        <v>67</v>
      </c>
      <c r="C61" s="26" t="s">
        <v>68</v>
      </c>
      <c r="D61" s="41" t="s">
        <v>144</v>
      </c>
      <c r="E61" s="42">
        <v>18</v>
      </c>
      <c r="F61" s="43" t="s">
        <v>140</v>
      </c>
      <c r="G61" s="25">
        <v>14857.05</v>
      </c>
      <c r="H61" s="25">
        <v>732.5</v>
      </c>
      <c r="I61" s="25">
        <v>553.5</v>
      </c>
      <c r="J61" s="25">
        <v>16143.05</v>
      </c>
      <c r="K61" s="25">
        <v>2900.47</v>
      </c>
      <c r="L61" s="25">
        <v>1708.56</v>
      </c>
      <c r="M61" s="25">
        <v>0</v>
      </c>
      <c r="N61" s="25">
        <v>0</v>
      </c>
      <c r="O61" s="25">
        <v>0</v>
      </c>
      <c r="P61" s="25">
        <v>4609.03</v>
      </c>
      <c r="Q61" s="25">
        <v>11534.02</v>
      </c>
    </row>
    <row r="62" spans="1:18" ht="15" customHeight="1" x14ac:dyDescent="0.2">
      <c r="B62" s="28" t="s">
        <v>69</v>
      </c>
      <c r="C62" s="26" t="s">
        <v>70</v>
      </c>
      <c r="D62" s="41" t="s">
        <v>154</v>
      </c>
      <c r="E62" s="42">
        <v>10</v>
      </c>
      <c r="F62" s="43" t="s">
        <v>140</v>
      </c>
      <c r="G62" s="25">
        <v>7002.45</v>
      </c>
      <c r="H62" s="25">
        <v>523</v>
      </c>
      <c r="I62" s="25">
        <v>443</v>
      </c>
      <c r="J62" s="25">
        <v>7968.45</v>
      </c>
      <c r="K62" s="25">
        <v>1063.8399999999999</v>
      </c>
      <c r="L62" s="25">
        <v>805.28</v>
      </c>
      <c r="M62" s="25">
        <v>0</v>
      </c>
      <c r="N62" s="25">
        <v>0</v>
      </c>
      <c r="O62" s="25">
        <v>0</v>
      </c>
      <c r="P62" s="25">
        <v>1869.12</v>
      </c>
      <c r="Q62" s="25">
        <v>6099.33</v>
      </c>
    </row>
    <row r="63" spans="1:18" ht="15" customHeight="1" x14ac:dyDescent="0.2">
      <c r="B63" s="28" t="s">
        <v>71</v>
      </c>
      <c r="C63" s="26" t="s">
        <v>72</v>
      </c>
      <c r="D63" s="41" t="s">
        <v>155</v>
      </c>
      <c r="E63" s="42">
        <v>10</v>
      </c>
      <c r="F63" s="43" t="s">
        <v>140</v>
      </c>
      <c r="G63" s="25">
        <v>7002.45</v>
      </c>
      <c r="H63" s="25">
        <v>523</v>
      </c>
      <c r="I63" s="25">
        <v>443</v>
      </c>
      <c r="J63" s="25">
        <v>7968.45</v>
      </c>
      <c r="K63" s="25">
        <v>1063.8399999999999</v>
      </c>
      <c r="L63" s="25">
        <v>805.28</v>
      </c>
      <c r="M63" s="25">
        <v>0</v>
      </c>
      <c r="N63" s="25">
        <v>3002</v>
      </c>
      <c r="O63" s="25">
        <v>0</v>
      </c>
      <c r="P63" s="25">
        <v>4871.12</v>
      </c>
      <c r="Q63" s="25">
        <v>3097.33</v>
      </c>
    </row>
    <row r="64" spans="1:18" ht="15" customHeight="1" x14ac:dyDescent="0.2">
      <c r="B64" s="28" t="s">
        <v>73</v>
      </c>
      <c r="C64" s="26" t="s">
        <v>74</v>
      </c>
      <c r="D64" s="41" t="s">
        <v>155</v>
      </c>
      <c r="E64" s="42">
        <v>10</v>
      </c>
      <c r="F64" s="43" t="s">
        <v>140</v>
      </c>
      <c r="G64" s="25">
        <v>7002.45</v>
      </c>
      <c r="H64" s="25">
        <v>523</v>
      </c>
      <c r="I64" s="25">
        <v>443</v>
      </c>
      <c r="J64" s="25">
        <v>7968.45</v>
      </c>
      <c r="K64" s="25">
        <v>1063.8399999999999</v>
      </c>
      <c r="L64" s="25">
        <v>805.28</v>
      </c>
      <c r="M64" s="25">
        <v>2158.15</v>
      </c>
      <c r="N64" s="25">
        <v>809</v>
      </c>
      <c r="O64" s="25">
        <v>534.82000000000005</v>
      </c>
      <c r="P64" s="25">
        <v>5371.09</v>
      </c>
      <c r="Q64" s="25">
        <v>2597.36</v>
      </c>
    </row>
    <row r="65" spans="2:17" ht="15" customHeight="1" x14ac:dyDescent="0.2">
      <c r="B65" s="28" t="s">
        <v>75</v>
      </c>
      <c r="C65" s="26" t="s">
        <v>76</v>
      </c>
      <c r="D65" s="41" t="s">
        <v>154</v>
      </c>
      <c r="E65" s="42">
        <v>10</v>
      </c>
      <c r="F65" s="43" t="s">
        <v>140</v>
      </c>
      <c r="G65" s="25">
        <v>7002.45</v>
      </c>
      <c r="H65" s="25">
        <v>523</v>
      </c>
      <c r="I65" s="25">
        <v>443</v>
      </c>
      <c r="J65" s="25">
        <v>7968.45</v>
      </c>
      <c r="K65" s="25">
        <v>1063.8399999999999</v>
      </c>
      <c r="L65" s="25">
        <v>805.28</v>
      </c>
      <c r="M65" s="25">
        <v>0</v>
      </c>
      <c r="N65" s="25">
        <v>2833.9</v>
      </c>
      <c r="O65" s="25">
        <v>0</v>
      </c>
      <c r="P65" s="25">
        <v>4703.0200000000004</v>
      </c>
      <c r="Q65" s="25">
        <v>3265.43</v>
      </c>
    </row>
    <row r="66" spans="2:17" ht="15" customHeight="1" x14ac:dyDescent="0.2">
      <c r="B66" s="28" t="s">
        <v>77</v>
      </c>
      <c r="C66" s="26" t="s">
        <v>78</v>
      </c>
      <c r="D66" s="41" t="s">
        <v>155</v>
      </c>
      <c r="E66" s="42">
        <v>10</v>
      </c>
      <c r="F66" s="43" t="s">
        <v>140</v>
      </c>
      <c r="G66" s="25">
        <v>7002.45</v>
      </c>
      <c r="H66" s="25">
        <v>523</v>
      </c>
      <c r="I66" s="25">
        <v>443</v>
      </c>
      <c r="J66" s="25">
        <v>7968.45</v>
      </c>
      <c r="K66" s="25">
        <v>1063.8399999999999</v>
      </c>
      <c r="L66" s="25">
        <v>805.28</v>
      </c>
      <c r="M66" s="25">
        <v>0</v>
      </c>
      <c r="N66" s="25">
        <v>3502</v>
      </c>
      <c r="O66" s="25">
        <v>0</v>
      </c>
      <c r="P66" s="25">
        <v>5371.12</v>
      </c>
      <c r="Q66" s="25">
        <v>2597.33</v>
      </c>
    </row>
    <row r="67" spans="2:17" ht="15" customHeight="1" x14ac:dyDescent="0.2">
      <c r="B67" s="28" t="s">
        <v>79</v>
      </c>
      <c r="C67" s="26" t="s">
        <v>80</v>
      </c>
      <c r="D67" s="41" t="s">
        <v>155</v>
      </c>
      <c r="E67" s="42">
        <v>10</v>
      </c>
      <c r="F67" s="43" t="s">
        <v>140</v>
      </c>
      <c r="G67" s="25">
        <v>7002.45</v>
      </c>
      <c r="H67" s="25">
        <v>523</v>
      </c>
      <c r="I67" s="25">
        <v>443</v>
      </c>
      <c r="J67" s="25">
        <v>7968.45</v>
      </c>
      <c r="K67" s="25">
        <v>1063.8399999999999</v>
      </c>
      <c r="L67" s="25">
        <v>805.28</v>
      </c>
      <c r="M67" s="25">
        <v>0</v>
      </c>
      <c r="N67" s="25">
        <v>1711.52</v>
      </c>
      <c r="O67" s="25">
        <v>0</v>
      </c>
      <c r="P67" s="25">
        <v>3580.64</v>
      </c>
      <c r="Q67" s="25">
        <v>4387.8100000000004</v>
      </c>
    </row>
    <row r="68" spans="2:17" ht="15" customHeight="1" x14ac:dyDescent="0.2">
      <c r="B68" s="28" t="s">
        <v>81</v>
      </c>
      <c r="C68" s="26" t="s">
        <v>82</v>
      </c>
      <c r="D68" s="41" t="s">
        <v>155</v>
      </c>
      <c r="E68" s="42">
        <v>10</v>
      </c>
      <c r="F68" s="43" t="s">
        <v>140</v>
      </c>
      <c r="G68" s="25">
        <v>7002.45</v>
      </c>
      <c r="H68" s="25">
        <v>523</v>
      </c>
      <c r="I68" s="25">
        <v>443</v>
      </c>
      <c r="J68" s="25">
        <v>7968.45</v>
      </c>
      <c r="K68" s="25">
        <v>1063.8399999999999</v>
      </c>
      <c r="L68" s="25">
        <v>805.28</v>
      </c>
      <c r="M68" s="25">
        <v>0</v>
      </c>
      <c r="N68" s="25">
        <v>0</v>
      </c>
      <c r="O68" s="25">
        <v>0</v>
      </c>
      <c r="P68" s="25">
        <v>1869.12</v>
      </c>
      <c r="Q68" s="25">
        <v>6099.33</v>
      </c>
    </row>
    <row r="69" spans="2:17" ht="15" customHeight="1" x14ac:dyDescent="0.2">
      <c r="B69" s="28" t="s">
        <v>83</v>
      </c>
      <c r="C69" s="26" t="s">
        <v>84</v>
      </c>
      <c r="D69" s="44" t="s">
        <v>156</v>
      </c>
      <c r="E69" s="42">
        <v>1</v>
      </c>
      <c r="F69" s="43" t="s">
        <v>140</v>
      </c>
      <c r="G69" s="25">
        <v>5153.55</v>
      </c>
      <c r="H69" s="25">
        <v>358.5</v>
      </c>
      <c r="I69" s="25">
        <v>333.5</v>
      </c>
      <c r="J69" s="25">
        <v>5845.55</v>
      </c>
      <c r="K69" s="25">
        <v>613.16</v>
      </c>
      <c r="L69" s="25">
        <v>592.66</v>
      </c>
      <c r="M69" s="25">
        <v>0</v>
      </c>
      <c r="N69" s="25">
        <v>0</v>
      </c>
      <c r="O69" s="25">
        <v>0</v>
      </c>
      <c r="P69" s="25">
        <v>1205.82</v>
      </c>
      <c r="Q69" s="25">
        <v>4639.7299999999996</v>
      </c>
    </row>
    <row r="70" spans="2:17" ht="15" customHeight="1" x14ac:dyDescent="0.2">
      <c r="B70" s="28" t="s">
        <v>85</v>
      </c>
      <c r="C70" s="26" t="s">
        <v>86</v>
      </c>
      <c r="D70" s="44" t="s">
        <v>157</v>
      </c>
      <c r="E70" s="42">
        <v>1</v>
      </c>
      <c r="F70" s="43" t="s">
        <v>140</v>
      </c>
      <c r="G70" s="25">
        <v>5153.55</v>
      </c>
      <c r="H70" s="25">
        <v>358.5</v>
      </c>
      <c r="I70" s="25">
        <v>333.5</v>
      </c>
      <c r="J70" s="25">
        <v>5845.55</v>
      </c>
      <c r="K70" s="25">
        <v>613.16</v>
      </c>
      <c r="L70" s="25">
        <v>592.66</v>
      </c>
      <c r="M70" s="25">
        <v>0</v>
      </c>
      <c r="N70" s="25">
        <v>1388</v>
      </c>
      <c r="O70" s="25">
        <v>0</v>
      </c>
      <c r="P70" s="25">
        <v>2593.8200000000002</v>
      </c>
      <c r="Q70" s="25">
        <v>3251.73</v>
      </c>
    </row>
    <row r="71" spans="2:17" ht="15" customHeight="1" x14ac:dyDescent="0.2">
      <c r="B71" s="28" t="s">
        <v>87</v>
      </c>
      <c r="C71" s="26" t="s">
        <v>88</v>
      </c>
      <c r="D71" s="44" t="s">
        <v>157</v>
      </c>
      <c r="E71" s="42">
        <v>1</v>
      </c>
      <c r="F71" s="43" t="s">
        <v>140</v>
      </c>
      <c r="G71" s="25">
        <v>5153.55</v>
      </c>
      <c r="H71" s="25">
        <v>358.5</v>
      </c>
      <c r="I71" s="25">
        <v>333.5</v>
      </c>
      <c r="J71" s="25">
        <v>5845.55</v>
      </c>
      <c r="K71" s="25">
        <v>613.16</v>
      </c>
      <c r="L71" s="25">
        <v>592.66</v>
      </c>
      <c r="M71" s="25">
        <v>0</v>
      </c>
      <c r="N71" s="25">
        <v>0</v>
      </c>
      <c r="O71" s="25">
        <v>0</v>
      </c>
      <c r="P71" s="25">
        <v>1205.82</v>
      </c>
      <c r="Q71" s="25">
        <v>4639.7299999999996</v>
      </c>
    </row>
    <row r="72" spans="2:17" ht="15" customHeight="1" x14ac:dyDescent="0.2">
      <c r="B72" s="28" t="s">
        <v>89</v>
      </c>
      <c r="C72" s="26" t="s">
        <v>90</v>
      </c>
      <c r="D72" s="41" t="s">
        <v>155</v>
      </c>
      <c r="E72" s="42">
        <v>10</v>
      </c>
      <c r="F72" s="43" t="s">
        <v>140</v>
      </c>
      <c r="G72" s="25">
        <v>7002.45</v>
      </c>
      <c r="H72" s="25">
        <v>523</v>
      </c>
      <c r="I72" s="25">
        <v>443</v>
      </c>
      <c r="J72" s="25">
        <v>7968.45</v>
      </c>
      <c r="K72" s="25">
        <v>1063.8399999999999</v>
      </c>
      <c r="L72" s="25">
        <v>805.28</v>
      </c>
      <c r="M72" s="25">
        <v>0</v>
      </c>
      <c r="N72" s="25">
        <v>2235</v>
      </c>
      <c r="O72" s="25">
        <v>0</v>
      </c>
      <c r="P72" s="25">
        <v>4104.12</v>
      </c>
      <c r="Q72" s="25">
        <v>3864.33</v>
      </c>
    </row>
    <row r="73" spans="2:17" ht="15" customHeight="1" x14ac:dyDescent="0.2">
      <c r="B73" s="28" t="s">
        <v>91</v>
      </c>
      <c r="C73" s="26" t="s">
        <v>92</v>
      </c>
      <c r="D73" s="41" t="s">
        <v>155</v>
      </c>
      <c r="E73" s="42">
        <v>10</v>
      </c>
      <c r="F73" s="43" t="s">
        <v>140</v>
      </c>
      <c r="G73" s="25">
        <v>7002.45</v>
      </c>
      <c r="H73" s="25">
        <v>523</v>
      </c>
      <c r="I73" s="25">
        <v>443</v>
      </c>
      <c r="J73" s="25">
        <v>7968.45</v>
      </c>
      <c r="K73" s="25">
        <v>1063.8399999999999</v>
      </c>
      <c r="L73" s="25">
        <v>805.28</v>
      </c>
      <c r="M73" s="25">
        <v>0</v>
      </c>
      <c r="N73" s="25">
        <v>2721.02</v>
      </c>
      <c r="O73" s="25">
        <v>0</v>
      </c>
      <c r="P73" s="25">
        <v>4590.1400000000003</v>
      </c>
      <c r="Q73" s="25">
        <v>3378.31</v>
      </c>
    </row>
    <row r="74" spans="2:17" ht="15" customHeight="1" x14ac:dyDescent="0.2">
      <c r="B74" s="28" t="s">
        <v>93</v>
      </c>
      <c r="C74" s="26" t="s">
        <v>94</v>
      </c>
      <c r="D74" s="44" t="s">
        <v>157</v>
      </c>
      <c r="E74" s="42">
        <v>1</v>
      </c>
      <c r="F74" s="43" t="s">
        <v>140</v>
      </c>
      <c r="G74" s="25">
        <v>5153.55</v>
      </c>
      <c r="H74" s="25">
        <v>358.5</v>
      </c>
      <c r="I74" s="25">
        <v>333.5</v>
      </c>
      <c r="J74" s="25">
        <v>5845.55</v>
      </c>
      <c r="K74" s="25">
        <v>613.16</v>
      </c>
      <c r="L74" s="25">
        <v>592.66</v>
      </c>
      <c r="M74" s="25">
        <v>0</v>
      </c>
      <c r="N74" s="25">
        <v>0</v>
      </c>
      <c r="O74" s="25">
        <v>0</v>
      </c>
      <c r="P74" s="25">
        <v>1205.82</v>
      </c>
      <c r="Q74" s="25">
        <v>4639.7299999999996</v>
      </c>
    </row>
    <row r="75" spans="2:17" ht="15" customHeight="1" x14ac:dyDescent="0.2">
      <c r="B75" s="28" t="s">
        <v>95</v>
      </c>
      <c r="C75" s="26" t="s">
        <v>96</v>
      </c>
      <c r="D75" s="44" t="s">
        <v>157</v>
      </c>
      <c r="E75" s="42">
        <v>1</v>
      </c>
      <c r="F75" s="43" t="s">
        <v>140</v>
      </c>
      <c r="G75" s="25">
        <v>5153.55</v>
      </c>
      <c r="H75" s="25">
        <v>358.5</v>
      </c>
      <c r="I75" s="25">
        <v>333.5</v>
      </c>
      <c r="J75" s="25">
        <v>5845.55</v>
      </c>
      <c r="K75" s="25">
        <v>613.16</v>
      </c>
      <c r="L75" s="25">
        <v>592.66</v>
      </c>
      <c r="M75" s="25">
        <v>0</v>
      </c>
      <c r="N75" s="25">
        <v>0</v>
      </c>
      <c r="O75" s="25">
        <v>0</v>
      </c>
      <c r="P75" s="25">
        <v>1205.82</v>
      </c>
      <c r="Q75" s="25">
        <v>4639.7299999999996</v>
      </c>
    </row>
    <row r="76" spans="2:17" ht="15" customHeight="1" x14ac:dyDescent="0.2">
      <c r="B76" s="28" t="s">
        <v>97</v>
      </c>
      <c r="C76" s="26" t="s">
        <v>98</v>
      </c>
      <c r="D76" s="44" t="s">
        <v>157</v>
      </c>
      <c r="E76" s="42">
        <v>1</v>
      </c>
      <c r="F76" s="43" t="s">
        <v>140</v>
      </c>
      <c r="G76" s="25">
        <v>5153.55</v>
      </c>
      <c r="H76" s="25">
        <v>358.5</v>
      </c>
      <c r="I76" s="25">
        <v>333.5</v>
      </c>
      <c r="J76" s="25">
        <v>5845.55</v>
      </c>
      <c r="K76" s="25">
        <v>613.16</v>
      </c>
      <c r="L76" s="25">
        <v>592.66</v>
      </c>
      <c r="M76" s="25">
        <v>0</v>
      </c>
      <c r="N76" s="25">
        <v>1286.02</v>
      </c>
      <c r="O76" s="25">
        <v>0</v>
      </c>
      <c r="P76" s="25">
        <v>2491.84</v>
      </c>
      <c r="Q76" s="25">
        <v>3353.71</v>
      </c>
    </row>
    <row r="77" spans="2:17" ht="15" customHeight="1" x14ac:dyDescent="0.2">
      <c r="B77" s="28" t="s">
        <v>99</v>
      </c>
      <c r="C77" s="26" t="s">
        <v>100</v>
      </c>
      <c r="D77" s="44" t="s">
        <v>157</v>
      </c>
      <c r="E77" s="42">
        <v>1</v>
      </c>
      <c r="F77" s="43" t="s">
        <v>140</v>
      </c>
      <c r="G77" s="25">
        <v>5153.55</v>
      </c>
      <c r="H77" s="25">
        <v>358.5</v>
      </c>
      <c r="I77" s="25">
        <v>333.5</v>
      </c>
      <c r="J77" s="25">
        <v>5845.55</v>
      </c>
      <c r="K77" s="25">
        <v>613.16</v>
      </c>
      <c r="L77" s="25">
        <v>592.66</v>
      </c>
      <c r="M77" s="25">
        <v>0</v>
      </c>
      <c r="N77" s="25">
        <v>0</v>
      </c>
      <c r="O77" s="25">
        <v>0</v>
      </c>
      <c r="P77" s="25">
        <v>1205.82</v>
      </c>
      <c r="Q77" s="25">
        <v>4639.7299999999996</v>
      </c>
    </row>
    <row r="78" spans="2:17" ht="15" customHeight="1" x14ac:dyDescent="0.2">
      <c r="B78" s="28" t="s">
        <v>101</v>
      </c>
      <c r="C78" s="26" t="s">
        <v>102</v>
      </c>
      <c r="D78" s="44" t="s">
        <v>157</v>
      </c>
      <c r="E78" s="42">
        <v>1</v>
      </c>
      <c r="F78" s="43" t="s">
        <v>140</v>
      </c>
      <c r="G78" s="25">
        <v>5153.55</v>
      </c>
      <c r="H78" s="25">
        <v>358.5</v>
      </c>
      <c r="I78" s="25">
        <v>333.5</v>
      </c>
      <c r="J78" s="25">
        <v>5845.55</v>
      </c>
      <c r="K78" s="25">
        <v>613.16</v>
      </c>
      <c r="L78" s="25">
        <v>592.66</v>
      </c>
      <c r="M78" s="25">
        <v>0</v>
      </c>
      <c r="N78" s="25">
        <v>0</v>
      </c>
      <c r="O78" s="25">
        <v>0</v>
      </c>
      <c r="P78" s="25">
        <v>1205.82</v>
      </c>
      <c r="Q78" s="25">
        <v>4639.7299999999996</v>
      </c>
    </row>
    <row r="79" spans="2:17" ht="15" customHeight="1" x14ac:dyDescent="0.2">
      <c r="B79" s="28" t="s">
        <v>103</v>
      </c>
      <c r="C79" s="26" t="s">
        <v>104</v>
      </c>
      <c r="D79" s="44" t="s">
        <v>157</v>
      </c>
      <c r="E79" s="42">
        <v>1</v>
      </c>
      <c r="F79" s="43" t="s">
        <v>140</v>
      </c>
      <c r="G79" s="25">
        <v>5153.55</v>
      </c>
      <c r="H79" s="25">
        <v>358.5</v>
      </c>
      <c r="I79" s="25">
        <v>333.5</v>
      </c>
      <c r="J79" s="25">
        <v>5845.55</v>
      </c>
      <c r="K79" s="25">
        <v>613.16</v>
      </c>
      <c r="L79" s="25">
        <v>592.66</v>
      </c>
      <c r="M79" s="25">
        <v>0</v>
      </c>
      <c r="N79" s="25">
        <v>2209</v>
      </c>
      <c r="O79" s="25">
        <v>0</v>
      </c>
      <c r="P79" s="25">
        <v>3414.82</v>
      </c>
      <c r="Q79" s="25">
        <v>2430.73</v>
      </c>
    </row>
    <row r="80" spans="2:17" ht="15" customHeight="1" x14ac:dyDescent="0.2">
      <c r="B80" s="28" t="s">
        <v>105</v>
      </c>
      <c r="C80" s="26" t="s">
        <v>106</v>
      </c>
      <c r="D80" s="44" t="s">
        <v>156</v>
      </c>
      <c r="E80" s="42">
        <v>1</v>
      </c>
      <c r="F80" s="43" t="s">
        <v>140</v>
      </c>
      <c r="G80" s="25">
        <v>5153.55</v>
      </c>
      <c r="H80" s="25">
        <v>358.5</v>
      </c>
      <c r="I80" s="25">
        <v>333.5</v>
      </c>
      <c r="J80" s="25">
        <v>5845.55</v>
      </c>
      <c r="K80" s="25">
        <v>613.16</v>
      </c>
      <c r="L80" s="25">
        <v>592.66</v>
      </c>
      <c r="M80" s="25">
        <v>0</v>
      </c>
      <c r="N80" s="25">
        <v>311.98</v>
      </c>
      <c r="O80" s="25">
        <v>0</v>
      </c>
      <c r="P80" s="25">
        <v>1517.8</v>
      </c>
      <c r="Q80" s="25">
        <v>4327.75</v>
      </c>
    </row>
    <row r="81" spans="2:17" ht="15" customHeight="1" x14ac:dyDescent="0.2">
      <c r="B81" s="28" t="s">
        <v>107</v>
      </c>
      <c r="C81" s="26" t="s">
        <v>108</v>
      </c>
      <c r="D81" s="44" t="s">
        <v>157</v>
      </c>
      <c r="E81" s="42">
        <v>1</v>
      </c>
      <c r="F81" s="43" t="s">
        <v>140</v>
      </c>
      <c r="G81" s="25">
        <v>5153.55</v>
      </c>
      <c r="H81" s="25">
        <v>358.5</v>
      </c>
      <c r="I81" s="25">
        <v>333.5</v>
      </c>
      <c r="J81" s="25">
        <v>5845.55</v>
      </c>
      <c r="K81" s="25">
        <v>613.16</v>
      </c>
      <c r="L81" s="25">
        <v>592.66</v>
      </c>
      <c r="M81" s="25">
        <v>0</v>
      </c>
      <c r="N81" s="25">
        <v>0</v>
      </c>
      <c r="O81" s="25">
        <v>0</v>
      </c>
      <c r="P81" s="25">
        <v>1205.82</v>
      </c>
      <c r="Q81" s="25">
        <v>4639.7299999999996</v>
      </c>
    </row>
    <row r="82" spans="2:17" ht="15" customHeight="1" x14ac:dyDescent="0.2">
      <c r="B82" s="28" t="s">
        <v>109</v>
      </c>
      <c r="C82" s="26" t="s">
        <v>110</v>
      </c>
      <c r="D82" s="44" t="s">
        <v>157</v>
      </c>
      <c r="E82" s="42">
        <v>1</v>
      </c>
      <c r="F82" s="43" t="s">
        <v>140</v>
      </c>
      <c r="G82" s="25">
        <v>5153.55</v>
      </c>
      <c r="H82" s="25">
        <v>358.5</v>
      </c>
      <c r="I82" s="25">
        <v>333.5</v>
      </c>
      <c r="J82" s="25">
        <v>5845.55</v>
      </c>
      <c r="K82" s="25">
        <v>613.16</v>
      </c>
      <c r="L82" s="25">
        <v>592.66</v>
      </c>
      <c r="M82" s="25">
        <v>0</v>
      </c>
      <c r="N82" s="25">
        <v>2209</v>
      </c>
      <c r="O82" s="25">
        <v>0</v>
      </c>
      <c r="P82" s="25">
        <v>3414.82</v>
      </c>
      <c r="Q82" s="25">
        <v>2430.73</v>
      </c>
    </row>
    <row r="83" spans="2:17" ht="15" customHeight="1" x14ac:dyDescent="0.2">
      <c r="B83" s="28" t="s">
        <v>111</v>
      </c>
      <c r="C83" s="26" t="s">
        <v>112</v>
      </c>
      <c r="D83" s="44" t="s">
        <v>157</v>
      </c>
      <c r="E83" s="42">
        <v>1</v>
      </c>
      <c r="F83" s="43" t="s">
        <v>140</v>
      </c>
      <c r="G83" s="25">
        <v>5153.55</v>
      </c>
      <c r="H83" s="25">
        <v>358.5</v>
      </c>
      <c r="I83" s="25">
        <v>333.5</v>
      </c>
      <c r="J83" s="25">
        <v>5845.55</v>
      </c>
      <c r="K83" s="25">
        <v>613.16</v>
      </c>
      <c r="L83" s="25">
        <v>592.66</v>
      </c>
      <c r="M83" s="25">
        <v>0</v>
      </c>
      <c r="N83" s="25">
        <v>0</v>
      </c>
      <c r="O83" s="25">
        <v>0</v>
      </c>
      <c r="P83" s="25">
        <v>1205.82</v>
      </c>
      <c r="Q83" s="25">
        <v>4639.7299999999996</v>
      </c>
    </row>
    <row r="84" spans="2:17" ht="15" customHeight="1" x14ac:dyDescent="0.2">
      <c r="B84" s="28" t="s">
        <v>113</v>
      </c>
      <c r="C84" s="26" t="s">
        <v>114</v>
      </c>
      <c r="D84" s="44" t="s">
        <v>157</v>
      </c>
      <c r="E84" s="42">
        <v>1</v>
      </c>
      <c r="F84" s="43" t="s">
        <v>140</v>
      </c>
      <c r="G84" s="25">
        <v>5153.55</v>
      </c>
      <c r="H84" s="25">
        <v>358.5</v>
      </c>
      <c r="I84" s="25">
        <v>333.5</v>
      </c>
      <c r="J84" s="25">
        <v>5845.55</v>
      </c>
      <c r="K84" s="25">
        <v>613.16</v>
      </c>
      <c r="L84" s="25">
        <v>592.66</v>
      </c>
      <c r="M84" s="25">
        <v>0</v>
      </c>
      <c r="N84" s="25">
        <v>1349</v>
      </c>
      <c r="O84" s="25">
        <v>0</v>
      </c>
      <c r="P84" s="25">
        <v>2554.8200000000002</v>
      </c>
      <c r="Q84" s="25">
        <v>3290.73</v>
      </c>
    </row>
    <row r="85" spans="2:17" ht="15" customHeight="1" x14ac:dyDescent="0.2">
      <c r="B85" s="28" t="s">
        <v>115</v>
      </c>
      <c r="C85" s="26" t="s">
        <v>116</v>
      </c>
      <c r="D85" s="41" t="s">
        <v>157</v>
      </c>
      <c r="E85" s="42">
        <v>1</v>
      </c>
      <c r="F85" s="43" t="s">
        <v>140</v>
      </c>
      <c r="G85" s="25">
        <v>5153.55</v>
      </c>
      <c r="H85" s="25">
        <v>358.5</v>
      </c>
      <c r="I85" s="25">
        <v>333.5</v>
      </c>
      <c r="J85" s="25">
        <v>5845.55</v>
      </c>
      <c r="K85" s="25">
        <v>613.16</v>
      </c>
      <c r="L85" s="25">
        <v>592.66</v>
      </c>
      <c r="M85" s="25">
        <v>0</v>
      </c>
      <c r="N85" s="25">
        <v>859</v>
      </c>
      <c r="O85" s="25">
        <v>0</v>
      </c>
      <c r="P85" s="25">
        <v>2064.8200000000002</v>
      </c>
      <c r="Q85" s="25">
        <v>3780.73</v>
      </c>
    </row>
    <row r="86" spans="2:17" ht="15" customHeight="1" x14ac:dyDescent="0.2">
      <c r="B86" s="28" t="s">
        <v>117</v>
      </c>
      <c r="C86" s="26" t="s">
        <v>118</v>
      </c>
      <c r="D86" s="44" t="s">
        <v>157</v>
      </c>
      <c r="E86" s="42">
        <v>1</v>
      </c>
      <c r="F86" s="43" t="s">
        <v>142</v>
      </c>
      <c r="G86" s="25">
        <v>5153.55</v>
      </c>
      <c r="H86" s="25">
        <v>358.5</v>
      </c>
      <c r="I86" s="25">
        <v>333.5</v>
      </c>
      <c r="J86" s="25">
        <v>5845.55</v>
      </c>
      <c r="K86" s="25">
        <v>613.16</v>
      </c>
      <c r="L86" s="25">
        <v>592.66</v>
      </c>
      <c r="M86" s="25">
        <v>0</v>
      </c>
      <c r="N86" s="25">
        <v>0</v>
      </c>
      <c r="O86" s="25">
        <v>0</v>
      </c>
      <c r="P86" s="25">
        <v>1205.82</v>
      </c>
      <c r="Q86" s="25">
        <v>4639.7299999999996</v>
      </c>
    </row>
    <row r="87" spans="2:17" ht="15" customHeight="1" x14ac:dyDescent="0.2">
      <c r="B87" s="28" t="s">
        <v>119</v>
      </c>
      <c r="C87" s="26" t="s">
        <v>120</v>
      </c>
      <c r="D87" s="44" t="s">
        <v>157</v>
      </c>
      <c r="E87" s="42">
        <v>1</v>
      </c>
      <c r="F87" s="43" t="s">
        <v>142</v>
      </c>
      <c r="G87" s="25">
        <v>5153.55</v>
      </c>
      <c r="H87" s="25">
        <v>358.5</v>
      </c>
      <c r="I87" s="25">
        <v>333.5</v>
      </c>
      <c r="J87" s="25">
        <v>5845.55</v>
      </c>
      <c r="K87" s="25">
        <v>613.16</v>
      </c>
      <c r="L87" s="25">
        <v>592.66</v>
      </c>
      <c r="M87" s="25">
        <v>0</v>
      </c>
      <c r="N87" s="25">
        <v>0</v>
      </c>
      <c r="O87" s="25">
        <v>0</v>
      </c>
      <c r="P87" s="25">
        <v>1205.82</v>
      </c>
      <c r="Q87" s="25">
        <v>4639.7299999999996</v>
      </c>
    </row>
    <row r="88" spans="2:17" ht="15" customHeight="1" x14ac:dyDescent="0.2">
      <c r="B88" s="28" t="s">
        <v>121</v>
      </c>
      <c r="C88" s="26" t="s">
        <v>122</v>
      </c>
      <c r="D88" s="41" t="s">
        <v>154</v>
      </c>
      <c r="E88" s="42">
        <v>10</v>
      </c>
      <c r="F88" s="43" t="s">
        <v>140</v>
      </c>
      <c r="G88" s="25">
        <v>7002.45</v>
      </c>
      <c r="H88" s="25">
        <v>523</v>
      </c>
      <c r="I88" s="25">
        <v>443</v>
      </c>
      <c r="J88" s="25">
        <v>7968.45</v>
      </c>
      <c r="K88" s="25">
        <v>1063.8399999999999</v>
      </c>
      <c r="L88" s="25">
        <v>805.28</v>
      </c>
      <c r="M88" s="25">
        <v>0</v>
      </c>
      <c r="N88" s="25">
        <v>0</v>
      </c>
      <c r="O88" s="25">
        <v>0</v>
      </c>
      <c r="P88" s="25">
        <v>1869.12</v>
      </c>
      <c r="Q88" s="25">
        <v>6099.33</v>
      </c>
    </row>
    <row r="89" spans="2:17" s="31" customFormat="1" ht="15" customHeight="1" x14ac:dyDescent="0.25">
      <c r="D89" s="40"/>
      <c r="E89" s="40"/>
      <c r="F89" s="40"/>
      <c r="G89" s="31" t="s">
        <v>35</v>
      </c>
      <c r="H89" s="31" t="s">
        <v>35</v>
      </c>
      <c r="I89" s="31" t="s">
        <v>35</v>
      </c>
      <c r="J89" s="31" t="s">
        <v>35</v>
      </c>
      <c r="K89" s="31" t="s">
        <v>35</v>
      </c>
      <c r="L89" s="31" t="s">
        <v>35</v>
      </c>
      <c r="M89" s="31" t="s">
        <v>35</v>
      </c>
      <c r="N89" s="31" t="s">
        <v>35</v>
      </c>
      <c r="O89" s="31" t="s">
        <v>35</v>
      </c>
      <c r="P89" s="31" t="s">
        <v>35</v>
      </c>
      <c r="Q89" s="31" t="s">
        <v>35</v>
      </c>
    </row>
    <row r="90" spans="2:17" ht="15" customHeight="1" x14ac:dyDescent="0.25">
      <c r="B90" s="30" t="s">
        <v>34</v>
      </c>
      <c r="G90" s="32">
        <v>172491.9</v>
      </c>
      <c r="H90" s="32">
        <v>12057</v>
      </c>
      <c r="I90" s="32">
        <v>10653</v>
      </c>
      <c r="J90" s="32">
        <v>195201.9</v>
      </c>
      <c r="K90" s="32">
        <v>23962.59</v>
      </c>
      <c r="L90" s="32">
        <v>19836.580000000002</v>
      </c>
      <c r="M90" s="32">
        <v>2158.15</v>
      </c>
      <c r="N90" s="32">
        <v>26426.44</v>
      </c>
      <c r="O90" s="32">
        <v>534.82000000000005</v>
      </c>
      <c r="P90" s="32">
        <v>72918.58</v>
      </c>
      <c r="Q90" s="32">
        <v>122283.32</v>
      </c>
    </row>
    <row r="91" spans="2:17" ht="15.75" customHeight="1" x14ac:dyDescent="0.25">
      <c r="B91" s="27" t="s">
        <v>123</v>
      </c>
    </row>
    <row r="92" spans="2:17" ht="15.75" customHeight="1" x14ac:dyDescent="0.2">
      <c r="B92" s="28" t="s">
        <v>124</v>
      </c>
      <c r="C92" s="26" t="s">
        <v>125</v>
      </c>
      <c r="D92" s="44" t="s">
        <v>150</v>
      </c>
      <c r="E92" s="42">
        <v>12</v>
      </c>
      <c r="F92" s="43" t="s">
        <v>142</v>
      </c>
      <c r="G92" s="25">
        <v>7540.05</v>
      </c>
      <c r="H92" s="25">
        <v>549.5</v>
      </c>
      <c r="I92" s="25">
        <v>454.5</v>
      </c>
      <c r="J92" s="25">
        <v>8544.0499999999993</v>
      </c>
      <c r="K92" s="25">
        <v>1186.79</v>
      </c>
      <c r="L92" s="25">
        <v>867.11</v>
      </c>
      <c r="M92" s="25">
        <v>2342.86</v>
      </c>
      <c r="N92" s="25">
        <v>0</v>
      </c>
      <c r="O92" s="25">
        <v>539.89</v>
      </c>
      <c r="P92" s="25">
        <v>4936.6499999999996</v>
      </c>
      <c r="Q92" s="25">
        <v>3607.4</v>
      </c>
    </row>
    <row r="93" spans="2:17" ht="15.75" customHeight="1" x14ac:dyDescent="0.2">
      <c r="B93" s="28" t="s">
        <v>126</v>
      </c>
      <c r="C93" s="26" t="s">
        <v>127</v>
      </c>
      <c r="D93" s="41" t="s">
        <v>144</v>
      </c>
      <c r="E93" s="42">
        <v>18</v>
      </c>
      <c r="F93" s="43" t="s">
        <v>142</v>
      </c>
      <c r="G93" s="25">
        <v>14857.05</v>
      </c>
      <c r="H93" s="25">
        <v>732.5</v>
      </c>
      <c r="I93" s="25">
        <v>553.5</v>
      </c>
      <c r="J93" s="25">
        <v>16143.05</v>
      </c>
      <c r="K93" s="25">
        <v>2900.47</v>
      </c>
      <c r="L93" s="25">
        <v>1708.56</v>
      </c>
      <c r="M93" s="25">
        <v>0</v>
      </c>
      <c r="N93" s="25">
        <v>2184</v>
      </c>
      <c r="O93" s="25">
        <v>0</v>
      </c>
      <c r="P93" s="25">
        <v>6793.03</v>
      </c>
      <c r="Q93" s="25">
        <v>9350.02</v>
      </c>
    </row>
    <row r="94" spans="2:17" ht="15.75" customHeight="1" x14ac:dyDescent="0.2">
      <c r="B94" s="28" t="s">
        <v>128</v>
      </c>
      <c r="C94" s="26" t="s">
        <v>129</v>
      </c>
      <c r="D94" s="44" t="s">
        <v>150</v>
      </c>
      <c r="E94" s="42">
        <v>12</v>
      </c>
      <c r="F94" s="43" t="s">
        <v>140</v>
      </c>
      <c r="G94" s="25">
        <v>7540.05</v>
      </c>
      <c r="H94" s="25">
        <v>549.5</v>
      </c>
      <c r="I94" s="25">
        <v>454.5</v>
      </c>
      <c r="J94" s="25">
        <v>8544.0499999999993</v>
      </c>
      <c r="K94" s="25">
        <v>1186.79</v>
      </c>
      <c r="L94" s="25">
        <v>867.11</v>
      </c>
      <c r="M94" s="25">
        <v>0</v>
      </c>
      <c r="N94" s="25">
        <v>0</v>
      </c>
      <c r="O94" s="25">
        <v>0</v>
      </c>
      <c r="P94" s="25">
        <v>2053.9</v>
      </c>
      <c r="Q94" s="25">
        <v>6490.15</v>
      </c>
    </row>
    <row r="95" spans="2:17" s="31" customFormat="1" ht="15.75" customHeight="1" x14ac:dyDescent="0.25">
      <c r="D95" s="40"/>
      <c r="E95" s="40"/>
      <c r="F95" s="40"/>
      <c r="G95" s="31" t="s">
        <v>35</v>
      </c>
      <c r="H95" s="31" t="s">
        <v>35</v>
      </c>
      <c r="I95" s="31" t="s">
        <v>35</v>
      </c>
      <c r="J95" s="31" t="s">
        <v>35</v>
      </c>
      <c r="K95" s="31" t="s">
        <v>35</v>
      </c>
      <c r="L95" s="31" t="s">
        <v>35</v>
      </c>
      <c r="M95" s="31" t="s">
        <v>35</v>
      </c>
      <c r="N95" s="31" t="s">
        <v>35</v>
      </c>
      <c r="O95" s="31" t="s">
        <v>35</v>
      </c>
      <c r="P95" s="31" t="s">
        <v>35</v>
      </c>
      <c r="Q95" s="31" t="s">
        <v>35</v>
      </c>
    </row>
    <row r="96" spans="2:17" ht="15.75" customHeight="1" x14ac:dyDescent="0.25">
      <c r="B96" s="30" t="s">
        <v>34</v>
      </c>
      <c r="G96" s="32">
        <v>29937.15</v>
      </c>
      <c r="H96" s="32">
        <v>1831.5</v>
      </c>
      <c r="I96" s="32">
        <v>1462.5</v>
      </c>
      <c r="J96" s="32">
        <v>33231.15</v>
      </c>
      <c r="K96" s="32">
        <v>5274.05</v>
      </c>
      <c r="L96" s="32">
        <v>3442.78</v>
      </c>
      <c r="M96" s="32">
        <v>2342.86</v>
      </c>
      <c r="N96" s="32">
        <v>2184</v>
      </c>
      <c r="O96" s="32">
        <v>539.89</v>
      </c>
      <c r="P96" s="32">
        <v>13783.58</v>
      </c>
      <c r="Q96" s="32">
        <v>19447.57</v>
      </c>
    </row>
    <row r="97" spans="2:17" ht="15" customHeight="1" x14ac:dyDescent="0.25"/>
    <row r="98" spans="2:17" s="31" customFormat="1" x14ac:dyDescent="0.25">
      <c r="B98" s="39"/>
      <c r="D98" s="40"/>
      <c r="E98" s="40"/>
      <c r="F98" s="40"/>
      <c r="G98" s="31" t="s">
        <v>158</v>
      </c>
      <c r="H98" s="31" t="s">
        <v>130</v>
      </c>
      <c r="I98" s="31" t="s">
        <v>130</v>
      </c>
      <c r="J98" s="31" t="s">
        <v>130</v>
      </c>
      <c r="K98" s="31" t="s">
        <v>130</v>
      </c>
      <c r="L98" s="31" t="s">
        <v>130</v>
      </c>
      <c r="M98" s="31" t="s">
        <v>130</v>
      </c>
      <c r="N98" s="31" t="s">
        <v>130</v>
      </c>
      <c r="O98" s="31" t="s">
        <v>130</v>
      </c>
      <c r="P98" s="31" t="s">
        <v>130</v>
      </c>
      <c r="Q98" s="31" t="s">
        <v>130</v>
      </c>
    </row>
    <row r="99" spans="2:17" x14ac:dyDescent="0.25">
      <c r="B99" s="30"/>
      <c r="C99" s="30" t="s">
        <v>131</v>
      </c>
      <c r="G99" s="32">
        <v>406054.95</v>
      </c>
      <c r="H99" s="32">
        <v>26266</v>
      </c>
      <c r="I99" s="32">
        <v>22454</v>
      </c>
      <c r="J99" s="32">
        <v>454774.95</v>
      </c>
      <c r="K99" s="32">
        <v>65236.82</v>
      </c>
      <c r="L99" s="32">
        <v>46696.33</v>
      </c>
      <c r="M99" s="32">
        <v>6128.68</v>
      </c>
      <c r="N99" s="32">
        <v>58088.49</v>
      </c>
      <c r="O99" s="32">
        <v>1476.04</v>
      </c>
      <c r="P99" s="32">
        <v>177626.36</v>
      </c>
      <c r="Q99" s="32">
        <v>277148.59000000003</v>
      </c>
    </row>
    <row r="100" spans="2:17" ht="15" customHeight="1" x14ac:dyDescent="0.25">
      <c r="B100" s="26"/>
      <c r="C100" s="28"/>
    </row>
    <row r="101" spans="2:17" ht="15" customHeight="1" x14ac:dyDescent="0.25">
      <c r="G101" s="25"/>
    </row>
    <row r="102" spans="2:17" ht="15" customHeight="1" x14ac:dyDescent="0.25"/>
    <row r="103" spans="2:17" ht="15" customHeight="1" x14ac:dyDescent="0.25"/>
    <row r="104" spans="2:17" ht="15" customHeight="1" x14ac:dyDescent="0.25"/>
    <row r="105" spans="2:17" ht="15" customHeight="1" x14ac:dyDescent="0.25"/>
    <row r="106" spans="2:17" ht="15" customHeight="1" x14ac:dyDescent="0.25"/>
    <row r="107" spans="2:17" ht="15" customHeight="1" x14ac:dyDescent="0.25"/>
    <row r="108" spans="2:17" ht="15" customHeight="1" x14ac:dyDescent="0.25"/>
    <row r="109" spans="2:17" ht="15" customHeight="1" x14ac:dyDescent="0.25"/>
    <row r="110" spans="2:17" ht="15" customHeight="1" x14ac:dyDescent="0.2">
      <c r="D110" s="45"/>
      <c r="E110" s="45"/>
      <c r="F110" s="45"/>
    </row>
    <row r="111" spans="2:17" ht="12.75" x14ac:dyDescent="0.2">
      <c r="D111" s="46"/>
      <c r="E111" s="46"/>
      <c r="F111" s="46"/>
    </row>
    <row r="112" spans="2:17" ht="18" x14ac:dyDescent="0.2">
      <c r="D112" s="45"/>
      <c r="E112" s="45"/>
      <c r="F112" s="45"/>
    </row>
    <row r="113" spans="1:19" ht="18" x14ac:dyDescent="0.2">
      <c r="B113" s="77" t="s">
        <v>0</v>
      </c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9"/>
    </row>
    <row r="114" spans="1:19" ht="15" customHeight="1" x14ac:dyDescent="0.2">
      <c r="B114" s="80" t="s">
        <v>159</v>
      </c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2"/>
    </row>
    <row r="115" spans="1:19" ht="15" customHeight="1" x14ac:dyDescent="0.2">
      <c r="B115" s="71" t="s">
        <v>3</v>
      </c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3"/>
    </row>
    <row r="116" spans="1:19" ht="34.5" thickBot="1" x14ac:dyDescent="0.25">
      <c r="A116" s="62"/>
      <c r="B116" s="53" t="s">
        <v>4</v>
      </c>
      <c r="C116" s="54" t="s">
        <v>5</v>
      </c>
      <c r="D116" s="64" t="s">
        <v>136</v>
      </c>
      <c r="E116" s="64" t="s">
        <v>137</v>
      </c>
      <c r="F116" s="64" t="s">
        <v>138</v>
      </c>
      <c r="G116" s="54" t="s">
        <v>6</v>
      </c>
      <c r="H116" s="54" t="s">
        <v>160</v>
      </c>
      <c r="I116" s="54" t="s">
        <v>7</v>
      </c>
      <c r="J116" s="54" t="s">
        <v>8</v>
      </c>
      <c r="K116" s="55" t="s">
        <v>9</v>
      </c>
      <c r="L116" s="54" t="s">
        <v>10</v>
      </c>
      <c r="M116" s="54" t="s">
        <v>11</v>
      </c>
      <c r="N116" s="54" t="s">
        <v>12</v>
      </c>
      <c r="O116" s="54" t="s">
        <v>13</v>
      </c>
      <c r="P116" s="54" t="s">
        <v>14</v>
      </c>
      <c r="Q116" s="55" t="s">
        <v>15</v>
      </c>
      <c r="R116" s="56" t="s">
        <v>16</v>
      </c>
      <c r="S116" s="61"/>
    </row>
    <row r="117" spans="1:19" ht="15" customHeight="1" thickTop="1" x14ac:dyDescent="0.25">
      <c r="B117" s="63" t="s">
        <v>17</v>
      </c>
      <c r="C117" s="34"/>
      <c r="G117" s="40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</row>
    <row r="118" spans="1:19" ht="15" customHeight="1" x14ac:dyDescent="0.2">
      <c r="B118" s="58" t="s">
        <v>18</v>
      </c>
      <c r="C118" s="26" t="s">
        <v>19</v>
      </c>
      <c r="D118" s="41" t="s">
        <v>139</v>
      </c>
      <c r="E118" s="42">
        <v>25</v>
      </c>
      <c r="F118" s="43" t="s">
        <v>140</v>
      </c>
      <c r="G118" s="25">
        <v>31483.95</v>
      </c>
      <c r="H118" s="25">
        <v>246.43</v>
      </c>
      <c r="I118" s="25">
        <v>1144</v>
      </c>
      <c r="J118" s="25">
        <v>808.5</v>
      </c>
      <c r="K118" s="25">
        <v>33682.879999999997</v>
      </c>
      <c r="L118" s="25">
        <v>7913.88</v>
      </c>
      <c r="M118" s="25">
        <v>3620.65</v>
      </c>
      <c r="N118" s="25">
        <v>0</v>
      </c>
      <c r="O118" s="25">
        <v>3142</v>
      </c>
      <c r="P118" s="25">
        <v>0</v>
      </c>
      <c r="Q118" s="25">
        <v>14676.53</v>
      </c>
      <c r="R118" s="25">
        <v>19006.349999999999</v>
      </c>
    </row>
    <row r="119" spans="1:19" ht="15" customHeight="1" x14ac:dyDescent="0.2">
      <c r="B119" s="58" t="s">
        <v>20</v>
      </c>
      <c r="C119" s="26" t="s">
        <v>21</v>
      </c>
      <c r="D119" s="44" t="s">
        <v>141</v>
      </c>
      <c r="E119" s="42">
        <v>10</v>
      </c>
      <c r="F119" s="43" t="s">
        <v>142</v>
      </c>
      <c r="G119" s="25">
        <v>7002.45</v>
      </c>
      <c r="H119" s="25">
        <v>0</v>
      </c>
      <c r="I119" s="25">
        <v>523</v>
      </c>
      <c r="J119" s="25">
        <v>443</v>
      </c>
      <c r="K119" s="25">
        <v>7968.45</v>
      </c>
      <c r="L119" s="25">
        <v>1063.8399999999999</v>
      </c>
      <c r="M119" s="25">
        <v>805.28</v>
      </c>
      <c r="N119" s="25">
        <v>0</v>
      </c>
      <c r="O119" s="25">
        <v>2133</v>
      </c>
      <c r="P119" s="25">
        <v>0</v>
      </c>
      <c r="Q119" s="25">
        <v>4002.12</v>
      </c>
      <c r="R119" s="25">
        <v>3966.33</v>
      </c>
    </row>
    <row r="120" spans="1:19" ht="15" customHeight="1" x14ac:dyDescent="0.2">
      <c r="B120" s="58" t="s">
        <v>22</v>
      </c>
      <c r="C120" s="26" t="s">
        <v>23</v>
      </c>
      <c r="D120" s="41" t="s">
        <v>143</v>
      </c>
      <c r="E120" s="42">
        <v>11</v>
      </c>
      <c r="F120" s="43" t="s">
        <v>142</v>
      </c>
      <c r="G120" s="25">
        <v>7366.5</v>
      </c>
      <c r="H120" s="25">
        <v>0</v>
      </c>
      <c r="I120" s="25">
        <v>546.5</v>
      </c>
      <c r="J120" s="25">
        <v>449.5</v>
      </c>
      <c r="K120" s="25">
        <v>8362.5</v>
      </c>
      <c r="L120" s="25">
        <v>1148.01</v>
      </c>
      <c r="M120" s="25">
        <v>847.15</v>
      </c>
      <c r="N120" s="25">
        <v>0</v>
      </c>
      <c r="O120" s="25">
        <v>3158</v>
      </c>
      <c r="P120" s="25">
        <v>0</v>
      </c>
      <c r="Q120" s="25">
        <v>5153.16</v>
      </c>
      <c r="R120" s="25">
        <v>3209.34</v>
      </c>
    </row>
    <row r="121" spans="1:19" ht="15" customHeight="1" x14ac:dyDescent="0.2">
      <c r="B121" s="58" t="s">
        <v>24</v>
      </c>
      <c r="C121" s="26" t="s">
        <v>25</v>
      </c>
      <c r="D121" s="41" t="s">
        <v>144</v>
      </c>
      <c r="E121" s="42">
        <v>18</v>
      </c>
      <c r="F121" s="43" t="s">
        <v>142</v>
      </c>
      <c r="G121" s="25">
        <v>14857.05</v>
      </c>
      <c r="H121" s="25">
        <v>0</v>
      </c>
      <c r="I121" s="25">
        <v>732.5</v>
      </c>
      <c r="J121" s="25">
        <v>553.5</v>
      </c>
      <c r="K121" s="25">
        <v>16143.05</v>
      </c>
      <c r="L121" s="25">
        <v>2900.47</v>
      </c>
      <c r="M121" s="25">
        <v>1708.56</v>
      </c>
      <c r="N121" s="25">
        <v>0</v>
      </c>
      <c r="O121" s="25">
        <v>0</v>
      </c>
      <c r="P121" s="25">
        <v>0</v>
      </c>
      <c r="Q121" s="25">
        <v>4609.03</v>
      </c>
      <c r="R121" s="25">
        <v>11534.02</v>
      </c>
    </row>
    <row r="122" spans="1:19" s="31" customFormat="1" ht="15" customHeight="1" x14ac:dyDescent="0.2">
      <c r="B122" s="58" t="s">
        <v>26</v>
      </c>
      <c r="C122" s="26" t="s">
        <v>27</v>
      </c>
      <c r="D122" s="41" t="s">
        <v>146</v>
      </c>
      <c r="E122" s="42">
        <v>16</v>
      </c>
      <c r="F122" s="43" t="s">
        <v>142</v>
      </c>
      <c r="G122" s="25">
        <v>11416.05</v>
      </c>
      <c r="H122" s="25">
        <v>0</v>
      </c>
      <c r="I122" s="25">
        <v>623.5</v>
      </c>
      <c r="J122" s="25">
        <v>499.5</v>
      </c>
      <c r="K122" s="25">
        <v>12539.05</v>
      </c>
      <c r="L122" s="25">
        <v>2052.81</v>
      </c>
      <c r="M122" s="25">
        <v>1312.85</v>
      </c>
      <c r="N122" s="25">
        <v>0</v>
      </c>
      <c r="O122" s="25">
        <v>0</v>
      </c>
      <c r="P122" s="25">
        <v>0</v>
      </c>
      <c r="Q122" s="25">
        <v>3365.66</v>
      </c>
      <c r="R122" s="25">
        <v>9173.39</v>
      </c>
    </row>
    <row r="123" spans="1:19" ht="15" customHeight="1" x14ac:dyDescent="0.2">
      <c r="B123" s="58" t="s">
        <v>28</v>
      </c>
      <c r="C123" s="26" t="s">
        <v>29</v>
      </c>
      <c r="D123" s="41" t="s">
        <v>147</v>
      </c>
      <c r="E123" s="42">
        <v>11</v>
      </c>
      <c r="F123" s="43" t="s">
        <v>142</v>
      </c>
      <c r="G123" s="25">
        <v>7366.5</v>
      </c>
      <c r="H123" s="25">
        <v>0</v>
      </c>
      <c r="I123" s="25">
        <v>546.5</v>
      </c>
      <c r="J123" s="25">
        <v>449.5</v>
      </c>
      <c r="K123" s="25">
        <v>8362.5</v>
      </c>
      <c r="L123" s="25">
        <v>1148.01</v>
      </c>
      <c r="M123" s="25">
        <v>847.15</v>
      </c>
      <c r="N123" s="25">
        <v>0</v>
      </c>
      <c r="O123" s="25">
        <v>0</v>
      </c>
      <c r="P123" s="25">
        <v>0</v>
      </c>
      <c r="Q123" s="25">
        <v>1995.16</v>
      </c>
      <c r="R123" s="25">
        <v>6367.34</v>
      </c>
    </row>
    <row r="124" spans="1:19" ht="15" customHeight="1" x14ac:dyDescent="0.2">
      <c r="B124" s="58" t="s">
        <v>30</v>
      </c>
      <c r="C124" s="26" t="s">
        <v>31</v>
      </c>
      <c r="D124" s="44" t="s">
        <v>148</v>
      </c>
      <c r="E124" s="42">
        <v>2</v>
      </c>
      <c r="F124" s="43" t="s">
        <v>140</v>
      </c>
      <c r="G124" s="25">
        <v>5339.55</v>
      </c>
      <c r="H124" s="25">
        <v>0</v>
      </c>
      <c r="I124" s="25">
        <v>368.5</v>
      </c>
      <c r="J124" s="25">
        <v>337.5</v>
      </c>
      <c r="K124" s="25">
        <v>6045.55</v>
      </c>
      <c r="L124" s="25">
        <v>653.11</v>
      </c>
      <c r="M124" s="25">
        <v>614.04999999999995</v>
      </c>
      <c r="N124" s="25">
        <v>0</v>
      </c>
      <c r="O124" s="25">
        <v>610</v>
      </c>
      <c r="P124" s="25">
        <v>0</v>
      </c>
      <c r="Q124" s="25">
        <v>1877.16</v>
      </c>
      <c r="R124" s="25">
        <v>4168.3900000000003</v>
      </c>
    </row>
    <row r="125" spans="1:19" ht="15" customHeight="1" x14ac:dyDescent="0.2">
      <c r="B125" s="58" t="s">
        <v>32</v>
      </c>
      <c r="C125" s="26" t="s">
        <v>33</v>
      </c>
      <c r="D125" s="44" t="s">
        <v>145</v>
      </c>
      <c r="E125" s="42">
        <v>12</v>
      </c>
      <c r="F125" s="43" t="s">
        <v>142</v>
      </c>
      <c r="G125" s="25">
        <v>7540.05</v>
      </c>
      <c r="H125" s="25">
        <v>0</v>
      </c>
      <c r="I125" s="25">
        <v>549.5</v>
      </c>
      <c r="J125" s="25">
        <v>454.5</v>
      </c>
      <c r="K125" s="25">
        <v>8544.0499999999993</v>
      </c>
      <c r="L125" s="25">
        <v>1186.79</v>
      </c>
      <c r="M125" s="25">
        <v>867.11</v>
      </c>
      <c r="N125" s="25">
        <v>0</v>
      </c>
      <c r="O125" s="25">
        <v>0</v>
      </c>
      <c r="P125" s="25">
        <v>0</v>
      </c>
      <c r="Q125" s="25">
        <v>2053.9</v>
      </c>
      <c r="R125" s="25">
        <v>6490.15</v>
      </c>
    </row>
    <row r="126" spans="1:19" ht="15" customHeight="1" x14ac:dyDescent="0.25">
      <c r="B126" s="59" t="s">
        <v>34</v>
      </c>
      <c r="C126" s="31"/>
      <c r="G126" s="31" t="s">
        <v>35</v>
      </c>
      <c r="H126" s="31" t="s">
        <v>35</v>
      </c>
      <c r="I126" s="31" t="s">
        <v>35</v>
      </c>
      <c r="J126" s="31" t="s">
        <v>35</v>
      </c>
      <c r="K126" s="31" t="s">
        <v>35</v>
      </c>
      <c r="L126" s="31" t="s">
        <v>35</v>
      </c>
      <c r="M126" s="31" t="s">
        <v>35</v>
      </c>
      <c r="N126" s="31" t="s">
        <v>35</v>
      </c>
      <c r="O126" s="31" t="s">
        <v>35</v>
      </c>
      <c r="P126" s="31" t="s">
        <v>35</v>
      </c>
      <c r="Q126" s="31" t="s">
        <v>35</v>
      </c>
      <c r="R126" s="31" t="s">
        <v>35</v>
      </c>
    </row>
    <row r="127" spans="1:19" ht="15" customHeight="1" x14ac:dyDescent="0.25">
      <c r="B127" s="58"/>
      <c r="G127" s="32">
        <v>92372.1</v>
      </c>
      <c r="H127" s="32">
        <v>246.43</v>
      </c>
      <c r="I127" s="32">
        <v>5034</v>
      </c>
      <c r="J127" s="32">
        <v>3995.5</v>
      </c>
      <c r="K127" s="32">
        <v>101648.03</v>
      </c>
      <c r="L127" s="32">
        <v>18066.919999999998</v>
      </c>
      <c r="M127" s="32">
        <v>10622.8</v>
      </c>
      <c r="N127" s="32">
        <v>0</v>
      </c>
      <c r="O127" s="32">
        <v>9043</v>
      </c>
      <c r="P127" s="32">
        <v>0</v>
      </c>
      <c r="Q127" s="32">
        <v>37732.720000000001</v>
      </c>
      <c r="R127" s="32">
        <v>63915.31</v>
      </c>
    </row>
    <row r="128" spans="1:19" s="31" customFormat="1" ht="15" customHeight="1" x14ac:dyDescent="0.25">
      <c r="B128" s="57" t="s">
        <v>36</v>
      </c>
      <c r="C128" s="26"/>
      <c r="D128" s="40"/>
      <c r="E128" s="40"/>
      <c r="F128" s="40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</row>
    <row r="129" spans="2:18" ht="15" customHeight="1" x14ac:dyDescent="0.2">
      <c r="B129" s="58" t="s">
        <v>37</v>
      </c>
      <c r="C129" s="26" t="s">
        <v>38</v>
      </c>
      <c r="D129" s="44" t="s">
        <v>149</v>
      </c>
      <c r="E129" s="42">
        <v>12</v>
      </c>
      <c r="F129" s="43" t="s">
        <v>140</v>
      </c>
      <c r="G129" s="25">
        <v>7540.05</v>
      </c>
      <c r="H129" s="25">
        <v>0</v>
      </c>
      <c r="I129" s="25">
        <v>549.5</v>
      </c>
      <c r="J129" s="25">
        <v>454.5</v>
      </c>
      <c r="K129" s="25">
        <v>8544.0499999999993</v>
      </c>
      <c r="L129" s="25">
        <v>1186.79</v>
      </c>
      <c r="M129" s="25">
        <v>867.11</v>
      </c>
      <c r="N129" s="25">
        <v>0</v>
      </c>
      <c r="O129" s="25">
        <v>2212</v>
      </c>
      <c r="P129" s="25">
        <v>0</v>
      </c>
      <c r="Q129" s="25">
        <v>4265.8999999999996</v>
      </c>
      <c r="R129" s="25">
        <v>4278.1499999999996</v>
      </c>
    </row>
    <row r="130" spans="2:18" ht="15" customHeight="1" x14ac:dyDescent="0.2">
      <c r="B130" s="58" t="s">
        <v>39</v>
      </c>
      <c r="C130" s="26" t="s">
        <v>40</v>
      </c>
      <c r="D130" s="41" t="s">
        <v>144</v>
      </c>
      <c r="E130" s="42">
        <v>18</v>
      </c>
      <c r="F130" s="43" t="s">
        <v>140</v>
      </c>
      <c r="G130" s="25">
        <v>14857.05</v>
      </c>
      <c r="H130" s="25">
        <v>0</v>
      </c>
      <c r="I130" s="25">
        <v>732.5</v>
      </c>
      <c r="J130" s="25">
        <v>553.5</v>
      </c>
      <c r="K130" s="25">
        <v>16143.05</v>
      </c>
      <c r="L130" s="25">
        <v>2900.47</v>
      </c>
      <c r="M130" s="25">
        <v>1708.56</v>
      </c>
      <c r="N130" s="25">
        <v>0</v>
      </c>
      <c r="O130" s="25">
        <v>0</v>
      </c>
      <c r="P130" s="25">
        <v>0</v>
      </c>
      <c r="Q130" s="25">
        <v>4609.03</v>
      </c>
      <c r="R130" s="25">
        <v>11534.02</v>
      </c>
    </row>
    <row r="131" spans="2:18" ht="15" customHeight="1" x14ac:dyDescent="0.2">
      <c r="B131" s="58" t="s">
        <v>41</v>
      </c>
      <c r="C131" s="26" t="s">
        <v>42</v>
      </c>
      <c r="D131" s="44" t="s">
        <v>150</v>
      </c>
      <c r="E131" s="42">
        <v>12</v>
      </c>
      <c r="F131" s="43" t="s">
        <v>142</v>
      </c>
      <c r="G131" s="25">
        <v>7540.05</v>
      </c>
      <c r="H131" s="25">
        <v>0</v>
      </c>
      <c r="I131" s="25">
        <v>549.5</v>
      </c>
      <c r="J131" s="25">
        <v>454.5</v>
      </c>
      <c r="K131" s="25">
        <v>8544.0499999999993</v>
      </c>
      <c r="L131" s="25">
        <v>1186.79</v>
      </c>
      <c r="M131" s="25">
        <v>867.11</v>
      </c>
      <c r="N131" s="25">
        <v>0</v>
      </c>
      <c r="O131" s="25">
        <v>0</v>
      </c>
      <c r="P131" s="25">
        <v>0</v>
      </c>
      <c r="Q131" s="25">
        <v>2053.9</v>
      </c>
      <c r="R131" s="25">
        <v>6490.15</v>
      </c>
    </row>
    <row r="132" spans="2:18" ht="15" customHeight="1" x14ac:dyDescent="0.25">
      <c r="B132" s="59" t="s">
        <v>34</v>
      </c>
      <c r="C132" s="31"/>
      <c r="G132" s="31" t="s">
        <v>35</v>
      </c>
      <c r="H132" s="31" t="s">
        <v>35</v>
      </c>
      <c r="I132" s="31" t="s">
        <v>35</v>
      </c>
      <c r="J132" s="31" t="s">
        <v>35</v>
      </c>
      <c r="K132" s="31" t="s">
        <v>35</v>
      </c>
      <c r="L132" s="31" t="s">
        <v>35</v>
      </c>
      <c r="M132" s="31" t="s">
        <v>35</v>
      </c>
      <c r="N132" s="31" t="s">
        <v>35</v>
      </c>
      <c r="O132" s="31" t="s">
        <v>35</v>
      </c>
      <c r="P132" s="31" t="s">
        <v>35</v>
      </c>
      <c r="Q132" s="31" t="s">
        <v>35</v>
      </c>
      <c r="R132" s="31" t="s">
        <v>35</v>
      </c>
    </row>
    <row r="133" spans="2:18" ht="15" customHeight="1" x14ac:dyDescent="0.25">
      <c r="B133" s="58"/>
      <c r="G133" s="32">
        <v>29937.15</v>
      </c>
      <c r="H133" s="32">
        <v>0</v>
      </c>
      <c r="I133" s="32">
        <v>1831.5</v>
      </c>
      <c r="J133" s="32">
        <v>1462.5</v>
      </c>
      <c r="K133" s="32">
        <v>33231.15</v>
      </c>
      <c r="L133" s="32">
        <v>5274.05</v>
      </c>
      <c r="M133" s="32">
        <v>3442.78</v>
      </c>
      <c r="N133" s="32">
        <v>0</v>
      </c>
      <c r="O133" s="32">
        <v>2212</v>
      </c>
      <c r="P133" s="32">
        <v>0</v>
      </c>
      <c r="Q133" s="32">
        <v>10928.83</v>
      </c>
      <c r="R133" s="32">
        <v>22302.32</v>
      </c>
    </row>
    <row r="134" spans="2:18" ht="15" customHeight="1" x14ac:dyDescent="0.25">
      <c r="B134" s="57" t="s">
        <v>43</v>
      </c>
    </row>
    <row r="135" spans="2:18" ht="15" customHeight="1" x14ac:dyDescent="0.2">
      <c r="B135" s="58" t="s">
        <v>44</v>
      </c>
      <c r="C135" s="26" t="s">
        <v>45</v>
      </c>
      <c r="D135" s="41" t="s">
        <v>144</v>
      </c>
      <c r="E135" s="42">
        <v>18</v>
      </c>
      <c r="F135" s="43" t="s">
        <v>140</v>
      </c>
      <c r="G135" s="25">
        <v>14857.05</v>
      </c>
      <c r="H135" s="25">
        <v>0</v>
      </c>
      <c r="I135" s="25">
        <v>732.5</v>
      </c>
      <c r="J135" s="25">
        <v>553.5</v>
      </c>
      <c r="K135" s="25">
        <v>16143.05</v>
      </c>
      <c r="L135" s="25">
        <v>2900.47</v>
      </c>
      <c r="M135" s="25">
        <v>1708.56</v>
      </c>
      <c r="N135" s="25">
        <v>0</v>
      </c>
      <c r="O135" s="25">
        <v>2500</v>
      </c>
      <c r="P135" s="25">
        <v>0</v>
      </c>
      <c r="Q135" s="25">
        <v>7109.03</v>
      </c>
      <c r="R135" s="25">
        <v>9034.02</v>
      </c>
    </row>
    <row r="136" spans="2:18" ht="15" customHeight="1" x14ac:dyDescent="0.2">
      <c r="B136" s="58" t="s">
        <v>46</v>
      </c>
      <c r="C136" s="26" t="s">
        <v>47</v>
      </c>
      <c r="D136" s="44" t="s">
        <v>151</v>
      </c>
      <c r="E136" s="42">
        <v>3</v>
      </c>
      <c r="F136" s="43" t="s">
        <v>140</v>
      </c>
      <c r="G136" s="25">
        <v>6277.95</v>
      </c>
      <c r="H136" s="25">
        <v>246.43</v>
      </c>
      <c r="I136" s="25">
        <v>463</v>
      </c>
      <c r="J136" s="25">
        <v>425</v>
      </c>
      <c r="K136" s="25">
        <v>7412.38</v>
      </c>
      <c r="L136" s="25">
        <v>892.43</v>
      </c>
      <c r="M136" s="25">
        <v>721.96</v>
      </c>
      <c r="N136" s="25">
        <v>0</v>
      </c>
      <c r="O136" s="25">
        <v>2906.02</v>
      </c>
      <c r="P136" s="25">
        <v>0</v>
      </c>
      <c r="Q136" s="25">
        <v>4520.41</v>
      </c>
      <c r="R136" s="25">
        <v>2891.97</v>
      </c>
    </row>
    <row r="137" spans="2:18" ht="15" customHeight="1" x14ac:dyDescent="0.2">
      <c r="B137" s="58" t="s">
        <v>48</v>
      </c>
      <c r="C137" s="26" t="s">
        <v>49</v>
      </c>
      <c r="D137" s="44" t="s">
        <v>151</v>
      </c>
      <c r="E137" s="42">
        <v>3</v>
      </c>
      <c r="F137" s="43" t="s">
        <v>140</v>
      </c>
      <c r="G137" s="25">
        <v>6277.95</v>
      </c>
      <c r="H137" s="25">
        <v>246.43</v>
      </c>
      <c r="I137" s="25">
        <v>463</v>
      </c>
      <c r="J137" s="25">
        <v>425</v>
      </c>
      <c r="K137" s="25">
        <v>7412.38</v>
      </c>
      <c r="L137" s="25">
        <v>892.43</v>
      </c>
      <c r="M137" s="25">
        <v>721.96</v>
      </c>
      <c r="N137" s="25">
        <v>0</v>
      </c>
      <c r="O137" s="25">
        <v>3139.34</v>
      </c>
      <c r="P137" s="25">
        <v>0</v>
      </c>
      <c r="Q137" s="25">
        <v>4753.7299999999996</v>
      </c>
      <c r="R137" s="25">
        <v>2658.65</v>
      </c>
    </row>
    <row r="138" spans="2:18" ht="15" customHeight="1" x14ac:dyDescent="0.2">
      <c r="B138" s="58" t="s">
        <v>50</v>
      </c>
      <c r="C138" s="26" t="s">
        <v>51</v>
      </c>
      <c r="D138" s="44" t="s">
        <v>151</v>
      </c>
      <c r="E138" s="42">
        <v>3</v>
      </c>
      <c r="F138" s="43" t="s">
        <v>140</v>
      </c>
      <c r="G138" s="25">
        <v>6277.95</v>
      </c>
      <c r="H138" s="25">
        <v>246.43</v>
      </c>
      <c r="I138" s="25">
        <v>463</v>
      </c>
      <c r="J138" s="25">
        <v>425</v>
      </c>
      <c r="K138" s="25">
        <v>7412.38</v>
      </c>
      <c r="L138" s="25">
        <v>892.43</v>
      </c>
      <c r="M138" s="25">
        <v>721.96</v>
      </c>
      <c r="N138" s="25">
        <v>0</v>
      </c>
      <c r="O138" s="25">
        <v>2000</v>
      </c>
      <c r="P138" s="25">
        <v>0</v>
      </c>
      <c r="Q138" s="25">
        <v>3614.39</v>
      </c>
      <c r="R138" s="25">
        <v>3797.99</v>
      </c>
    </row>
    <row r="139" spans="2:18" ht="15" customHeight="1" x14ac:dyDescent="0.2">
      <c r="B139" s="58" t="s">
        <v>52</v>
      </c>
      <c r="C139" s="26" t="s">
        <v>53</v>
      </c>
      <c r="D139" s="44" t="s">
        <v>151</v>
      </c>
      <c r="E139" s="42">
        <v>3</v>
      </c>
      <c r="F139" s="43" t="s">
        <v>140</v>
      </c>
      <c r="G139" s="25">
        <v>6277.95</v>
      </c>
      <c r="H139" s="25">
        <v>246.43</v>
      </c>
      <c r="I139" s="25">
        <v>463</v>
      </c>
      <c r="J139" s="25">
        <v>425</v>
      </c>
      <c r="K139" s="25">
        <v>7412.38</v>
      </c>
      <c r="L139" s="25">
        <v>892.43</v>
      </c>
      <c r="M139" s="25">
        <v>721.96</v>
      </c>
      <c r="N139" s="25">
        <v>0</v>
      </c>
      <c r="O139" s="25">
        <v>0</v>
      </c>
      <c r="P139" s="25">
        <v>0</v>
      </c>
      <c r="Q139" s="25">
        <v>1614.39</v>
      </c>
      <c r="R139" s="25">
        <v>5797.99</v>
      </c>
    </row>
    <row r="140" spans="2:18" ht="15" customHeight="1" x14ac:dyDescent="0.2">
      <c r="B140" s="58" t="s">
        <v>54</v>
      </c>
      <c r="C140" s="26" t="s">
        <v>55</v>
      </c>
      <c r="D140" s="44" t="s">
        <v>151</v>
      </c>
      <c r="E140" s="42">
        <v>3</v>
      </c>
      <c r="F140" s="43" t="s">
        <v>140</v>
      </c>
      <c r="G140" s="25">
        <v>6277.95</v>
      </c>
      <c r="H140" s="25">
        <v>246.43</v>
      </c>
      <c r="I140" s="25">
        <v>463</v>
      </c>
      <c r="J140" s="25">
        <v>425</v>
      </c>
      <c r="K140" s="25">
        <v>7412.38</v>
      </c>
      <c r="L140" s="25">
        <v>892.43</v>
      </c>
      <c r="M140" s="25">
        <v>721.96</v>
      </c>
      <c r="N140" s="25">
        <v>1627.67</v>
      </c>
      <c r="O140" s="25">
        <v>1110</v>
      </c>
      <c r="P140" s="25">
        <v>401.33</v>
      </c>
      <c r="Q140" s="25">
        <v>4753.3900000000003</v>
      </c>
      <c r="R140" s="25">
        <v>2658.99</v>
      </c>
    </row>
    <row r="141" spans="2:18" ht="15" customHeight="1" x14ac:dyDescent="0.2">
      <c r="B141" s="58" t="s">
        <v>56</v>
      </c>
      <c r="C141" s="26" t="s">
        <v>57</v>
      </c>
      <c r="D141" s="44" t="s">
        <v>151</v>
      </c>
      <c r="E141" s="42">
        <v>3</v>
      </c>
      <c r="F141" s="43" t="s">
        <v>140</v>
      </c>
      <c r="G141" s="25">
        <v>6277.95</v>
      </c>
      <c r="H141" s="25">
        <v>246.43</v>
      </c>
      <c r="I141" s="25">
        <v>463</v>
      </c>
      <c r="J141" s="25">
        <v>425</v>
      </c>
      <c r="K141" s="25">
        <v>7412.38</v>
      </c>
      <c r="L141" s="25">
        <v>892.43</v>
      </c>
      <c r="M141" s="25">
        <v>721.96</v>
      </c>
      <c r="N141" s="25">
        <v>0</v>
      </c>
      <c r="O141" s="25">
        <v>1800</v>
      </c>
      <c r="P141" s="25">
        <v>0</v>
      </c>
      <c r="Q141" s="25">
        <v>3414.39</v>
      </c>
      <c r="R141" s="25">
        <v>3997.99</v>
      </c>
    </row>
    <row r="142" spans="2:18" s="31" customFormat="1" ht="15" customHeight="1" x14ac:dyDescent="0.2">
      <c r="B142" s="58" t="s">
        <v>58</v>
      </c>
      <c r="C142" s="26" t="s">
        <v>59</v>
      </c>
      <c r="D142" s="44" t="s">
        <v>151</v>
      </c>
      <c r="E142" s="42">
        <v>3</v>
      </c>
      <c r="F142" s="43" t="s">
        <v>140</v>
      </c>
      <c r="G142" s="25">
        <v>6277.95</v>
      </c>
      <c r="H142" s="25">
        <v>246.43</v>
      </c>
      <c r="I142" s="25">
        <v>463</v>
      </c>
      <c r="J142" s="25">
        <v>425</v>
      </c>
      <c r="K142" s="25">
        <v>7412.38</v>
      </c>
      <c r="L142" s="25">
        <v>892.43</v>
      </c>
      <c r="M142" s="25">
        <v>721.96</v>
      </c>
      <c r="N142" s="25">
        <v>0</v>
      </c>
      <c r="O142" s="25">
        <v>0</v>
      </c>
      <c r="P142" s="25">
        <v>0</v>
      </c>
      <c r="Q142" s="25">
        <v>1614.39</v>
      </c>
      <c r="R142" s="25">
        <v>5797.99</v>
      </c>
    </row>
    <row r="143" spans="2:18" ht="15" customHeight="1" x14ac:dyDescent="0.2">
      <c r="B143" s="58" t="s">
        <v>60</v>
      </c>
      <c r="C143" s="26" t="s">
        <v>61</v>
      </c>
      <c r="D143" s="44" t="s">
        <v>152</v>
      </c>
      <c r="E143" s="42">
        <v>4</v>
      </c>
      <c r="F143" s="43" t="s">
        <v>140</v>
      </c>
      <c r="G143" s="25">
        <v>6843.45</v>
      </c>
      <c r="H143" s="25">
        <v>246.43</v>
      </c>
      <c r="I143" s="25">
        <v>478.5</v>
      </c>
      <c r="J143" s="25">
        <v>440.5</v>
      </c>
      <c r="K143" s="25">
        <v>8008.88</v>
      </c>
      <c r="L143" s="25">
        <v>1019.84</v>
      </c>
      <c r="M143" s="25">
        <v>787</v>
      </c>
      <c r="N143" s="25">
        <v>0</v>
      </c>
      <c r="O143" s="25">
        <v>1908</v>
      </c>
      <c r="P143" s="25">
        <v>0</v>
      </c>
      <c r="Q143" s="25">
        <v>3714.84</v>
      </c>
      <c r="R143" s="25">
        <v>4294.04</v>
      </c>
    </row>
    <row r="144" spans="2:18" ht="15" customHeight="1" x14ac:dyDescent="0.2">
      <c r="B144" s="58" t="s">
        <v>62</v>
      </c>
      <c r="C144" s="26" t="s">
        <v>63</v>
      </c>
      <c r="D144" s="44" t="s">
        <v>152</v>
      </c>
      <c r="E144" s="42">
        <v>4</v>
      </c>
      <c r="F144" s="43" t="s">
        <v>140</v>
      </c>
      <c r="G144" s="25">
        <v>6843.45</v>
      </c>
      <c r="H144" s="25">
        <v>246.43</v>
      </c>
      <c r="I144" s="25">
        <v>478.5</v>
      </c>
      <c r="J144" s="25">
        <v>440.5</v>
      </c>
      <c r="K144" s="25">
        <v>8008.88</v>
      </c>
      <c r="L144" s="25">
        <v>1019.84</v>
      </c>
      <c r="M144" s="25">
        <v>787</v>
      </c>
      <c r="N144" s="25">
        <v>0</v>
      </c>
      <c r="O144" s="25">
        <v>3422.69</v>
      </c>
      <c r="P144" s="25">
        <v>0</v>
      </c>
      <c r="Q144" s="25">
        <v>5229.53</v>
      </c>
      <c r="R144" s="25">
        <v>2779.35</v>
      </c>
    </row>
    <row r="145" spans="2:18" ht="15" customHeight="1" x14ac:dyDescent="0.2">
      <c r="B145" s="58" t="s">
        <v>64</v>
      </c>
      <c r="C145" s="26" t="s">
        <v>65</v>
      </c>
      <c r="D145" s="41" t="s">
        <v>153</v>
      </c>
      <c r="E145" s="42">
        <v>14</v>
      </c>
      <c r="F145" s="43" t="s">
        <v>140</v>
      </c>
      <c r="G145" s="25">
        <v>8827.0499999999993</v>
      </c>
      <c r="H145" s="25">
        <v>0</v>
      </c>
      <c r="I145" s="25">
        <v>581.5</v>
      </c>
      <c r="J145" s="25">
        <v>471</v>
      </c>
      <c r="K145" s="25">
        <v>9879.5499999999993</v>
      </c>
      <c r="L145" s="25">
        <v>1472.05</v>
      </c>
      <c r="M145" s="25">
        <v>1015.11</v>
      </c>
      <c r="N145" s="25">
        <v>0</v>
      </c>
      <c r="O145" s="25">
        <v>0</v>
      </c>
      <c r="P145" s="25">
        <v>0</v>
      </c>
      <c r="Q145" s="25">
        <v>2487.16</v>
      </c>
      <c r="R145" s="25">
        <v>7392.39</v>
      </c>
    </row>
    <row r="146" spans="2:18" ht="15" customHeight="1" x14ac:dyDescent="0.2">
      <c r="B146" s="59" t="s">
        <v>34</v>
      </c>
      <c r="C146" s="31"/>
      <c r="D146" s="44"/>
      <c r="E146" s="42"/>
      <c r="F146" s="43"/>
      <c r="G146" s="31" t="s">
        <v>35</v>
      </c>
      <c r="H146" s="31" t="s">
        <v>35</v>
      </c>
      <c r="I146" s="31" t="s">
        <v>35</v>
      </c>
      <c r="J146" s="31" t="s">
        <v>35</v>
      </c>
      <c r="K146" s="31" t="s">
        <v>35</v>
      </c>
      <c r="L146" s="31" t="s">
        <v>35</v>
      </c>
      <c r="M146" s="31" t="s">
        <v>35</v>
      </c>
      <c r="N146" s="31" t="s">
        <v>35</v>
      </c>
      <c r="O146" s="31" t="s">
        <v>35</v>
      </c>
      <c r="P146" s="31" t="s">
        <v>35</v>
      </c>
      <c r="Q146" s="31" t="s">
        <v>35</v>
      </c>
      <c r="R146" s="31" t="s">
        <v>35</v>
      </c>
    </row>
    <row r="147" spans="2:18" ht="15" customHeight="1" x14ac:dyDescent="0.2">
      <c r="B147" s="58"/>
      <c r="D147" s="41"/>
      <c r="E147" s="42"/>
      <c r="F147" s="43"/>
      <c r="G147" s="32">
        <v>81316.649999999994</v>
      </c>
      <c r="H147" s="32">
        <v>2217.87</v>
      </c>
      <c r="I147" s="32">
        <v>5512</v>
      </c>
      <c r="J147" s="32">
        <v>4880.5</v>
      </c>
      <c r="K147" s="32">
        <v>93927.02</v>
      </c>
      <c r="L147" s="32">
        <v>12659.21</v>
      </c>
      <c r="M147" s="32">
        <v>9351.39</v>
      </c>
      <c r="N147" s="32">
        <v>1627.67</v>
      </c>
      <c r="O147" s="32">
        <v>18786.05</v>
      </c>
      <c r="P147" s="32">
        <v>401.33</v>
      </c>
      <c r="Q147" s="32">
        <v>42825.65</v>
      </c>
      <c r="R147" s="32">
        <v>51101.37</v>
      </c>
    </row>
    <row r="148" spans="2:18" ht="15" customHeight="1" x14ac:dyDescent="0.2">
      <c r="B148" s="58"/>
      <c r="D148" s="41"/>
      <c r="E148" s="42"/>
      <c r="F148" s="43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</row>
    <row r="149" spans="2:18" ht="15" customHeight="1" x14ac:dyDescent="0.2">
      <c r="B149" s="58"/>
      <c r="D149" s="41"/>
      <c r="E149" s="42"/>
      <c r="F149" s="43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</row>
    <row r="150" spans="2:18" ht="15" customHeight="1" x14ac:dyDescent="0.2">
      <c r="B150" s="58"/>
      <c r="D150" s="41"/>
      <c r="E150" s="42"/>
      <c r="F150" s="43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</row>
    <row r="151" spans="2:18" ht="15" customHeight="1" x14ac:dyDescent="0.2">
      <c r="B151" s="58"/>
      <c r="D151" s="41"/>
      <c r="E151" s="42"/>
      <c r="F151" s="43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</row>
    <row r="152" spans="2:18" ht="15" customHeight="1" x14ac:dyDescent="0.2">
      <c r="B152" s="58"/>
      <c r="D152" s="41"/>
      <c r="E152" s="42"/>
      <c r="F152" s="43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</row>
    <row r="153" spans="2:18" ht="15" customHeight="1" x14ac:dyDescent="0.2">
      <c r="B153" s="58"/>
      <c r="D153" s="41"/>
      <c r="E153" s="42"/>
      <c r="F153" s="43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</row>
    <row r="154" spans="2:18" ht="15" customHeight="1" x14ac:dyDescent="0.2">
      <c r="B154" s="58"/>
      <c r="D154" s="41"/>
      <c r="E154" s="42"/>
      <c r="F154" s="43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</row>
    <row r="155" spans="2:18" ht="15" customHeight="1" x14ac:dyDescent="0.2">
      <c r="B155" s="58"/>
      <c r="D155" s="41"/>
      <c r="E155" s="42"/>
      <c r="F155" s="43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</row>
    <row r="156" spans="2:18" ht="15" customHeight="1" x14ac:dyDescent="0.2">
      <c r="B156" s="58"/>
      <c r="D156" s="41"/>
      <c r="E156" s="42"/>
      <c r="F156" s="43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</row>
    <row r="157" spans="2:18" ht="15" customHeight="1" x14ac:dyDescent="0.2">
      <c r="B157" s="58"/>
      <c r="D157" s="41"/>
      <c r="E157" s="42"/>
      <c r="F157" s="43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</row>
    <row r="158" spans="2:18" ht="15" customHeight="1" x14ac:dyDescent="0.2">
      <c r="B158" s="58"/>
      <c r="D158" s="41"/>
      <c r="E158" s="42"/>
      <c r="F158" s="43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</row>
    <row r="159" spans="2:18" ht="15" customHeight="1" x14ac:dyDescent="0.2">
      <c r="B159" s="58"/>
      <c r="D159" s="41"/>
      <c r="E159" s="42"/>
      <c r="F159" s="43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</row>
    <row r="160" spans="2:18" ht="18" x14ac:dyDescent="0.2">
      <c r="B160" s="77" t="s">
        <v>0</v>
      </c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9"/>
    </row>
    <row r="161" spans="1:19" ht="15" customHeight="1" x14ac:dyDescent="0.2">
      <c r="B161" s="80" t="s">
        <v>159</v>
      </c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2"/>
    </row>
    <row r="162" spans="1:19" ht="15" customHeight="1" x14ac:dyDescent="0.2">
      <c r="B162" s="71" t="s">
        <v>3</v>
      </c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3"/>
    </row>
    <row r="163" spans="1:19" ht="34.5" thickBot="1" x14ac:dyDescent="0.25">
      <c r="A163" s="62"/>
      <c r="B163" s="53" t="s">
        <v>4</v>
      </c>
      <c r="C163" s="54" t="s">
        <v>5</v>
      </c>
      <c r="D163" s="64" t="s">
        <v>136</v>
      </c>
      <c r="E163" s="64" t="s">
        <v>137</v>
      </c>
      <c r="F163" s="64" t="s">
        <v>138</v>
      </c>
      <c r="G163" s="54" t="s">
        <v>6</v>
      </c>
      <c r="H163" s="54" t="s">
        <v>160</v>
      </c>
      <c r="I163" s="54" t="s">
        <v>7</v>
      </c>
      <c r="J163" s="54" t="s">
        <v>8</v>
      </c>
      <c r="K163" s="55" t="s">
        <v>9</v>
      </c>
      <c r="L163" s="54" t="s">
        <v>10</v>
      </c>
      <c r="M163" s="54" t="s">
        <v>11</v>
      </c>
      <c r="N163" s="54" t="s">
        <v>12</v>
      </c>
      <c r="O163" s="54" t="s">
        <v>13</v>
      </c>
      <c r="P163" s="54" t="s">
        <v>14</v>
      </c>
      <c r="Q163" s="55" t="s">
        <v>15</v>
      </c>
      <c r="R163" s="56" t="s">
        <v>16</v>
      </c>
      <c r="S163" s="61"/>
    </row>
    <row r="164" spans="1:19" ht="15" customHeight="1" thickTop="1" x14ac:dyDescent="0.2">
      <c r="B164" s="57" t="s">
        <v>66</v>
      </c>
      <c r="D164" s="41"/>
      <c r="E164" s="42"/>
      <c r="F164" s="43"/>
    </row>
    <row r="165" spans="1:19" ht="15" customHeight="1" x14ac:dyDescent="0.2">
      <c r="B165" s="58" t="s">
        <v>67</v>
      </c>
      <c r="C165" s="26" t="s">
        <v>68</v>
      </c>
      <c r="D165" s="41" t="s">
        <v>144</v>
      </c>
      <c r="E165" s="42">
        <v>18</v>
      </c>
      <c r="F165" s="43" t="s">
        <v>140</v>
      </c>
      <c r="G165" s="25">
        <v>14857.05</v>
      </c>
      <c r="H165" s="25">
        <v>0</v>
      </c>
      <c r="I165" s="25">
        <v>732.5</v>
      </c>
      <c r="J165" s="25">
        <v>553.5</v>
      </c>
      <c r="K165" s="25">
        <v>16143.05</v>
      </c>
      <c r="L165" s="25">
        <v>2900.47</v>
      </c>
      <c r="M165" s="25">
        <v>1708.56</v>
      </c>
      <c r="N165" s="25">
        <v>0</v>
      </c>
      <c r="O165" s="25">
        <v>0</v>
      </c>
      <c r="P165" s="25">
        <v>0</v>
      </c>
      <c r="Q165" s="25">
        <v>4609.03</v>
      </c>
      <c r="R165" s="25">
        <v>11534.02</v>
      </c>
    </row>
    <row r="166" spans="1:19" ht="15" customHeight="1" x14ac:dyDescent="0.2">
      <c r="B166" s="58" t="s">
        <v>69</v>
      </c>
      <c r="C166" s="26" t="s">
        <v>70</v>
      </c>
      <c r="D166" s="41" t="s">
        <v>154</v>
      </c>
      <c r="E166" s="42">
        <v>10</v>
      </c>
      <c r="F166" s="43" t="s">
        <v>140</v>
      </c>
      <c r="G166" s="25">
        <v>7002.45</v>
      </c>
      <c r="H166" s="25">
        <v>246.43</v>
      </c>
      <c r="I166" s="25">
        <v>523</v>
      </c>
      <c r="J166" s="25">
        <v>443</v>
      </c>
      <c r="K166" s="25">
        <v>8214.8799999999992</v>
      </c>
      <c r="L166" s="25">
        <v>1063.8399999999999</v>
      </c>
      <c r="M166" s="25">
        <v>805.28</v>
      </c>
      <c r="N166" s="25">
        <v>0</v>
      </c>
      <c r="O166" s="25">
        <v>0</v>
      </c>
      <c r="P166" s="25">
        <v>0</v>
      </c>
      <c r="Q166" s="25">
        <v>1869.12</v>
      </c>
      <c r="R166" s="25">
        <v>6345.76</v>
      </c>
    </row>
    <row r="167" spans="1:19" ht="15" customHeight="1" x14ac:dyDescent="0.2">
      <c r="B167" s="58" t="s">
        <v>71</v>
      </c>
      <c r="C167" s="26" t="s">
        <v>72</v>
      </c>
      <c r="D167" s="41" t="s">
        <v>155</v>
      </c>
      <c r="E167" s="42">
        <v>10</v>
      </c>
      <c r="F167" s="43" t="s">
        <v>140</v>
      </c>
      <c r="G167" s="25">
        <v>7002.45</v>
      </c>
      <c r="H167" s="25">
        <v>246.43</v>
      </c>
      <c r="I167" s="25">
        <v>523</v>
      </c>
      <c r="J167" s="25">
        <v>443</v>
      </c>
      <c r="K167" s="25">
        <v>8214.8799999999992</v>
      </c>
      <c r="L167" s="25">
        <v>1063.8399999999999</v>
      </c>
      <c r="M167" s="25">
        <v>805.28</v>
      </c>
      <c r="N167" s="25">
        <v>0</v>
      </c>
      <c r="O167" s="25">
        <v>3002</v>
      </c>
      <c r="P167" s="25">
        <v>0</v>
      </c>
      <c r="Q167" s="25">
        <v>4871.12</v>
      </c>
      <c r="R167" s="25">
        <v>3343.76</v>
      </c>
    </row>
    <row r="168" spans="1:19" ht="15" customHeight="1" x14ac:dyDescent="0.2">
      <c r="B168" s="58" t="s">
        <v>73</v>
      </c>
      <c r="C168" s="26" t="s">
        <v>74</v>
      </c>
      <c r="D168" s="41" t="s">
        <v>155</v>
      </c>
      <c r="E168" s="42">
        <v>10</v>
      </c>
      <c r="F168" s="43" t="s">
        <v>140</v>
      </c>
      <c r="G168" s="25">
        <v>7002.45</v>
      </c>
      <c r="H168" s="25">
        <v>0</v>
      </c>
      <c r="I168" s="25">
        <v>523</v>
      </c>
      <c r="J168" s="25">
        <v>443</v>
      </c>
      <c r="K168" s="25">
        <v>7968.45</v>
      </c>
      <c r="L168" s="25">
        <v>1063.8399999999999</v>
      </c>
      <c r="M168" s="25">
        <v>805.28</v>
      </c>
      <c r="N168" s="25">
        <v>2158.15</v>
      </c>
      <c r="O168" s="25">
        <v>809</v>
      </c>
      <c r="P168" s="25">
        <v>534.82000000000005</v>
      </c>
      <c r="Q168" s="25">
        <v>5371.09</v>
      </c>
      <c r="R168" s="25">
        <v>2597.36</v>
      </c>
    </row>
    <row r="169" spans="1:19" ht="15" customHeight="1" x14ac:dyDescent="0.2">
      <c r="B169" s="58" t="s">
        <v>75</v>
      </c>
      <c r="C169" s="26" t="s">
        <v>76</v>
      </c>
      <c r="D169" s="41" t="s">
        <v>154</v>
      </c>
      <c r="E169" s="42">
        <v>10</v>
      </c>
      <c r="F169" s="43" t="s">
        <v>140</v>
      </c>
      <c r="G169" s="25">
        <v>7002.45</v>
      </c>
      <c r="H169" s="25">
        <v>246.43</v>
      </c>
      <c r="I169" s="25">
        <v>523</v>
      </c>
      <c r="J169" s="25">
        <v>443</v>
      </c>
      <c r="K169" s="25">
        <v>8214.8799999999992</v>
      </c>
      <c r="L169" s="25">
        <v>1063.8399999999999</v>
      </c>
      <c r="M169" s="25">
        <v>805.28</v>
      </c>
      <c r="N169" s="25">
        <v>0</v>
      </c>
      <c r="O169" s="25">
        <v>2833.9</v>
      </c>
      <c r="P169" s="25">
        <v>0</v>
      </c>
      <c r="Q169" s="25">
        <v>4703.0200000000004</v>
      </c>
      <c r="R169" s="25">
        <v>3511.86</v>
      </c>
    </row>
    <row r="170" spans="1:19" ht="15" customHeight="1" x14ac:dyDescent="0.2">
      <c r="B170" s="58" t="s">
        <v>77</v>
      </c>
      <c r="C170" s="26" t="s">
        <v>78</v>
      </c>
      <c r="D170" s="41" t="s">
        <v>155</v>
      </c>
      <c r="E170" s="42">
        <v>10</v>
      </c>
      <c r="F170" s="43" t="s">
        <v>140</v>
      </c>
      <c r="G170" s="25">
        <v>7002.45</v>
      </c>
      <c r="H170" s="25">
        <v>0</v>
      </c>
      <c r="I170" s="25">
        <v>523</v>
      </c>
      <c r="J170" s="25">
        <v>443</v>
      </c>
      <c r="K170" s="25">
        <v>7968.45</v>
      </c>
      <c r="L170" s="25">
        <v>1063.8399999999999</v>
      </c>
      <c r="M170" s="25">
        <v>805.28</v>
      </c>
      <c r="N170" s="25">
        <v>0</v>
      </c>
      <c r="O170" s="25">
        <v>3502</v>
      </c>
      <c r="P170" s="25">
        <v>0</v>
      </c>
      <c r="Q170" s="25">
        <v>5371.12</v>
      </c>
      <c r="R170" s="25">
        <v>2597.33</v>
      </c>
    </row>
    <row r="171" spans="1:19" ht="15" customHeight="1" x14ac:dyDescent="0.2">
      <c r="B171" s="58" t="s">
        <v>79</v>
      </c>
      <c r="C171" s="26" t="s">
        <v>80</v>
      </c>
      <c r="D171" s="41" t="s">
        <v>155</v>
      </c>
      <c r="E171" s="42">
        <v>10</v>
      </c>
      <c r="F171" s="43" t="s">
        <v>140</v>
      </c>
      <c r="G171" s="25">
        <v>7002.45</v>
      </c>
      <c r="H171" s="25">
        <v>246.43</v>
      </c>
      <c r="I171" s="25">
        <v>523</v>
      </c>
      <c r="J171" s="25">
        <v>443</v>
      </c>
      <c r="K171" s="25">
        <v>8214.8799999999992</v>
      </c>
      <c r="L171" s="25">
        <v>1063.8399999999999</v>
      </c>
      <c r="M171" s="25">
        <v>805.28</v>
      </c>
      <c r="N171" s="25">
        <v>0</v>
      </c>
      <c r="O171" s="25">
        <v>1711.52</v>
      </c>
      <c r="P171" s="25">
        <v>0</v>
      </c>
      <c r="Q171" s="25">
        <v>3580.64</v>
      </c>
      <c r="R171" s="25">
        <v>4634.24</v>
      </c>
    </row>
    <row r="172" spans="1:19" ht="15" customHeight="1" x14ac:dyDescent="0.2">
      <c r="B172" s="58" t="s">
        <v>81</v>
      </c>
      <c r="C172" s="26" t="s">
        <v>82</v>
      </c>
      <c r="D172" s="41" t="s">
        <v>155</v>
      </c>
      <c r="E172" s="42">
        <v>10</v>
      </c>
      <c r="F172" s="43" t="s">
        <v>140</v>
      </c>
      <c r="G172" s="25">
        <v>7002.45</v>
      </c>
      <c r="H172" s="25">
        <v>246.43</v>
      </c>
      <c r="I172" s="25">
        <v>523</v>
      </c>
      <c r="J172" s="25">
        <v>443</v>
      </c>
      <c r="K172" s="25">
        <v>8214.8799999999992</v>
      </c>
      <c r="L172" s="25">
        <v>1063.8399999999999</v>
      </c>
      <c r="M172" s="25">
        <v>805.28</v>
      </c>
      <c r="N172" s="25">
        <v>0</v>
      </c>
      <c r="O172" s="25">
        <v>0</v>
      </c>
      <c r="P172" s="25">
        <v>0</v>
      </c>
      <c r="Q172" s="25">
        <v>1869.12</v>
      </c>
      <c r="R172" s="25">
        <v>6345.76</v>
      </c>
    </row>
    <row r="173" spans="1:19" ht="15" customHeight="1" x14ac:dyDescent="0.2">
      <c r="B173" s="58" t="s">
        <v>83</v>
      </c>
      <c r="C173" s="26" t="s">
        <v>84</v>
      </c>
      <c r="D173" s="44" t="s">
        <v>156</v>
      </c>
      <c r="E173" s="42">
        <v>1</v>
      </c>
      <c r="F173" s="43" t="s">
        <v>140</v>
      </c>
      <c r="G173" s="25">
        <v>5153.55</v>
      </c>
      <c r="H173" s="25">
        <v>246.43</v>
      </c>
      <c r="I173" s="25">
        <v>358.5</v>
      </c>
      <c r="J173" s="25">
        <v>333.5</v>
      </c>
      <c r="K173" s="25">
        <v>6091.98</v>
      </c>
      <c r="L173" s="25">
        <v>613.16</v>
      </c>
      <c r="M173" s="25">
        <v>592.66</v>
      </c>
      <c r="N173" s="25">
        <v>0</v>
      </c>
      <c r="O173" s="25">
        <v>0</v>
      </c>
      <c r="P173" s="25">
        <v>0</v>
      </c>
      <c r="Q173" s="25">
        <v>1205.82</v>
      </c>
      <c r="R173" s="25">
        <v>4886.16</v>
      </c>
    </row>
    <row r="174" spans="1:19" ht="15" customHeight="1" x14ac:dyDescent="0.2">
      <c r="B174" s="58" t="s">
        <v>85</v>
      </c>
      <c r="C174" s="26" t="s">
        <v>86</v>
      </c>
      <c r="D174" s="44" t="s">
        <v>157</v>
      </c>
      <c r="E174" s="42">
        <v>1</v>
      </c>
      <c r="F174" s="43" t="s">
        <v>140</v>
      </c>
      <c r="G174" s="25">
        <v>5153.55</v>
      </c>
      <c r="H174" s="25">
        <v>246.43</v>
      </c>
      <c r="I174" s="25">
        <v>358.5</v>
      </c>
      <c r="J174" s="25">
        <v>333.5</v>
      </c>
      <c r="K174" s="25">
        <v>6091.98</v>
      </c>
      <c r="L174" s="25">
        <v>613.16</v>
      </c>
      <c r="M174" s="25">
        <v>592.66</v>
      </c>
      <c r="N174" s="25">
        <v>0</v>
      </c>
      <c r="O174" s="25">
        <v>1388</v>
      </c>
      <c r="P174" s="25">
        <v>0</v>
      </c>
      <c r="Q174" s="25">
        <v>2593.8200000000002</v>
      </c>
      <c r="R174" s="25">
        <v>3498.16</v>
      </c>
    </row>
    <row r="175" spans="1:19" ht="15" customHeight="1" x14ac:dyDescent="0.2">
      <c r="B175" s="58" t="s">
        <v>87</v>
      </c>
      <c r="C175" s="26" t="s">
        <v>88</v>
      </c>
      <c r="D175" s="44" t="s">
        <v>157</v>
      </c>
      <c r="E175" s="42">
        <v>1</v>
      </c>
      <c r="F175" s="43" t="s">
        <v>140</v>
      </c>
      <c r="G175" s="25">
        <v>5153.55</v>
      </c>
      <c r="H175" s="25">
        <v>246.43</v>
      </c>
      <c r="I175" s="25">
        <v>358.5</v>
      </c>
      <c r="J175" s="25">
        <v>333.5</v>
      </c>
      <c r="K175" s="25">
        <v>6091.98</v>
      </c>
      <c r="L175" s="25">
        <v>613.16</v>
      </c>
      <c r="M175" s="25">
        <v>592.66</v>
      </c>
      <c r="N175" s="25">
        <v>0</v>
      </c>
      <c r="O175" s="25">
        <v>0</v>
      </c>
      <c r="P175" s="25">
        <v>0</v>
      </c>
      <c r="Q175" s="25">
        <v>1205.82</v>
      </c>
      <c r="R175" s="25">
        <v>4886.16</v>
      </c>
    </row>
    <row r="176" spans="1:19" ht="15" customHeight="1" x14ac:dyDescent="0.2">
      <c r="B176" s="58" t="s">
        <v>89</v>
      </c>
      <c r="C176" s="26" t="s">
        <v>90</v>
      </c>
      <c r="D176" s="41" t="s">
        <v>155</v>
      </c>
      <c r="E176" s="42">
        <v>10</v>
      </c>
      <c r="F176" s="43" t="s">
        <v>140</v>
      </c>
      <c r="G176" s="25">
        <v>7002.45</v>
      </c>
      <c r="H176" s="25">
        <v>246.43</v>
      </c>
      <c r="I176" s="25">
        <v>523</v>
      </c>
      <c r="J176" s="25">
        <v>443</v>
      </c>
      <c r="K176" s="25">
        <v>8214.8799999999992</v>
      </c>
      <c r="L176" s="25">
        <v>1063.8399999999999</v>
      </c>
      <c r="M176" s="25">
        <v>805.28</v>
      </c>
      <c r="N176" s="25">
        <v>0</v>
      </c>
      <c r="O176" s="25">
        <v>2235</v>
      </c>
      <c r="P176" s="25">
        <v>0</v>
      </c>
      <c r="Q176" s="25">
        <v>4104.12</v>
      </c>
      <c r="R176" s="25">
        <v>4110.76</v>
      </c>
    </row>
    <row r="177" spans="2:18" ht="15" customHeight="1" x14ac:dyDescent="0.2">
      <c r="B177" s="58" t="s">
        <v>91</v>
      </c>
      <c r="C177" s="26" t="s">
        <v>92</v>
      </c>
      <c r="D177" s="41" t="s">
        <v>155</v>
      </c>
      <c r="E177" s="42">
        <v>10</v>
      </c>
      <c r="F177" s="43" t="s">
        <v>140</v>
      </c>
      <c r="G177" s="25">
        <v>7002.45</v>
      </c>
      <c r="H177" s="25">
        <v>246.43</v>
      </c>
      <c r="I177" s="25">
        <v>523</v>
      </c>
      <c r="J177" s="25">
        <v>443</v>
      </c>
      <c r="K177" s="25">
        <v>8214.8799999999992</v>
      </c>
      <c r="L177" s="25">
        <v>1063.8399999999999</v>
      </c>
      <c r="M177" s="25">
        <v>805.28</v>
      </c>
      <c r="N177" s="25">
        <v>0</v>
      </c>
      <c r="O177" s="25">
        <v>2721.02</v>
      </c>
      <c r="P177" s="25">
        <v>0</v>
      </c>
      <c r="Q177" s="25">
        <v>4590.1400000000003</v>
      </c>
      <c r="R177" s="25">
        <v>3624.74</v>
      </c>
    </row>
    <row r="178" spans="2:18" ht="15" customHeight="1" x14ac:dyDescent="0.2">
      <c r="B178" s="58" t="s">
        <v>93</v>
      </c>
      <c r="C178" s="26" t="s">
        <v>94</v>
      </c>
      <c r="D178" s="44" t="s">
        <v>157</v>
      </c>
      <c r="E178" s="42">
        <v>1</v>
      </c>
      <c r="F178" s="43" t="s">
        <v>140</v>
      </c>
      <c r="G178" s="25">
        <v>5153.55</v>
      </c>
      <c r="H178" s="25">
        <v>246.43</v>
      </c>
      <c r="I178" s="25">
        <v>358.5</v>
      </c>
      <c r="J178" s="25">
        <v>333.5</v>
      </c>
      <c r="K178" s="25">
        <v>6091.98</v>
      </c>
      <c r="L178" s="25">
        <v>613.16</v>
      </c>
      <c r="M178" s="25">
        <v>592.66</v>
      </c>
      <c r="N178" s="25">
        <v>0</v>
      </c>
      <c r="O178" s="25">
        <v>0</v>
      </c>
      <c r="P178" s="25">
        <v>0</v>
      </c>
      <c r="Q178" s="25">
        <v>1205.82</v>
      </c>
      <c r="R178" s="25">
        <v>4886.16</v>
      </c>
    </row>
    <row r="179" spans="2:18" ht="15" customHeight="1" x14ac:dyDescent="0.2">
      <c r="B179" s="58" t="s">
        <v>95</v>
      </c>
      <c r="C179" s="26" t="s">
        <v>96</v>
      </c>
      <c r="D179" s="44" t="s">
        <v>157</v>
      </c>
      <c r="E179" s="42">
        <v>1</v>
      </c>
      <c r="F179" s="43" t="s">
        <v>140</v>
      </c>
      <c r="G179" s="25">
        <v>5153.55</v>
      </c>
      <c r="H179" s="25">
        <v>246.43</v>
      </c>
      <c r="I179" s="25">
        <v>358.5</v>
      </c>
      <c r="J179" s="25">
        <v>333.5</v>
      </c>
      <c r="K179" s="25">
        <v>6091.98</v>
      </c>
      <c r="L179" s="25">
        <v>613.16</v>
      </c>
      <c r="M179" s="25">
        <v>592.66</v>
      </c>
      <c r="N179" s="25">
        <v>0</v>
      </c>
      <c r="O179" s="25">
        <v>0</v>
      </c>
      <c r="P179" s="25">
        <v>0</v>
      </c>
      <c r="Q179" s="25">
        <v>1205.82</v>
      </c>
      <c r="R179" s="25">
        <v>4886.16</v>
      </c>
    </row>
    <row r="180" spans="2:18" ht="15" customHeight="1" x14ac:dyDescent="0.2">
      <c r="B180" s="58" t="s">
        <v>97</v>
      </c>
      <c r="C180" s="26" t="s">
        <v>98</v>
      </c>
      <c r="D180" s="44" t="s">
        <v>157</v>
      </c>
      <c r="E180" s="42">
        <v>1</v>
      </c>
      <c r="F180" s="43" t="s">
        <v>140</v>
      </c>
      <c r="G180" s="25">
        <v>5153.55</v>
      </c>
      <c r="H180" s="25">
        <v>246.43</v>
      </c>
      <c r="I180" s="25">
        <v>358.5</v>
      </c>
      <c r="J180" s="25">
        <v>333.5</v>
      </c>
      <c r="K180" s="25">
        <v>6091.98</v>
      </c>
      <c r="L180" s="25">
        <v>613.16</v>
      </c>
      <c r="M180" s="25">
        <v>592.66</v>
      </c>
      <c r="N180" s="25">
        <v>0</v>
      </c>
      <c r="O180" s="25">
        <v>1286.02</v>
      </c>
      <c r="P180" s="25">
        <v>0</v>
      </c>
      <c r="Q180" s="25">
        <v>2491.84</v>
      </c>
      <c r="R180" s="25">
        <v>3600.14</v>
      </c>
    </row>
    <row r="181" spans="2:18" ht="15" customHeight="1" x14ac:dyDescent="0.2">
      <c r="B181" s="58" t="s">
        <v>99</v>
      </c>
      <c r="C181" s="26" t="s">
        <v>100</v>
      </c>
      <c r="D181" s="44" t="s">
        <v>157</v>
      </c>
      <c r="E181" s="42">
        <v>1</v>
      </c>
      <c r="F181" s="43" t="s">
        <v>140</v>
      </c>
      <c r="G181" s="25">
        <v>5153.55</v>
      </c>
      <c r="H181" s="25">
        <v>246.43</v>
      </c>
      <c r="I181" s="25">
        <v>358.5</v>
      </c>
      <c r="J181" s="25">
        <v>333.5</v>
      </c>
      <c r="K181" s="25">
        <v>6091.98</v>
      </c>
      <c r="L181" s="25">
        <v>613.16</v>
      </c>
      <c r="M181" s="25">
        <v>592.66</v>
      </c>
      <c r="N181" s="25">
        <v>0</v>
      </c>
      <c r="O181" s="25">
        <v>0</v>
      </c>
      <c r="P181" s="25">
        <v>0</v>
      </c>
      <c r="Q181" s="25">
        <v>1205.82</v>
      </c>
      <c r="R181" s="25">
        <v>4886.16</v>
      </c>
    </row>
    <row r="182" spans="2:18" ht="15" customHeight="1" x14ac:dyDescent="0.2">
      <c r="B182" s="58" t="s">
        <v>101</v>
      </c>
      <c r="C182" s="26" t="s">
        <v>102</v>
      </c>
      <c r="D182" s="44" t="s">
        <v>157</v>
      </c>
      <c r="E182" s="42">
        <v>1</v>
      </c>
      <c r="F182" s="43" t="s">
        <v>140</v>
      </c>
      <c r="G182" s="25">
        <v>5153.55</v>
      </c>
      <c r="H182" s="25">
        <v>246.43</v>
      </c>
      <c r="I182" s="25">
        <v>358.5</v>
      </c>
      <c r="J182" s="25">
        <v>333.5</v>
      </c>
      <c r="K182" s="25">
        <v>6091.98</v>
      </c>
      <c r="L182" s="25">
        <v>613.16</v>
      </c>
      <c r="M182" s="25">
        <v>592.66</v>
      </c>
      <c r="N182" s="25">
        <v>0</v>
      </c>
      <c r="O182" s="25">
        <v>0</v>
      </c>
      <c r="P182" s="25">
        <v>0</v>
      </c>
      <c r="Q182" s="25">
        <v>1205.82</v>
      </c>
      <c r="R182" s="25">
        <v>4886.16</v>
      </c>
    </row>
    <row r="183" spans="2:18" ht="15" customHeight="1" x14ac:dyDescent="0.2">
      <c r="B183" s="58" t="s">
        <v>103</v>
      </c>
      <c r="C183" s="26" t="s">
        <v>104</v>
      </c>
      <c r="D183" s="44" t="s">
        <v>157</v>
      </c>
      <c r="E183" s="42">
        <v>1</v>
      </c>
      <c r="F183" s="43" t="s">
        <v>140</v>
      </c>
      <c r="G183" s="25">
        <v>5153.55</v>
      </c>
      <c r="H183" s="25">
        <v>246.43</v>
      </c>
      <c r="I183" s="25">
        <v>358.5</v>
      </c>
      <c r="J183" s="25">
        <v>333.5</v>
      </c>
      <c r="K183" s="25">
        <v>6091.98</v>
      </c>
      <c r="L183" s="25">
        <v>613.16</v>
      </c>
      <c r="M183" s="25">
        <v>592.66</v>
      </c>
      <c r="N183" s="25">
        <v>0</v>
      </c>
      <c r="O183" s="25">
        <v>2209</v>
      </c>
      <c r="P183" s="25">
        <v>0</v>
      </c>
      <c r="Q183" s="25">
        <v>3414.82</v>
      </c>
      <c r="R183" s="25">
        <v>2677.16</v>
      </c>
    </row>
    <row r="184" spans="2:18" ht="15" customHeight="1" x14ac:dyDescent="0.2">
      <c r="B184" s="58" t="s">
        <v>105</v>
      </c>
      <c r="C184" s="26" t="s">
        <v>106</v>
      </c>
      <c r="D184" s="44" t="s">
        <v>156</v>
      </c>
      <c r="E184" s="42">
        <v>1</v>
      </c>
      <c r="F184" s="43" t="s">
        <v>140</v>
      </c>
      <c r="G184" s="25">
        <v>5153.55</v>
      </c>
      <c r="H184" s="25">
        <v>0</v>
      </c>
      <c r="I184" s="25">
        <v>358.5</v>
      </c>
      <c r="J184" s="25">
        <v>333.5</v>
      </c>
      <c r="K184" s="25">
        <v>5845.55</v>
      </c>
      <c r="L184" s="25">
        <v>613.16</v>
      </c>
      <c r="M184" s="25">
        <v>592.66</v>
      </c>
      <c r="N184" s="25">
        <v>0</v>
      </c>
      <c r="O184" s="25">
        <v>311.98</v>
      </c>
      <c r="P184" s="25">
        <v>0</v>
      </c>
      <c r="Q184" s="25">
        <v>1517.8</v>
      </c>
      <c r="R184" s="25">
        <v>4327.75</v>
      </c>
    </row>
    <row r="185" spans="2:18" ht="15" customHeight="1" x14ac:dyDescent="0.2">
      <c r="B185" s="58" t="s">
        <v>107</v>
      </c>
      <c r="C185" s="26" t="s">
        <v>108</v>
      </c>
      <c r="D185" s="44" t="s">
        <v>157</v>
      </c>
      <c r="E185" s="42">
        <v>1</v>
      </c>
      <c r="F185" s="43" t="s">
        <v>140</v>
      </c>
      <c r="G185" s="25">
        <v>5153.55</v>
      </c>
      <c r="H185" s="25">
        <v>0</v>
      </c>
      <c r="I185" s="25">
        <v>358.5</v>
      </c>
      <c r="J185" s="25">
        <v>333.5</v>
      </c>
      <c r="K185" s="25">
        <v>5845.55</v>
      </c>
      <c r="L185" s="25">
        <v>613.16</v>
      </c>
      <c r="M185" s="25">
        <v>592.66</v>
      </c>
      <c r="N185" s="25">
        <v>0</v>
      </c>
      <c r="O185" s="25">
        <v>0</v>
      </c>
      <c r="P185" s="25">
        <v>0</v>
      </c>
      <c r="Q185" s="25">
        <v>1205.82</v>
      </c>
      <c r="R185" s="25">
        <v>4639.7299999999996</v>
      </c>
    </row>
    <row r="186" spans="2:18" ht="15" customHeight="1" x14ac:dyDescent="0.2">
      <c r="B186" s="58" t="s">
        <v>109</v>
      </c>
      <c r="C186" s="26" t="s">
        <v>110</v>
      </c>
      <c r="D186" s="44" t="s">
        <v>157</v>
      </c>
      <c r="E186" s="42">
        <v>1</v>
      </c>
      <c r="F186" s="43" t="s">
        <v>140</v>
      </c>
      <c r="G186" s="25">
        <v>5153.55</v>
      </c>
      <c r="H186" s="25">
        <v>0</v>
      </c>
      <c r="I186" s="25">
        <v>358.5</v>
      </c>
      <c r="J186" s="25">
        <v>333.5</v>
      </c>
      <c r="K186" s="25">
        <v>5845.55</v>
      </c>
      <c r="L186" s="25">
        <v>613.16</v>
      </c>
      <c r="M186" s="25">
        <v>592.66</v>
      </c>
      <c r="N186" s="25">
        <v>0</v>
      </c>
      <c r="O186" s="25">
        <v>2209</v>
      </c>
      <c r="P186" s="25">
        <v>0</v>
      </c>
      <c r="Q186" s="25">
        <v>3414.82</v>
      </c>
      <c r="R186" s="25">
        <v>2430.73</v>
      </c>
    </row>
    <row r="187" spans="2:18" ht="15" customHeight="1" x14ac:dyDescent="0.2">
      <c r="B187" s="58" t="s">
        <v>111</v>
      </c>
      <c r="C187" s="26" t="s">
        <v>112</v>
      </c>
      <c r="D187" s="44" t="s">
        <v>157</v>
      </c>
      <c r="E187" s="42">
        <v>1</v>
      </c>
      <c r="F187" s="43" t="s">
        <v>140</v>
      </c>
      <c r="G187" s="25">
        <v>5153.55</v>
      </c>
      <c r="H187" s="25">
        <v>0</v>
      </c>
      <c r="I187" s="25">
        <v>358.5</v>
      </c>
      <c r="J187" s="25">
        <v>333.5</v>
      </c>
      <c r="K187" s="25">
        <v>5845.55</v>
      </c>
      <c r="L187" s="25">
        <v>613.16</v>
      </c>
      <c r="M187" s="25">
        <v>592.66</v>
      </c>
      <c r="N187" s="25">
        <v>0</v>
      </c>
      <c r="O187" s="25">
        <v>0</v>
      </c>
      <c r="P187" s="25">
        <v>0</v>
      </c>
      <c r="Q187" s="25">
        <v>1205.82</v>
      </c>
      <c r="R187" s="25">
        <v>4639.7299999999996</v>
      </c>
    </row>
    <row r="188" spans="2:18" ht="15" customHeight="1" x14ac:dyDescent="0.2">
      <c r="B188" s="58" t="s">
        <v>113</v>
      </c>
      <c r="C188" s="26" t="s">
        <v>114</v>
      </c>
      <c r="D188" s="44" t="s">
        <v>157</v>
      </c>
      <c r="E188" s="42">
        <v>1</v>
      </c>
      <c r="F188" s="43" t="s">
        <v>140</v>
      </c>
      <c r="G188" s="25">
        <v>5153.55</v>
      </c>
      <c r="H188" s="25">
        <v>0</v>
      </c>
      <c r="I188" s="25">
        <v>358.5</v>
      </c>
      <c r="J188" s="25">
        <v>333.5</v>
      </c>
      <c r="K188" s="25">
        <v>5845.55</v>
      </c>
      <c r="L188" s="25">
        <v>613.16</v>
      </c>
      <c r="M188" s="25">
        <v>592.66</v>
      </c>
      <c r="N188" s="25">
        <v>0</v>
      </c>
      <c r="O188" s="25">
        <v>1349</v>
      </c>
      <c r="P188" s="25">
        <v>0</v>
      </c>
      <c r="Q188" s="25">
        <v>2554.8200000000002</v>
      </c>
      <c r="R188" s="25">
        <v>3290.73</v>
      </c>
    </row>
    <row r="189" spans="2:18" s="31" customFormat="1" ht="15" customHeight="1" x14ac:dyDescent="0.2">
      <c r="B189" s="58" t="s">
        <v>115</v>
      </c>
      <c r="C189" s="26" t="s">
        <v>116</v>
      </c>
      <c r="D189" s="41" t="s">
        <v>157</v>
      </c>
      <c r="E189" s="42">
        <v>1</v>
      </c>
      <c r="F189" s="43" t="s">
        <v>140</v>
      </c>
      <c r="G189" s="25">
        <v>5153.55</v>
      </c>
      <c r="H189" s="25">
        <v>0</v>
      </c>
      <c r="I189" s="25">
        <v>358.5</v>
      </c>
      <c r="J189" s="25">
        <v>333.5</v>
      </c>
      <c r="K189" s="25">
        <v>5845.55</v>
      </c>
      <c r="L189" s="25">
        <v>613.16</v>
      </c>
      <c r="M189" s="25">
        <v>592.66</v>
      </c>
      <c r="N189" s="25">
        <v>0</v>
      </c>
      <c r="O189" s="25">
        <v>859</v>
      </c>
      <c r="P189" s="25">
        <v>0</v>
      </c>
      <c r="Q189" s="25">
        <v>2064.8200000000002</v>
      </c>
      <c r="R189" s="25">
        <v>3780.73</v>
      </c>
    </row>
    <row r="190" spans="2:18" ht="15" customHeight="1" x14ac:dyDescent="0.2">
      <c r="B190" s="58" t="s">
        <v>117</v>
      </c>
      <c r="C190" s="26" t="s">
        <v>118</v>
      </c>
      <c r="D190" s="44" t="s">
        <v>157</v>
      </c>
      <c r="E190" s="42">
        <v>1</v>
      </c>
      <c r="F190" s="43" t="s">
        <v>142</v>
      </c>
      <c r="G190" s="25">
        <v>5153.55</v>
      </c>
      <c r="H190" s="25">
        <v>0</v>
      </c>
      <c r="I190" s="25">
        <v>358.5</v>
      </c>
      <c r="J190" s="25">
        <v>333.5</v>
      </c>
      <c r="K190" s="25">
        <v>5845.55</v>
      </c>
      <c r="L190" s="25">
        <v>613.16</v>
      </c>
      <c r="M190" s="25">
        <v>592.66</v>
      </c>
      <c r="N190" s="25">
        <v>0</v>
      </c>
      <c r="O190" s="25">
        <v>0</v>
      </c>
      <c r="P190" s="25">
        <v>0</v>
      </c>
      <c r="Q190" s="25">
        <v>1205.82</v>
      </c>
      <c r="R190" s="25">
        <v>4639.7299999999996</v>
      </c>
    </row>
    <row r="191" spans="2:18" ht="15" customHeight="1" x14ac:dyDescent="0.2">
      <c r="B191" s="58" t="s">
        <v>119</v>
      </c>
      <c r="C191" s="26" t="s">
        <v>120</v>
      </c>
      <c r="D191" s="44" t="s">
        <v>157</v>
      </c>
      <c r="E191" s="42">
        <v>1</v>
      </c>
      <c r="F191" s="43" t="s">
        <v>142</v>
      </c>
      <c r="G191" s="25">
        <v>5153.55</v>
      </c>
      <c r="H191" s="25">
        <v>0</v>
      </c>
      <c r="I191" s="25">
        <v>358.5</v>
      </c>
      <c r="J191" s="25">
        <v>333.5</v>
      </c>
      <c r="K191" s="25">
        <v>5845.55</v>
      </c>
      <c r="L191" s="25">
        <v>613.16</v>
      </c>
      <c r="M191" s="25">
        <v>592.66</v>
      </c>
      <c r="N191" s="25">
        <v>0</v>
      </c>
      <c r="O191" s="25">
        <v>0</v>
      </c>
      <c r="P191" s="25">
        <v>0</v>
      </c>
      <c r="Q191" s="25">
        <v>1205.82</v>
      </c>
      <c r="R191" s="25">
        <v>4639.7299999999996</v>
      </c>
    </row>
    <row r="192" spans="2:18" ht="15" customHeight="1" x14ac:dyDescent="0.2">
      <c r="B192" s="58" t="s">
        <v>121</v>
      </c>
      <c r="C192" s="26" t="s">
        <v>122</v>
      </c>
      <c r="D192" s="41" t="s">
        <v>154</v>
      </c>
      <c r="E192" s="42">
        <v>10</v>
      </c>
      <c r="F192" s="43" t="s">
        <v>140</v>
      </c>
      <c r="G192" s="25">
        <v>7002.45</v>
      </c>
      <c r="H192" s="25">
        <v>0</v>
      </c>
      <c r="I192" s="25">
        <v>523</v>
      </c>
      <c r="J192" s="25">
        <v>443</v>
      </c>
      <c r="K192" s="25">
        <v>7968.45</v>
      </c>
      <c r="L192" s="25">
        <v>1063.8399999999999</v>
      </c>
      <c r="M192" s="25">
        <v>805.28</v>
      </c>
      <c r="N192" s="25">
        <v>0</v>
      </c>
      <c r="O192" s="25">
        <v>0</v>
      </c>
      <c r="P192" s="25">
        <v>0</v>
      </c>
      <c r="Q192" s="25">
        <v>1869.12</v>
      </c>
      <c r="R192" s="25">
        <v>6099.33</v>
      </c>
    </row>
    <row r="193" spans="1:18" ht="15" customHeight="1" x14ac:dyDescent="0.25">
      <c r="B193" s="59" t="s">
        <v>34</v>
      </c>
      <c r="C193" s="31"/>
      <c r="G193" s="31" t="s">
        <v>35</v>
      </c>
      <c r="H193" s="31" t="s">
        <v>35</v>
      </c>
      <c r="I193" s="31" t="s">
        <v>35</v>
      </c>
      <c r="J193" s="31" t="s">
        <v>35</v>
      </c>
      <c r="K193" s="31" t="s">
        <v>35</v>
      </c>
      <c r="L193" s="31" t="s">
        <v>35</v>
      </c>
      <c r="M193" s="31" t="s">
        <v>35</v>
      </c>
      <c r="N193" s="31" t="s">
        <v>35</v>
      </c>
      <c r="O193" s="31" t="s">
        <v>35</v>
      </c>
      <c r="P193" s="31" t="s">
        <v>35</v>
      </c>
      <c r="Q193" s="31" t="s">
        <v>35</v>
      </c>
      <c r="R193" s="31" t="s">
        <v>35</v>
      </c>
    </row>
    <row r="194" spans="1:18" ht="15" customHeight="1" x14ac:dyDescent="0.25">
      <c r="B194" s="58"/>
      <c r="G194" s="32">
        <v>172491.9</v>
      </c>
      <c r="H194" s="32">
        <v>3942.88</v>
      </c>
      <c r="I194" s="32">
        <v>12057</v>
      </c>
      <c r="J194" s="32">
        <v>10653</v>
      </c>
      <c r="K194" s="32">
        <v>199144.78</v>
      </c>
      <c r="L194" s="32">
        <v>23962.59</v>
      </c>
      <c r="M194" s="32">
        <v>19836.580000000002</v>
      </c>
      <c r="N194" s="32">
        <v>2158.15</v>
      </c>
      <c r="O194" s="32">
        <v>26426.44</v>
      </c>
      <c r="P194" s="32">
        <v>534.82000000000005</v>
      </c>
      <c r="Q194" s="32">
        <v>72918.58</v>
      </c>
      <c r="R194" s="32">
        <v>126226.2</v>
      </c>
    </row>
    <row r="195" spans="1:18" s="31" customFormat="1" ht="15" customHeight="1" x14ac:dyDescent="0.25">
      <c r="B195" s="57" t="s">
        <v>123</v>
      </c>
      <c r="C195" s="26"/>
      <c r="D195" s="40"/>
      <c r="E195" s="40"/>
      <c r="F195" s="40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</row>
    <row r="196" spans="1:18" ht="15" customHeight="1" x14ac:dyDescent="0.2">
      <c r="B196" s="58" t="s">
        <v>124</v>
      </c>
      <c r="C196" s="26" t="s">
        <v>125</v>
      </c>
      <c r="D196" s="44" t="s">
        <v>150</v>
      </c>
      <c r="E196" s="42">
        <v>12</v>
      </c>
      <c r="F196" s="43" t="s">
        <v>142</v>
      </c>
      <c r="G196" s="25">
        <v>7540.05</v>
      </c>
      <c r="H196" s="25">
        <v>0</v>
      </c>
      <c r="I196" s="25">
        <v>549.5</v>
      </c>
      <c r="J196" s="25">
        <v>454.5</v>
      </c>
      <c r="K196" s="25">
        <v>8544.0499999999993</v>
      </c>
      <c r="L196" s="25">
        <v>1186.79</v>
      </c>
      <c r="M196" s="25">
        <v>867.11</v>
      </c>
      <c r="N196" s="25">
        <v>2342.86</v>
      </c>
      <c r="O196" s="25">
        <v>0</v>
      </c>
      <c r="P196" s="25">
        <v>539.89</v>
      </c>
      <c r="Q196" s="25">
        <v>4936.6499999999996</v>
      </c>
      <c r="R196" s="25">
        <v>3607.4</v>
      </c>
    </row>
    <row r="197" spans="1:18" s="31" customFormat="1" ht="15" customHeight="1" x14ac:dyDescent="0.2">
      <c r="B197" s="58" t="s">
        <v>126</v>
      </c>
      <c r="C197" s="26" t="s">
        <v>127</v>
      </c>
      <c r="D197" s="41" t="s">
        <v>144</v>
      </c>
      <c r="E197" s="42">
        <v>18</v>
      </c>
      <c r="F197" s="43" t="s">
        <v>142</v>
      </c>
      <c r="G197" s="25">
        <v>14857.05</v>
      </c>
      <c r="H197" s="25">
        <v>0</v>
      </c>
      <c r="I197" s="25">
        <v>732.5</v>
      </c>
      <c r="J197" s="25">
        <v>553.5</v>
      </c>
      <c r="K197" s="25">
        <v>16143.05</v>
      </c>
      <c r="L197" s="25">
        <v>2900.47</v>
      </c>
      <c r="M197" s="25">
        <v>1708.56</v>
      </c>
      <c r="N197" s="25">
        <v>0</v>
      </c>
      <c r="O197" s="25">
        <v>2184</v>
      </c>
      <c r="P197" s="25">
        <v>0</v>
      </c>
      <c r="Q197" s="25">
        <v>6793.03</v>
      </c>
      <c r="R197" s="25">
        <v>9350.02</v>
      </c>
    </row>
    <row r="198" spans="1:18" ht="15" customHeight="1" x14ac:dyDescent="0.2">
      <c r="B198" s="58" t="s">
        <v>128</v>
      </c>
      <c r="C198" s="26" t="s">
        <v>129</v>
      </c>
      <c r="D198" s="44" t="s">
        <v>150</v>
      </c>
      <c r="E198" s="42">
        <v>12</v>
      </c>
      <c r="F198" s="43" t="s">
        <v>140</v>
      </c>
      <c r="G198" s="25">
        <v>7540.05</v>
      </c>
      <c r="H198" s="25">
        <v>0</v>
      </c>
      <c r="I198" s="25">
        <v>549.5</v>
      </c>
      <c r="J198" s="25">
        <v>454.5</v>
      </c>
      <c r="K198" s="25">
        <v>8544.0499999999993</v>
      </c>
      <c r="L198" s="25">
        <v>1186.79</v>
      </c>
      <c r="M198" s="25">
        <v>867.11</v>
      </c>
      <c r="N198" s="25">
        <v>0</v>
      </c>
      <c r="O198" s="25">
        <v>0</v>
      </c>
      <c r="P198" s="25">
        <v>0</v>
      </c>
      <c r="Q198" s="25">
        <v>2053.9</v>
      </c>
      <c r="R198" s="25">
        <v>6490.15</v>
      </c>
    </row>
    <row r="199" spans="1:18" ht="15" customHeight="1" x14ac:dyDescent="0.2">
      <c r="B199" s="59" t="s">
        <v>34</v>
      </c>
      <c r="C199" s="31"/>
      <c r="D199" s="26"/>
      <c r="E199" s="26"/>
      <c r="F199" s="26"/>
      <c r="G199" s="31" t="s">
        <v>35</v>
      </c>
      <c r="H199" s="31" t="s">
        <v>35</v>
      </c>
      <c r="I199" s="31" t="s">
        <v>35</v>
      </c>
      <c r="J199" s="31" t="s">
        <v>35</v>
      </c>
      <c r="K199" s="31" t="s">
        <v>35</v>
      </c>
      <c r="L199" s="31" t="s">
        <v>35</v>
      </c>
      <c r="M199" s="31" t="s">
        <v>35</v>
      </c>
      <c r="N199" s="31" t="s">
        <v>35</v>
      </c>
      <c r="O199" s="31" t="s">
        <v>35</v>
      </c>
      <c r="P199" s="31" t="s">
        <v>35</v>
      </c>
      <c r="Q199" s="31" t="s">
        <v>35</v>
      </c>
      <c r="R199" s="31" t="s">
        <v>35</v>
      </c>
    </row>
    <row r="200" spans="1:18" ht="15" customHeight="1" x14ac:dyDescent="0.2">
      <c r="A200" s="30"/>
      <c r="B200" s="58"/>
      <c r="D200" s="26"/>
      <c r="E200" s="26"/>
      <c r="F200" s="26"/>
      <c r="G200" s="32">
        <v>29937.15</v>
      </c>
      <c r="H200" s="32">
        <v>0</v>
      </c>
      <c r="I200" s="32">
        <v>1831.5</v>
      </c>
      <c r="J200" s="32">
        <v>1462.5</v>
      </c>
      <c r="K200" s="32">
        <v>33231.15</v>
      </c>
      <c r="L200" s="32">
        <v>5274.05</v>
      </c>
      <c r="M200" s="32">
        <v>3442.78</v>
      </c>
      <c r="N200" s="32">
        <v>2342.86</v>
      </c>
      <c r="O200" s="32">
        <v>2184</v>
      </c>
      <c r="P200" s="32">
        <v>539.89</v>
      </c>
      <c r="Q200" s="32">
        <v>13783.58</v>
      </c>
      <c r="R200" s="32">
        <v>19447.57</v>
      </c>
    </row>
    <row r="201" spans="1:18" ht="15" customHeight="1" x14ac:dyDescent="0.25">
      <c r="A201" s="28"/>
      <c r="B201" s="60"/>
      <c r="C201" s="31"/>
      <c r="G201" s="31" t="s">
        <v>161</v>
      </c>
      <c r="H201" s="31" t="s">
        <v>130</v>
      </c>
      <c r="I201" s="31" t="s">
        <v>130</v>
      </c>
      <c r="J201" s="31" t="s">
        <v>130</v>
      </c>
      <c r="K201" s="31" t="s">
        <v>130</v>
      </c>
      <c r="L201" s="31" t="s">
        <v>130</v>
      </c>
      <c r="M201" s="31" t="s">
        <v>130</v>
      </c>
      <c r="N201" s="31" t="s">
        <v>130</v>
      </c>
      <c r="O201" s="31" t="s">
        <v>130</v>
      </c>
      <c r="P201" s="31" t="s">
        <v>130</v>
      </c>
      <c r="Q201" s="31" t="s">
        <v>130</v>
      </c>
      <c r="R201" s="31" t="s">
        <v>130</v>
      </c>
    </row>
    <row r="202" spans="1:18" ht="15" customHeight="1" x14ac:dyDescent="0.25">
      <c r="A202" s="28"/>
      <c r="B202" s="59" t="s">
        <v>131</v>
      </c>
      <c r="G202" s="32">
        <v>406054.95</v>
      </c>
      <c r="H202" s="32">
        <v>6407.18</v>
      </c>
      <c r="I202" s="32">
        <v>26266</v>
      </c>
      <c r="J202" s="32">
        <v>22454</v>
      </c>
      <c r="K202" s="32">
        <v>461182.13</v>
      </c>
      <c r="L202" s="32">
        <v>65236.82</v>
      </c>
      <c r="M202" s="32">
        <v>46696.33</v>
      </c>
      <c r="N202" s="32">
        <v>6128.68</v>
      </c>
      <c r="O202" s="32">
        <v>58651.49</v>
      </c>
      <c r="P202" s="32">
        <v>1476.04</v>
      </c>
      <c r="Q202" s="32">
        <v>178189.36</v>
      </c>
      <c r="R202" s="32">
        <v>282992.77</v>
      </c>
    </row>
    <row r="203" spans="1:18" ht="11.25" x14ac:dyDescent="0.2">
      <c r="B203" s="58"/>
      <c r="D203" s="26"/>
      <c r="E203" s="26"/>
      <c r="F203" s="26"/>
    </row>
    <row r="204" spans="1:18" ht="18" x14ac:dyDescent="0.2">
      <c r="D204" s="45"/>
      <c r="E204" s="45"/>
      <c r="F204" s="45"/>
    </row>
    <row r="205" spans="1:18" ht="12.75" x14ac:dyDescent="0.2">
      <c r="D205" s="46"/>
      <c r="E205" s="46"/>
      <c r="F205" s="46"/>
    </row>
    <row r="206" spans="1:18" ht="18" x14ac:dyDescent="0.2">
      <c r="D206" s="45"/>
      <c r="E206" s="45"/>
      <c r="F206" s="45"/>
    </row>
    <row r="207" spans="1:18" ht="12.75" x14ac:dyDescent="0.2">
      <c r="D207" s="46"/>
      <c r="E207" s="46"/>
      <c r="F207" s="46"/>
    </row>
    <row r="208" spans="1:18" ht="18" x14ac:dyDescent="0.2">
      <c r="D208" s="45"/>
      <c r="E208" s="45"/>
      <c r="F208" s="45"/>
    </row>
    <row r="209" spans="4:6" ht="12.75" x14ac:dyDescent="0.2">
      <c r="D209" s="46"/>
      <c r="E209" s="46"/>
      <c r="F209" s="46"/>
    </row>
    <row r="210" spans="4:6" ht="18" x14ac:dyDescent="0.2">
      <c r="D210" s="45"/>
      <c r="E210" s="45"/>
      <c r="F210" s="45"/>
    </row>
    <row r="211" spans="4:6" ht="12.75" x14ac:dyDescent="0.2">
      <c r="D211" s="46"/>
      <c r="E211" s="46"/>
      <c r="F211" s="46"/>
    </row>
  </sheetData>
  <mergeCells count="12">
    <mergeCell ref="B162:R162"/>
    <mergeCell ref="B56:Q56"/>
    <mergeCell ref="B57:Q57"/>
    <mergeCell ref="B58:Q58"/>
    <mergeCell ref="B8:Q8"/>
    <mergeCell ref="B9:Q9"/>
    <mergeCell ref="B10:Q10"/>
    <mergeCell ref="B113:R113"/>
    <mergeCell ref="B114:R114"/>
    <mergeCell ref="B115:R115"/>
    <mergeCell ref="B160:R160"/>
    <mergeCell ref="B161:R161"/>
  </mergeCells>
  <pageMargins left="0.31496062992125984" right="0.31496062992125984" top="0.35433070866141736" bottom="0.35433070866141736" header="0.31496062992125984" footer="0.31496062992125984"/>
  <pageSetup scale="7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NOMENE</vt:lpstr>
      <vt:lpstr>Nomina enero 2020</vt:lpstr>
      <vt:lpstr>'Nomina enero 2020'!Área_de_impresión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 BLP</dc:creator>
  <cp:lastModifiedBy>propietario</cp:lastModifiedBy>
  <cp:lastPrinted>2020-03-05T15:04:46Z</cp:lastPrinted>
  <dcterms:created xsi:type="dcterms:W3CDTF">2020-01-08T21:17:46Z</dcterms:created>
  <dcterms:modified xsi:type="dcterms:W3CDTF">2020-03-06T16:32:52Z</dcterms:modified>
</cp:coreProperties>
</file>