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2DA QUINCENA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A26" i="5" l="1"/>
  <c r="A27" i="5"/>
  <c r="A28" i="5"/>
  <c r="I15" i="5" l="1"/>
  <c r="G15" i="5"/>
  <c r="L15" i="5" l="1"/>
  <c r="K12" i="2"/>
  <c r="I12" i="2"/>
  <c r="G12" i="2"/>
  <c r="L12" i="2" l="1"/>
  <c r="K11" i="2"/>
  <c r="I11" i="2"/>
  <c r="G11" i="2"/>
  <c r="L11" i="2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8" i="2"/>
  <c r="L12" i="5" s="1"/>
  <c r="L16" i="5"/>
  <c r="L9" i="2"/>
  <c r="L13" i="5" s="1"/>
  <c r="L10" i="2"/>
  <c r="L7" i="2"/>
  <c r="L11" i="5" s="1"/>
  <c r="I29" i="5" l="1"/>
  <c r="L10" i="5"/>
  <c r="L12" i="1"/>
  <c r="K29" i="5"/>
  <c r="L13" i="2"/>
  <c r="L14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<sst xmlns="http://schemas.openxmlformats.org/spreadsheetml/2006/main" count="210" uniqueCount="84">
  <si>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</si>
  <si>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</si>
  <si>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</si>
  <si>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</si>
  <si>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</si>
  <si>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</si>
  <si>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</si>
  <si>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</si>
  <si>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</si>
  <si>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</si>
  <si>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</si>
  <si>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</si>
  <si>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</si>
  <si>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</si>
  <si>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</si>
  <si>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</si>
  <si>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</si>
  <si>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</si>
  <si>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</si>
  <si>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</si>
  <si>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</si>
  <si>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</si>
  <si>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</si>
  <si>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</si>
  <si>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</si>
  <si>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</si>
  <si>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</si>
  <si>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</si>
  <si>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</si>
  <si>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</si>
  <si>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</si>
  <si>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</si>
  <si>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</si>
  <si>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</si>
  <si>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</si>
  <si>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</si>
  <si>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</si>
  <si>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</si>
  <si>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</si>
  <si>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</si>
  <si>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</si>
  <si>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</si>
  <si>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</si>
  <si>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</si>
  <si>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</si>
  <si>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</si>
  <si>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</si>
  <si>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</si>
  <si>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</si>
  <si>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</si>
  <si>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</si>
  <si>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</si>
  <si>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</si>
  <si>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</si>
  <si>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</si>
  <si>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</si>
  <si>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</si>
  <si>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</si>
  <si>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</si>
  <si>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</si>
  <si>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</si>
  <si>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</si>
  <si>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</si>
  <si>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</si>
  <si>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</si>
  <si>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</si>
  <si>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</si>
  <si>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</si>
  <si>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</si>
  <si>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</si>
  <si>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</si>
  <si>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</si>
  <si>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</si>
  <si>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</si>
  <si>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</si>
  <si>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</si>
  <si>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</si>
  <si>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</si>
  <si>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</si>
  <si>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</si>
  <si>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</si>
  <si>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</si>
  <si>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2da QUINCENA DE SEPTIEMBRE  DEL 2016</t>
  </si>
  <si>
    <t>NOMINA 2da QUINCENA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</si>
</sst>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47</v>
      </c>
      <c r="K6" s="24" t="s">
        <v>48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40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41</v>
      </c>
      <c r="C9" s="16" t="s">
        <v>42</v>
      </c>
      <c r="D9" s="17" t="s">
        <v>43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79</v>
      </c>
      <c r="C10" s="16" t="s">
        <v>42</v>
      </c>
      <c r="D10" s="28" t="s">
        <v>49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50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44</v>
      </c>
      <c r="C10" s="17" t="s">
        <v>29</v>
      </c>
      <c r="D10" s="17" t="s">
        <v>30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9</v>
      </c>
      <c r="B11" s="16" t="s">
        <v>80</v>
      </c>
      <c r="C11" s="17" t="s">
        <v>29</v>
      </c>
      <c r="D11" s="28" t="s">
        <v>45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3.6666599999999998</v>
      </c>
      <c r="K11" s="53">
        <f t="shared" ref="K11:K12" si="6">+E11*J11</f>
        <v>54.999899999999997</v>
      </c>
      <c r="L11" s="53">
        <f t="shared" ref="L11:L12" si="7">+G11-I11+K11</f>
        <v>1899.9999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27</v>
      </c>
      <c r="D12" s="17" t="s">
        <v>28</v>
      </c>
      <c r="E12" s="102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27.666658999999999</v>
      </c>
      <c r="K13" s="55">
        <f>SUM(K7:K12)</f>
        <v>414.99988499999995</v>
      </c>
      <c r="L13" s="55">
        <f>SUM(L7:L12)</f>
        <v>12444.999885000001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46</v>
      </c>
      <c r="B16" s="114"/>
      <c r="C16" s="114"/>
      <c r="D16" s="20"/>
      <c r="E16" s="20"/>
      <c r="F16" s="20"/>
      <c r="G16" s="114" t="s">
        <v>39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66</v>
      </c>
      <c r="B19" s="111"/>
      <c r="C19" s="111"/>
      <c r="D19" s="20"/>
      <c r="E19" s="20"/>
      <c r="F19" s="20"/>
      <c r="G19" s="112" t="s">
        <v>65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64</v>
      </c>
      <c r="C7" s="28" t="s">
        <v>31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51</v>
      </c>
      <c r="C8" s="28" t="s">
        <v>77</v>
      </c>
      <c r="D8" s="28" t="s">
        <v>75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3.6666660000000002</v>
      </c>
      <c r="K8" s="40">
        <f t="shared" si="2"/>
        <v>54.999990000000004</v>
      </c>
      <c r="L8" s="40">
        <f t="shared" si="3"/>
        <v>1899.99999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3" t="s">
        <v>34</v>
      </c>
      <c r="D9" s="94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54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55</v>
      </c>
      <c r="C11" s="28" t="s">
        <v>17</v>
      </c>
      <c r="D11" s="52" t="s">
        <v>56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72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61</v>
      </c>
      <c r="C13" s="28" t="s">
        <v>17</v>
      </c>
      <c r="D13" s="8" t="s">
        <v>57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6.3333329999999997</v>
      </c>
      <c r="K13" s="53">
        <f t="shared" si="2"/>
        <v>94.999994999999998</v>
      </c>
      <c r="L13" s="53">
        <f t="shared" si="3"/>
        <v>1999.9999949999999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33.999988999999999</v>
      </c>
      <c r="K14" s="54">
        <f t="shared" si="4"/>
        <v>509.99983499999996</v>
      </c>
      <c r="L14" s="54">
        <f t="shared" si="4"/>
        <v>14279.999835000001</v>
      </c>
      <c r="M14" s="12"/>
    </row>
    <row r="15" spans="1:13" x14ac:dyDescent="0.25">
      <c r="I15" s="11"/>
    </row>
    <row r="17" spans="1:12" ht="16.5" x14ac:dyDescent="0.3">
      <c r="A17" s="114" t="s">
        <v>46</v>
      </c>
      <c r="B17" s="114"/>
      <c r="C17" s="114"/>
      <c r="D17" s="20"/>
      <c r="E17" s="20"/>
      <c r="F17" s="20"/>
      <c r="G17" s="114" t="s">
        <v>39</v>
      </c>
      <c r="H17" s="114"/>
      <c r="I17" s="114"/>
      <c r="J17" s="114"/>
      <c r="K17" s="114"/>
      <c r="L17" s="11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1" t="s">
        <v>66</v>
      </c>
      <c r="B20" s="111"/>
      <c r="C20" s="111"/>
      <c r="D20" s="20"/>
      <c r="E20" s="20"/>
      <c r="F20" s="20"/>
      <c r="G20" s="112" t="s">
        <v>65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20"/>
      <c r="E21" s="20"/>
      <c r="F21" s="20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E11" sqref="E11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3" t="s">
        <v>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52</v>
      </c>
      <c r="C7" s="16" t="s">
        <v>36</v>
      </c>
      <c r="D7" s="16" t="s">
        <v>28</v>
      </c>
      <c r="E7" s="33">
        <v>17</v>
      </c>
      <c r="F7" s="40">
        <v>127</v>
      </c>
      <c r="G7" s="40">
        <f>+E7*F7</f>
        <v>2159</v>
      </c>
      <c r="H7" s="40">
        <v>0</v>
      </c>
      <c r="I7" s="40">
        <f>+E7*H7</f>
        <v>0</v>
      </c>
      <c r="J7" s="40">
        <v>6</v>
      </c>
      <c r="K7" s="40">
        <f>+E7*J7</f>
        <v>102</v>
      </c>
      <c r="L7" s="40">
        <f>+G7-I7+K7</f>
        <v>2261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53</v>
      </c>
      <c r="C8" s="16" t="s">
        <v>37</v>
      </c>
      <c r="D8" s="16" t="s">
        <v>37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24</v>
      </c>
    </row>
    <row r="9" spans="1:13" ht="30" customHeight="1" thickTop="1" thickBot="1" x14ac:dyDescent="0.3">
      <c r="A9" s="16">
        <v>20</v>
      </c>
      <c r="B9" s="8" t="s">
        <v>35</v>
      </c>
      <c r="C9" s="16" t="s">
        <v>37</v>
      </c>
      <c r="D9" s="16" t="s">
        <v>38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69</v>
      </c>
      <c r="C10" s="105" t="s">
        <v>70</v>
      </c>
      <c r="D10" s="105" t="s">
        <v>71</v>
      </c>
      <c r="E10" s="102">
        <v>15</v>
      </c>
      <c r="F10" s="103">
        <v>163</v>
      </c>
      <c r="G10" s="103">
        <f>+E10*F10</f>
        <v>2445</v>
      </c>
      <c r="H10" s="103">
        <v>0</v>
      </c>
      <c r="I10" s="103">
        <f>+E10*H10</f>
        <v>0</v>
      </c>
      <c r="J10" s="103">
        <v>3.6666660000000002</v>
      </c>
      <c r="K10" s="103">
        <f>+E10*J10</f>
        <v>54.999990000000004</v>
      </c>
      <c r="L10" s="103">
        <f>+G10-I10+K10</f>
        <v>2499.9999899999998</v>
      </c>
      <c r="M10" s="104"/>
    </row>
    <row r="11" spans="1:13" ht="30" customHeight="1" thickTop="1" thickBot="1" x14ac:dyDescent="0.3">
      <c r="A11" s="16">
        <v>22</v>
      </c>
      <c r="B11" s="8" t="s">
        <v>68</v>
      </c>
      <c r="C11" s="52" t="s">
        <v>78</v>
      </c>
      <c r="D11" s="52" t="s">
        <v>73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3.6665999999999999</v>
      </c>
      <c r="K11" s="51">
        <f>+E11*J11</f>
        <v>54.998999999999995</v>
      </c>
      <c r="L11" s="51">
        <f>+G11-I11+K11</f>
        <v>1899.999</v>
      </c>
      <c r="M11" s="18" t="s">
        <v>32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12299</v>
      </c>
      <c r="H12" s="10">
        <f t="shared" si="0"/>
        <v>8</v>
      </c>
      <c r="I12" s="10">
        <f t="shared" si="0"/>
        <v>120</v>
      </c>
      <c r="J12" s="10">
        <f t="shared" si="0"/>
        <v>13.333265999999998</v>
      </c>
      <c r="K12" s="10">
        <f t="shared" si="0"/>
        <v>211.99898999999999</v>
      </c>
      <c r="L12" s="10">
        <f t="shared" si="0"/>
        <v>12390.99899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</row>
    <row r="19" spans="1:12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16" workbookViewId="0">
      <selection activeCell="O25" sqref="O25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59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60</v>
      </c>
    </row>
    <row r="4" spans="1:13" ht="15.75" thickBot="1" x14ac:dyDescent="0.3"/>
    <row r="5" spans="1:13" ht="30" customHeight="1" thickBot="1" x14ac:dyDescent="0.3">
      <c r="A5" s="61" t="s">
        <v>58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47</v>
      </c>
      <c r="K5" s="77" t="s">
        <v>48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42</v>
      </c>
      <c r="D8" s="83" t="s">
        <v>43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6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3.6666660000000002</v>
      </c>
      <c r="K9" s="57">
        <f>direc!K10</f>
        <v>54.999990000000004</v>
      </c>
      <c r="L9" s="59">
        <f>direc!L10</f>
        <v>2499.9999899999998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72">
        <f>CAIC!F8</f>
        <v>134</v>
      </c>
      <c r="G12" s="72">
        <f>CAIC!G8</f>
        <v>2010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75</v>
      </c>
      <c r="L12" s="67">
        <f>CAIC!L8</f>
        <v>2085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87">
        <f>CAIC!E9</f>
        <v>15</v>
      </c>
      <c r="F13" s="57">
        <f>CAIC!F9</f>
        <v>123</v>
      </c>
      <c r="G13" s="57">
        <f>CAIC!G9</f>
        <v>1845</v>
      </c>
      <c r="H13" s="57">
        <f>CAIC!H9</f>
        <v>0</v>
      </c>
      <c r="I13" s="57">
        <f>CAIC!I9</f>
        <v>0</v>
      </c>
      <c r="J13" s="57">
        <f>CAIC!J9</f>
        <v>3.6666660000000002</v>
      </c>
      <c r="K13" s="57">
        <f>CAIC!K9</f>
        <v>54.999990000000004</v>
      </c>
      <c r="L13" s="59">
        <f>CAIC!L9</f>
        <v>1899.99999</v>
      </c>
      <c r="M13" s="82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1">
        <f>CAIC!E10</f>
        <v>15</v>
      </c>
      <c r="F14" s="59">
        <f>CAIC!F10</f>
        <v>127</v>
      </c>
      <c r="G14" s="59">
        <f>CAIC!G10</f>
        <v>1905</v>
      </c>
      <c r="H14" s="63">
        <f>CAIC!H10</f>
        <v>0</v>
      </c>
      <c r="I14" s="59">
        <f>CAIC!I10</f>
        <v>0</v>
      </c>
      <c r="J14" s="63">
        <f>CAIC!J10</f>
        <v>6.3333329999999997</v>
      </c>
      <c r="K14" s="59">
        <f>CAIC!K10</f>
        <v>94.999994999999998</v>
      </c>
      <c r="L14" s="59">
        <f>CAIC!L10</f>
        <v>1999.9999949999999</v>
      </c>
      <c r="M14" s="82"/>
    </row>
    <row r="15" spans="1:13" ht="30" customHeight="1" x14ac:dyDescent="0.25">
      <c r="A15" s="44">
        <v>10</v>
      </c>
      <c r="B15" s="60" t="s">
        <v>80</v>
      </c>
      <c r="C15" s="60" t="s">
        <v>29</v>
      </c>
      <c r="D15" s="83" t="s">
        <v>45</v>
      </c>
      <c r="E15" s="71">
        <v>15</v>
      </c>
      <c r="F15" s="57">
        <v>123</v>
      </c>
      <c r="G15" s="57">
        <f t="shared" ref="G15" si="0">+E15*F15</f>
        <v>1845</v>
      </c>
      <c r="H15" s="108">
        <v>0</v>
      </c>
      <c r="I15" s="57">
        <f t="shared" ref="I15" si="1">+E15*H15</f>
        <v>0</v>
      </c>
      <c r="J15" s="108">
        <v>4</v>
      </c>
      <c r="K15" s="57">
        <v>55</v>
      </c>
      <c r="L15" s="59">
        <f t="shared" ref="L15" si="2">+G15-I15+K15</f>
        <v>1900</v>
      </c>
      <c r="M15" s="107"/>
    </row>
    <row r="16" spans="1:13" ht="30" customHeight="1" x14ac:dyDescent="0.25">
      <c r="A16" s="60">
        <f>CAIC!A12</f>
        <v>10</v>
      </c>
      <c r="B16" s="91" t="str">
        <f>CAIC!B12</f>
        <v>BERTHA ROSIO DEL CIELO HERRERA DIAZ</v>
      </c>
      <c r="C16" s="60" t="str">
        <f>CAIC!C12</f>
        <v>AUXILIAR CAIC</v>
      </c>
      <c r="D16" s="83" t="str">
        <f>CAIC!D12</f>
        <v>AUXILIAR</v>
      </c>
      <c r="E16" s="71">
        <f>CAIC!E12</f>
        <v>15</v>
      </c>
      <c r="F16" s="59">
        <f>CAIC!F12</f>
        <v>134</v>
      </c>
      <c r="G16" s="59">
        <f>CAIC!G12</f>
        <v>2010</v>
      </c>
      <c r="H16" s="63">
        <f>CAIC!H12</f>
        <v>0</v>
      </c>
      <c r="I16" s="59">
        <f>CAIC!I12</f>
        <v>0</v>
      </c>
      <c r="J16" s="63">
        <f>CAIC!J12</f>
        <v>5</v>
      </c>
      <c r="K16" s="59">
        <f>CAIC!K12</f>
        <v>75</v>
      </c>
      <c r="L16" s="59">
        <f>CAIC!L12</f>
        <v>2085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75</v>
      </c>
      <c r="D18" s="60" t="s">
        <v>76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3.6666660000000002</v>
      </c>
      <c r="K18" s="59">
        <f>'DESPENSA COMEDER'!K8</f>
        <v>54.999990000000004</v>
      </c>
      <c r="L18" s="68">
        <f>'DESPENSA COMEDER'!L8</f>
        <v>1899.99999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6.3333329999999997</v>
      </c>
      <c r="K23" s="59">
        <v>95</v>
      </c>
      <c r="L23" s="68">
        <f>'DESPENSA COMEDER'!L13</f>
        <v>1999.9999949999999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17</v>
      </c>
      <c r="F24" s="59">
        <f>'CASA DIA TRAB SOC PSICOL'!F7</f>
        <v>127</v>
      </c>
      <c r="G24" s="59">
        <f>'CASA DIA TRAB SOC PSICOL'!G7</f>
        <v>2159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102</v>
      </c>
      <c r="L24" s="68">
        <f>'CASA DIA TRAB SOC PSICOL'!L7</f>
        <v>2261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37</v>
      </c>
      <c r="D25" s="92" t="s">
        <v>38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f>'CASA DIA TRAB SOC PSICOL'!A9</f>
        <v>20</v>
      </c>
      <c r="B26" s="60" t="s">
        <v>35</v>
      </c>
      <c r="C26" s="83" t="s">
        <v>37</v>
      </c>
      <c r="D26" s="60" t="s">
        <v>38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60">
        <f>'CASA DIA TRAB SOC PSICOL'!A10</f>
        <v>21</v>
      </c>
      <c r="B27" s="60" t="str">
        <f>'CASA DIA TRAB SOC PSICOL'!B10</f>
        <v>ANA PATRICIA LEPE DOMINGUEZ</v>
      </c>
      <c r="C27" s="110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54.999990000000004</v>
      </c>
      <c r="L27" s="68">
        <f>'CASA DIA TRAB SOC PSICOL'!L10</f>
        <v>2499.9999899999998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73</v>
      </c>
      <c r="D28" s="60" t="s">
        <v>74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3.6665999999999999</v>
      </c>
      <c r="K28" s="59">
        <f>'CASA DIA TRAB SOC PSICOL'!K11</f>
        <v>54.998999999999995</v>
      </c>
      <c r="L28" s="68">
        <f>'CASA DIA TRAB SOC PSICOL'!L11</f>
        <v>1899.999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52469</v>
      </c>
      <c r="H29" s="80">
        <v>68.8</v>
      </c>
      <c r="I29" s="80">
        <f>SUM(I7:I28)</f>
        <v>1035</v>
      </c>
      <c r="J29" s="80">
        <f>SUM(J7:J28)</f>
        <v>78.999920000000017</v>
      </c>
      <c r="K29" s="80">
        <f>SUM(K7:K28)</f>
        <v>1191.9988050000002</v>
      </c>
      <c r="L29" s="81">
        <f>SUM(L7:L28)</f>
        <v>52625.998800000001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109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2016-09-30T18:13:56Z</cp:lastPrinted>
  <dcterms:created xsi:type="dcterms:W3CDTF">2015-09-29T01:57:28Z</dcterms:created>
  <dcterms:modified xsi:type="dcterms:W3CDTF">2017-05-02T16:19:48Z</dcterms:modified>
</cp:coreProperties>
</file>