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L26" i="5" l="1"/>
  <c r="L25" i="5"/>
  <c r="L10" i="5"/>
  <c r="L9" i="5"/>
  <c r="L8" i="5"/>
  <c r="E25" i="5"/>
  <c r="E26" i="5"/>
  <c r="E24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6" i="5" l="1"/>
  <c r="A25" i="5"/>
  <c r="A24" i="5"/>
  <c r="K11" i="3" l="1"/>
  <c r="I15" i="5" l="1"/>
  <c r="G15" i="5"/>
  <c r="K12" i="2" l="1"/>
  <c r="I12" i="2"/>
  <c r="G12" i="2"/>
  <c r="L12" i="2" l="1"/>
  <c r="L16" i="5" s="1"/>
  <c r="K11" i="2"/>
  <c r="I11" i="2"/>
  <c r="G11" i="2"/>
  <c r="L11" i="2" l="1"/>
  <c r="L15" i="5" s="1"/>
  <c r="K24" i="5" l="1"/>
  <c r="I24" i="5"/>
  <c r="G24" i="5"/>
  <c r="G10" i="1"/>
  <c r="G9" i="5" s="1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10" i="1"/>
  <c r="K9" i="5" s="1"/>
  <c r="I10" i="1"/>
  <c r="I9" i="5" s="1"/>
  <c r="J11" i="4"/>
  <c r="H11" i="4"/>
  <c r="J13" i="3"/>
  <c r="H13" i="3"/>
  <c r="J13" i="2"/>
  <c r="J12" i="1"/>
  <c r="J26" i="5"/>
  <c r="H26" i="5"/>
  <c r="F26" i="5"/>
  <c r="B26" i="5"/>
  <c r="J25" i="5"/>
  <c r="H25" i="5"/>
  <c r="F25" i="5"/>
  <c r="D25" i="5"/>
  <c r="C25" i="5"/>
  <c r="B25" i="5"/>
  <c r="J23" i="5"/>
  <c r="H23" i="5"/>
  <c r="F23" i="5"/>
  <c r="E23" i="5"/>
  <c r="B23" i="5"/>
  <c r="A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D16" i="5"/>
  <c r="C16" i="5"/>
  <c r="B16" i="5"/>
  <c r="J14" i="5"/>
  <c r="H14" i="5"/>
  <c r="F14" i="5"/>
  <c r="D14" i="5"/>
  <c r="C14" i="5"/>
  <c r="B14" i="5"/>
  <c r="J13" i="5"/>
  <c r="H13" i="5"/>
  <c r="F13" i="5"/>
  <c r="D13" i="5"/>
  <c r="C13" i="5"/>
  <c r="B13" i="5"/>
  <c r="J12" i="5"/>
  <c r="H12" i="5"/>
  <c r="F12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I22" i="5" s="1"/>
  <c r="G12" i="3"/>
  <c r="K21" i="5"/>
  <c r="I11" i="3"/>
  <c r="I21" i="5" s="1"/>
  <c r="G11" i="3"/>
  <c r="K10" i="4"/>
  <c r="K26" i="5" s="1"/>
  <c r="I10" i="4"/>
  <c r="I26" i="5" s="1"/>
  <c r="G10" i="4"/>
  <c r="K7" i="4"/>
  <c r="I7" i="4"/>
  <c r="I23" i="5" s="1"/>
  <c r="G7" i="4"/>
  <c r="K9" i="4"/>
  <c r="K25" i="5" s="1"/>
  <c r="I9" i="4"/>
  <c r="I25" i="5" s="1"/>
  <c r="G9" i="4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1" i="5" l="1"/>
  <c r="L11" i="3"/>
  <c r="L21" i="5" s="1"/>
  <c r="L12" i="3"/>
  <c r="L22" i="5" s="1"/>
  <c r="L8" i="4"/>
  <c r="L24" i="5" s="1"/>
  <c r="L10" i="4"/>
  <c r="K13" i="3"/>
  <c r="G13" i="2"/>
  <c r="G12" i="1"/>
  <c r="I13" i="3"/>
  <c r="G11" i="4"/>
  <c r="L9" i="4"/>
  <c r="I11" i="4"/>
  <c r="L7" i="4"/>
  <c r="L23" i="5" s="1"/>
  <c r="K13" i="2"/>
  <c r="I13" i="2"/>
  <c r="G11" i="5"/>
  <c r="K11" i="4"/>
  <c r="G25" i="5"/>
  <c r="G23" i="5"/>
  <c r="G26" i="5"/>
  <c r="I12" i="1"/>
  <c r="L10" i="1"/>
  <c r="K12" i="1"/>
  <c r="L8" i="1"/>
  <c r="L7" i="5" s="1"/>
  <c r="L9" i="1"/>
  <c r="G7" i="5"/>
  <c r="K14" i="5"/>
  <c r="L7" i="3"/>
  <c r="L17" i="5" s="1"/>
  <c r="G17" i="5"/>
  <c r="I17" i="5"/>
  <c r="K17" i="5"/>
  <c r="G22" i="5"/>
  <c r="J27" i="5"/>
  <c r="G13" i="3"/>
  <c r="K23" i="5"/>
  <c r="L8" i="3"/>
  <c r="L18" i="5" s="1"/>
  <c r="L9" i="3"/>
  <c r="L19" i="5" s="1"/>
  <c r="L10" i="3"/>
  <c r="L20" i="5" s="1"/>
  <c r="L11" i="1"/>
  <c r="L8" i="2"/>
  <c r="L12" i="5" s="1"/>
  <c r="L9" i="2"/>
  <c r="L10" i="2"/>
  <c r="L14" i="5" s="1"/>
  <c r="L7" i="2"/>
  <c r="L11" i="5" s="1"/>
  <c r="G27" i="5" l="1"/>
  <c r="L13" i="2"/>
  <c r="L13" i="5"/>
  <c r="L27" i="5" s="1"/>
  <c r="I27" i="5"/>
  <c r="L12" i="1"/>
  <c r="K27" i="5"/>
  <c r="L13" i="3"/>
  <c r="L11" i="4"/>
</calcChain>
</file>

<file path=xl/sharedStrings.xml><?xml version="1.0" encoding="utf-8"?>
<sst xmlns="http://schemas.openxmlformats.org/spreadsheetml/2006/main" count="200" uniqueCount="78">
  <si>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</si>
  <si>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</si>
  <si>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</si>
  <si>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</si>
  <si>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</si>
  <si>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</si>
  <si>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</si>
  <si>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</si>
  <si>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</si>
  <si>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</si>
  <si>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</si>
  <si>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</si>
  <si>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</si>
  <si>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</si>
  <si>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</si>
  <si>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</si>
  <si>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</si>
  <si>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</si>
  <si>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</si>
  <si>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</si>
  <si>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</si>
  <si>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</si>
  <si>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</si>
  <si>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</si>
  <si>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</si>
  <si>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</si>
  <si>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</si>
  <si>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</si>
  <si>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</si>
  <si>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</si>
  <si>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</si>
  <si>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</si>
  <si>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</si>
  <si>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</si>
  <si>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</si>
  <si>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</si>
  <si>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</si>
  <si>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</si>
  <si>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</si>
  <si>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</si>
  <si>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</si>
  <si>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</si>
  <si>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</si>
  <si>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</si>
  <si>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</si>
  <si>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</si>
  <si>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</si>
  <si>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</si>
  <si>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</si>
  <si>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</si>
  <si>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</si>
  <si>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</si>
  <si>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</si>
  <si>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</si>
  <si>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</si>
  <si>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</si>
  <si>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</si>
  <si>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</si>
  <si>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</si>
  <si>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</si>
  <si>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</si>
  <si>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</si>
  <si>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</si>
  <si>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</si>
  <si>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</si>
  <si>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</si>
  <si>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</si>
  <si>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</si>
  <si>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</si>
  <si>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</si>
  <si>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</si>
  <si>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</si>
  <si>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AYUDANTE CHOFER</t>
  </si>
  <si>
    <t>MONSERAT HERNANDEZ MARTINEZ</t>
  </si>
  <si>
    <t>BERTHA ALICIA RUIZ ROSALES</t>
  </si>
  <si>
    <t>BERTHA ROSIO DEL CIELO HERRERA DIAZ</t>
  </si>
  <si>
    <t xml:space="preserve">                                                             CORRESPONDIENTE A:  1era QUINCENA DE FEBRERO  DEL 2017</t>
  </si>
  <si>
    <t>NOMINA 1ERa QUINCENA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</si>
</sst>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4" fontId="6" fillId="0" borderId="30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1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1" customFormat="1" ht="18.75" x14ac:dyDescent="0.3">
      <c r="A3" s="111" t="s">
        <v>59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s="1" customFormat="1" ht="18.75" x14ac:dyDescent="0.3">
      <c r="A4" s="111" t="s">
        <v>60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19.5" thickBot="1" x14ac:dyDescent="0.35">
      <c r="A5" s="87" t="s">
        <v>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55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46</v>
      </c>
      <c r="K6" s="24" t="s">
        <v>47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39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40</v>
      </c>
      <c r="C9" s="16" t="s">
        <v>41</v>
      </c>
      <c r="D9" s="17" t="s">
        <v>42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73</v>
      </c>
      <c r="C10" s="16" t="s">
        <v>41</v>
      </c>
      <c r="D10" s="28" t="s">
        <v>48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3.6666666000000001</v>
      </c>
      <c r="K10" s="40">
        <f>+E10*J10</f>
        <v>54.999999000000003</v>
      </c>
      <c r="L10" s="40">
        <f>+G10-I10+K10</f>
        <v>2499.9999990000001</v>
      </c>
      <c r="M10" s="48"/>
    </row>
    <row r="11" spans="1:13" ht="30" customHeight="1" thickTop="1" thickBot="1" x14ac:dyDescent="0.3">
      <c r="A11" s="46">
        <v>4</v>
      </c>
      <c r="B11" s="29" t="s">
        <v>64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3.6666666000000001</v>
      </c>
      <c r="K12" s="42">
        <f>SUM(K8:K11)</f>
        <v>54.999999000000003</v>
      </c>
      <c r="L12" s="42">
        <f>SUM(L8:L11)</f>
        <v>13509.999999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2" t="s">
        <v>45</v>
      </c>
      <c r="B15" s="112"/>
      <c r="C15" s="112"/>
      <c r="D15" s="20"/>
      <c r="E15" s="20"/>
      <c r="F15" s="20"/>
      <c r="G15" s="112" t="s">
        <v>38</v>
      </c>
      <c r="H15" s="112"/>
      <c r="I15" s="112"/>
      <c r="J15" s="112"/>
      <c r="K15" s="112"/>
      <c r="L15" s="112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9" t="s">
        <v>63</v>
      </c>
      <c r="B18" s="109"/>
      <c r="C18" s="109"/>
      <c r="D18" s="20"/>
      <c r="E18" s="20"/>
      <c r="F18" s="20"/>
      <c r="G18" s="110" t="s">
        <v>62</v>
      </c>
      <c r="H18" s="110"/>
      <c r="I18" s="110"/>
      <c r="J18" s="110"/>
      <c r="K18" s="110"/>
      <c r="L18" s="110"/>
      <c r="M18" s="1"/>
    </row>
    <row r="19" spans="1:13" ht="16.5" x14ac:dyDescent="0.3">
      <c r="A19" s="110" t="s">
        <v>19</v>
      </c>
      <c r="B19" s="110"/>
      <c r="C19" s="110"/>
      <c r="D19" s="20"/>
      <c r="E19" s="20"/>
      <c r="F19" s="20"/>
      <c r="G19" s="110" t="s">
        <v>20</v>
      </c>
      <c r="H19" s="110"/>
      <c r="I19" s="110"/>
      <c r="J19" s="110"/>
      <c r="K19" s="110"/>
      <c r="L19" s="110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E9" sqref="E9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.75" x14ac:dyDescent="0.3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8.75" x14ac:dyDescent="0.3">
      <c r="A3" s="111" t="s">
        <v>60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9.5" thickBot="1" x14ac:dyDescent="0.35">
      <c r="A4" s="87" t="s">
        <v>76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55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47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49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26</v>
      </c>
      <c r="C9" s="17" t="s">
        <v>27</v>
      </c>
      <c r="D9" s="17" t="s">
        <v>28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3.6666666000000001</v>
      </c>
      <c r="K9" s="40">
        <f t="shared" si="2"/>
        <v>54.999999000000003</v>
      </c>
      <c r="L9" s="40">
        <f t="shared" si="3"/>
        <v>1899.9999990000001</v>
      </c>
      <c r="M9" s="18"/>
    </row>
    <row r="10" spans="1:13" ht="30" customHeight="1" thickTop="1" thickBot="1" x14ac:dyDescent="0.3">
      <c r="A10" s="8">
        <v>8</v>
      </c>
      <c r="B10" s="16" t="s">
        <v>43</v>
      </c>
      <c r="C10" s="17" t="s">
        <v>29</v>
      </c>
      <c r="D10" s="17" t="s">
        <v>30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6.3333333329999997</v>
      </c>
      <c r="K10" s="40">
        <f t="shared" si="2"/>
        <v>94.999999994999996</v>
      </c>
      <c r="L10" s="40">
        <f t="shared" si="3"/>
        <v>1999.9999999950001</v>
      </c>
      <c r="M10" s="18"/>
    </row>
    <row r="11" spans="1:13" ht="30" customHeight="1" thickTop="1" thickBot="1" x14ac:dyDescent="0.3">
      <c r="A11" s="8">
        <v>9</v>
      </c>
      <c r="B11" s="16" t="s">
        <v>74</v>
      </c>
      <c r="C11" s="17" t="s">
        <v>29</v>
      </c>
      <c r="D11" s="28" t="s">
        <v>44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3.6666666659999998</v>
      </c>
      <c r="K11" s="53">
        <f t="shared" ref="K11:K12" si="6">+E11*J11</f>
        <v>54.999999989999999</v>
      </c>
      <c r="L11" s="53">
        <f t="shared" ref="L11:L12" si="7">+G11-I11+K11</f>
        <v>1899.9999999900001</v>
      </c>
      <c r="M11" s="18"/>
    </row>
    <row r="12" spans="1:13" ht="30" customHeight="1" thickTop="1" thickBot="1" x14ac:dyDescent="0.3">
      <c r="A12" s="8">
        <v>10</v>
      </c>
      <c r="B12" s="16" t="s">
        <v>75</v>
      </c>
      <c r="C12" s="17" t="s">
        <v>27</v>
      </c>
      <c r="D12" s="17" t="s">
        <v>28</v>
      </c>
      <c r="E12" s="9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12030</v>
      </c>
      <c r="H13" s="54">
        <v>0</v>
      </c>
      <c r="I13" s="55">
        <f>SUM(I7:I12)</f>
        <v>0</v>
      </c>
      <c r="J13" s="55">
        <f>SUM(J7:J12)</f>
        <v>27.666666598999999</v>
      </c>
      <c r="K13" s="55">
        <f>SUM(K7:K12)</f>
        <v>414.99999898499999</v>
      </c>
      <c r="L13" s="55">
        <f>SUM(L7:L12)</f>
        <v>12444.999998985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2" t="s">
        <v>45</v>
      </c>
      <c r="B16" s="112"/>
      <c r="C16" s="112"/>
      <c r="D16" s="20"/>
      <c r="E16" s="20"/>
      <c r="F16" s="20"/>
      <c r="G16" s="112" t="s">
        <v>38</v>
      </c>
      <c r="H16" s="112"/>
      <c r="I16" s="112"/>
      <c r="J16" s="112"/>
      <c r="K16" s="112"/>
      <c r="L16" s="112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9" t="s">
        <v>63</v>
      </c>
      <c r="B19" s="109"/>
      <c r="C19" s="109"/>
      <c r="D19" s="20"/>
      <c r="E19" s="20"/>
      <c r="F19" s="20"/>
      <c r="G19" s="110" t="s">
        <v>62</v>
      </c>
      <c r="H19" s="110"/>
      <c r="I19" s="110"/>
      <c r="J19" s="110"/>
      <c r="K19" s="110"/>
      <c r="L19" s="110"/>
      <c r="M19" s="19"/>
    </row>
    <row r="20" spans="1:13" ht="16.5" x14ac:dyDescent="0.3">
      <c r="A20" s="110" t="s">
        <v>19</v>
      </c>
      <c r="B20" s="110"/>
      <c r="C20" s="110"/>
      <c r="D20" s="20"/>
      <c r="E20" s="20"/>
      <c r="F20" s="20"/>
      <c r="G20" s="110" t="s">
        <v>20</v>
      </c>
      <c r="H20" s="110"/>
      <c r="I20" s="110"/>
      <c r="J20" s="110"/>
      <c r="K20" s="110"/>
      <c r="L20" s="110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.75" x14ac:dyDescent="0.3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8.75" x14ac:dyDescent="0.3">
      <c r="A3" s="111" t="s">
        <v>60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9.5" thickBot="1" x14ac:dyDescent="0.35">
      <c r="A4" s="87" t="s">
        <v>76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47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61</v>
      </c>
      <c r="C7" s="28" t="s">
        <v>31</v>
      </c>
      <c r="D7" s="92" t="s">
        <v>18</v>
      </c>
      <c r="E7" s="9">
        <v>15</v>
      </c>
      <c r="F7" s="40">
        <v>205</v>
      </c>
      <c r="G7" s="40">
        <f t="shared" ref="G7:G12" si="0">+E7*F7</f>
        <v>3075</v>
      </c>
      <c r="H7" s="40">
        <v>5</v>
      </c>
      <c r="I7" s="40">
        <f t="shared" ref="I7:I12" si="1">+E7*H7</f>
        <v>75</v>
      </c>
      <c r="J7" s="40">
        <v>0</v>
      </c>
      <c r="K7" s="40">
        <f t="shared" ref="K7:K12" si="2">+E7*J7</f>
        <v>0</v>
      </c>
      <c r="L7" s="40">
        <f t="shared" ref="L7:L12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33</v>
      </c>
      <c r="C8" s="90" t="s">
        <v>34</v>
      </c>
      <c r="D8" s="91" t="s">
        <v>28</v>
      </c>
      <c r="E8" s="9">
        <v>15</v>
      </c>
      <c r="F8" s="40">
        <v>97</v>
      </c>
      <c r="G8" s="40">
        <f t="shared" si="0"/>
        <v>1455</v>
      </c>
      <c r="H8" s="40">
        <v>0</v>
      </c>
      <c r="I8" s="40">
        <f t="shared" si="1"/>
        <v>0</v>
      </c>
      <c r="J8" s="40">
        <v>8</v>
      </c>
      <c r="K8" s="40">
        <f t="shared" si="2"/>
        <v>120</v>
      </c>
      <c r="L8" s="40">
        <f t="shared" si="3"/>
        <v>1575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50</v>
      </c>
      <c r="C9" s="28" t="s">
        <v>17</v>
      </c>
      <c r="D9" s="91" t="s">
        <v>18</v>
      </c>
      <c r="E9" s="9">
        <v>15</v>
      </c>
      <c r="F9" s="40">
        <v>127</v>
      </c>
      <c r="G9" s="40">
        <f t="shared" si="0"/>
        <v>1905</v>
      </c>
      <c r="H9" s="40">
        <v>0</v>
      </c>
      <c r="I9" s="40">
        <f t="shared" si="1"/>
        <v>0</v>
      </c>
      <c r="J9" s="40">
        <v>6.3333300000000001</v>
      </c>
      <c r="K9" s="40">
        <f t="shared" si="2"/>
        <v>94.999949999999998</v>
      </c>
      <c r="L9" s="40">
        <f t="shared" si="3"/>
        <v>1999.9999499999999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52</v>
      </c>
      <c r="C10" s="28" t="s">
        <v>17</v>
      </c>
      <c r="D10" s="52" t="s">
        <v>53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3.6666599999999998</v>
      </c>
      <c r="K10" s="40">
        <f t="shared" si="2"/>
        <v>54.999899999999997</v>
      </c>
      <c r="L10" s="40">
        <f t="shared" si="3"/>
        <v>1899.9999</v>
      </c>
      <c r="M10" s="18"/>
    </row>
    <row r="11" spans="1:13" ht="30" customHeight="1" thickTop="1" thickBot="1" x14ac:dyDescent="0.3">
      <c r="A11" s="16">
        <v>15</v>
      </c>
      <c r="B11" s="8" t="s">
        <v>69</v>
      </c>
      <c r="C11" s="28" t="s">
        <v>17</v>
      </c>
      <c r="D11" s="8" t="s">
        <v>28</v>
      </c>
      <c r="E11" s="9">
        <v>15</v>
      </c>
      <c r="F11" s="40">
        <v>121</v>
      </c>
      <c r="G11" s="40">
        <f t="shared" si="0"/>
        <v>1815</v>
      </c>
      <c r="H11" s="40">
        <v>0</v>
      </c>
      <c r="I11" s="40">
        <f t="shared" si="1"/>
        <v>0</v>
      </c>
      <c r="J11" s="40">
        <v>6</v>
      </c>
      <c r="K11" s="40">
        <f t="shared" si="2"/>
        <v>90</v>
      </c>
      <c r="L11" s="40">
        <f>+G11-I11+K11</f>
        <v>1905</v>
      </c>
      <c r="M11" s="18" t="s">
        <v>32</v>
      </c>
    </row>
    <row r="12" spans="1:13" ht="30" customHeight="1" thickTop="1" thickBot="1" x14ac:dyDescent="0.3">
      <c r="A12" s="16">
        <v>16</v>
      </c>
      <c r="B12" s="8" t="s">
        <v>58</v>
      </c>
      <c r="C12" s="28" t="s">
        <v>17</v>
      </c>
      <c r="D12" s="8" t="s">
        <v>54</v>
      </c>
      <c r="E12" s="9">
        <v>15</v>
      </c>
      <c r="F12" s="40">
        <v>127</v>
      </c>
      <c r="G12" s="53">
        <f t="shared" si="0"/>
        <v>1905</v>
      </c>
      <c r="H12" s="53">
        <v>0</v>
      </c>
      <c r="I12" s="53">
        <f t="shared" si="1"/>
        <v>0</v>
      </c>
      <c r="J12" s="53">
        <v>6.3333000000000004</v>
      </c>
      <c r="K12" s="53">
        <f t="shared" si="2"/>
        <v>94.999500000000012</v>
      </c>
      <c r="L12" s="53">
        <f t="shared" si="3"/>
        <v>1999.9994999999999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12000</v>
      </c>
      <c r="H13" s="54">
        <f t="shared" si="4"/>
        <v>5</v>
      </c>
      <c r="I13" s="54">
        <f t="shared" si="4"/>
        <v>75</v>
      </c>
      <c r="J13" s="54">
        <f t="shared" si="4"/>
        <v>30.333290000000002</v>
      </c>
      <c r="K13" s="54">
        <f t="shared" si="4"/>
        <v>454.99935000000005</v>
      </c>
      <c r="L13" s="54">
        <f t="shared" si="4"/>
        <v>12379.99935</v>
      </c>
      <c r="M13" s="12"/>
    </row>
    <row r="14" spans="1:13" x14ac:dyDescent="0.25">
      <c r="I14" s="11"/>
    </row>
    <row r="16" spans="1:13" ht="16.5" x14ac:dyDescent="0.3">
      <c r="A16" s="112" t="s">
        <v>45</v>
      </c>
      <c r="B16" s="112"/>
      <c r="C16" s="112"/>
      <c r="D16" s="20"/>
      <c r="E16" s="20"/>
      <c r="F16" s="20"/>
      <c r="G16" s="112" t="s">
        <v>38</v>
      </c>
      <c r="H16" s="112"/>
      <c r="I16" s="112"/>
      <c r="J16" s="112"/>
      <c r="K16" s="112"/>
      <c r="L16" s="112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9" t="s">
        <v>63</v>
      </c>
      <c r="B19" s="109"/>
      <c r="C19" s="109"/>
      <c r="D19" s="20"/>
      <c r="E19" s="20"/>
      <c r="F19" s="20"/>
      <c r="G19" s="110" t="s">
        <v>62</v>
      </c>
      <c r="H19" s="110"/>
      <c r="I19" s="110"/>
      <c r="J19" s="110"/>
      <c r="K19" s="110"/>
      <c r="L19" s="110"/>
    </row>
    <row r="20" spans="1:12" ht="16.5" x14ac:dyDescent="0.3">
      <c r="A20" s="110" t="s">
        <v>19</v>
      </c>
      <c r="B20" s="110"/>
      <c r="C20" s="110"/>
      <c r="D20" s="20"/>
      <c r="E20" s="20"/>
      <c r="F20" s="20"/>
      <c r="G20" s="110" t="s">
        <v>20</v>
      </c>
      <c r="H20" s="110"/>
      <c r="I20" s="110"/>
      <c r="J20" s="110"/>
      <c r="K20" s="110"/>
      <c r="L20" s="110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11" t="s">
        <v>56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.75" x14ac:dyDescent="0.3">
      <c r="A2" s="2" t="s">
        <v>21</v>
      </c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8.75" x14ac:dyDescent="0.3">
      <c r="A3" s="2" t="s">
        <v>1</v>
      </c>
      <c r="B3" s="111" t="s">
        <v>60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19.5" thickBot="1" x14ac:dyDescent="0.35">
      <c r="A4" s="87" t="s">
        <v>76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47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51</v>
      </c>
      <c r="C7" s="16" t="s">
        <v>36</v>
      </c>
      <c r="D7" s="16" t="s">
        <v>36</v>
      </c>
      <c r="E7" s="33">
        <v>15</v>
      </c>
      <c r="F7" s="40">
        <v>195</v>
      </c>
      <c r="G7" s="40">
        <f>+E7*F7</f>
        <v>2925</v>
      </c>
      <c r="H7" s="40">
        <v>4</v>
      </c>
      <c r="I7" s="40">
        <f>+E7*H7</f>
        <v>60</v>
      </c>
      <c r="J7" s="40">
        <v>0</v>
      </c>
      <c r="K7" s="40">
        <f>+E7*J7</f>
        <v>0</v>
      </c>
      <c r="L7" s="40">
        <f>+G7-I7+K7</f>
        <v>2865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35</v>
      </c>
      <c r="C8" s="16" t="s">
        <v>36</v>
      </c>
      <c r="D8" s="16" t="s">
        <v>37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/>
    </row>
    <row r="9" spans="1:13" ht="30" customHeight="1" thickTop="1" thickBot="1" x14ac:dyDescent="0.3">
      <c r="A9" s="98">
        <v>19</v>
      </c>
      <c r="B9" s="97" t="s">
        <v>66</v>
      </c>
      <c r="C9" s="101" t="s">
        <v>67</v>
      </c>
      <c r="D9" s="101" t="s">
        <v>68</v>
      </c>
      <c r="E9" s="33">
        <v>15</v>
      </c>
      <c r="F9" s="99">
        <v>163</v>
      </c>
      <c r="G9" s="99">
        <f>+E9*F9</f>
        <v>2445</v>
      </c>
      <c r="H9" s="99">
        <v>0</v>
      </c>
      <c r="I9" s="99">
        <f>+E9*H9</f>
        <v>0</v>
      </c>
      <c r="J9" s="99">
        <v>3.6665999999999999</v>
      </c>
      <c r="K9" s="99">
        <f>+E9*J9</f>
        <v>54.998999999999995</v>
      </c>
      <c r="L9" s="99">
        <f>+G9-I9+K9</f>
        <v>2499.9989999999998</v>
      </c>
      <c r="M9" s="100"/>
    </row>
    <row r="10" spans="1:13" ht="30" customHeight="1" thickTop="1" thickBot="1" x14ac:dyDescent="0.3">
      <c r="A10" s="16">
        <v>20</v>
      </c>
      <c r="B10" s="8" t="s">
        <v>65</v>
      </c>
      <c r="C10" s="52" t="s">
        <v>72</v>
      </c>
      <c r="D10" s="52" t="s">
        <v>70</v>
      </c>
      <c r="E10" s="33">
        <v>15</v>
      </c>
      <c r="F10" s="51">
        <v>123</v>
      </c>
      <c r="G10" s="51">
        <f>+E10*F10</f>
        <v>1845</v>
      </c>
      <c r="H10" s="51">
        <v>0</v>
      </c>
      <c r="I10" s="51">
        <f>+E10*H10</f>
        <v>0</v>
      </c>
      <c r="J10" s="51">
        <v>3.6665999999999999</v>
      </c>
      <c r="K10" s="51">
        <f>+E10*J10</f>
        <v>54.998999999999995</v>
      </c>
      <c r="L10" s="51">
        <f>+G10-I10+K10</f>
        <v>1899.999</v>
      </c>
      <c r="M10" s="18" t="s">
        <v>32</v>
      </c>
    </row>
    <row r="11" spans="1:13" ht="30" customHeight="1" thickTop="1" x14ac:dyDescent="0.25">
      <c r="A11" s="8"/>
      <c r="B11" s="8"/>
      <c r="C11" s="9" t="s">
        <v>11</v>
      </c>
      <c r="D11" s="9"/>
      <c r="E11" s="8"/>
      <c r="F11" s="8"/>
      <c r="G11" s="10">
        <f t="shared" ref="G11:L11" si="0">SUM(G7:G10)</f>
        <v>10140</v>
      </c>
      <c r="H11" s="10">
        <f t="shared" si="0"/>
        <v>8</v>
      </c>
      <c r="I11" s="10">
        <f t="shared" si="0"/>
        <v>120</v>
      </c>
      <c r="J11" s="10">
        <f t="shared" si="0"/>
        <v>7.3331999999999997</v>
      </c>
      <c r="K11" s="10">
        <f t="shared" si="0"/>
        <v>109.99799999999999</v>
      </c>
      <c r="L11" s="10">
        <f t="shared" si="0"/>
        <v>10129.998</v>
      </c>
      <c r="M11" s="12"/>
    </row>
    <row r="12" spans="1:13" x14ac:dyDescent="0.25">
      <c r="G12" s="34"/>
      <c r="H12" s="32"/>
      <c r="I12" s="35"/>
      <c r="J12" s="32"/>
      <c r="K12" s="36"/>
      <c r="L12" s="34"/>
    </row>
    <row r="14" spans="1:13" ht="16.5" x14ac:dyDescent="0.3">
      <c r="A14" s="112" t="s">
        <v>45</v>
      </c>
      <c r="B14" s="112"/>
      <c r="C14" s="112"/>
      <c r="D14" s="20"/>
      <c r="E14" s="20"/>
      <c r="F14" s="20"/>
      <c r="G14" s="112" t="s">
        <v>38</v>
      </c>
      <c r="H14" s="112"/>
      <c r="I14" s="112"/>
      <c r="J14" s="112"/>
      <c r="K14" s="112"/>
      <c r="L14" s="112"/>
    </row>
    <row r="15" spans="1:13" ht="16.5" x14ac:dyDescent="0.3">
      <c r="A15" s="7"/>
      <c r="B15" s="37"/>
      <c r="C15" s="37"/>
      <c r="D15" s="20"/>
      <c r="E15" s="20"/>
      <c r="F15" s="20"/>
      <c r="G15" s="38"/>
      <c r="H15" s="38"/>
      <c r="I15" s="20"/>
      <c r="J15" s="20"/>
      <c r="K15" s="20"/>
      <c r="L15" s="2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109" t="s">
        <v>63</v>
      </c>
      <c r="B17" s="109"/>
      <c r="C17" s="109"/>
      <c r="D17" s="20"/>
      <c r="E17" s="20"/>
      <c r="F17" s="20"/>
      <c r="G17" s="110" t="s">
        <v>62</v>
      </c>
      <c r="H17" s="110"/>
      <c r="I17" s="110"/>
      <c r="J17" s="110"/>
      <c r="K17" s="110"/>
      <c r="L17" s="110"/>
    </row>
    <row r="18" spans="1:12" ht="16.5" x14ac:dyDescent="0.3">
      <c r="A18" s="110" t="s">
        <v>19</v>
      </c>
      <c r="B18" s="110"/>
      <c r="C18" s="110"/>
      <c r="D18" s="20"/>
      <c r="E18" s="20"/>
      <c r="F18" s="20"/>
      <c r="G18" s="110" t="s">
        <v>20</v>
      </c>
      <c r="H18" s="110"/>
      <c r="I18" s="110"/>
      <c r="J18" s="110"/>
      <c r="K18" s="110"/>
      <c r="L18" s="110"/>
    </row>
    <row r="19" spans="1:12" x14ac:dyDescent="0.25">
      <c r="B19" s="19"/>
      <c r="C19" s="19"/>
      <c r="D19" s="19"/>
      <c r="E19" s="19"/>
      <c r="F19" s="19"/>
      <c r="G19" s="19"/>
      <c r="H19" s="19"/>
      <c r="I19" s="19"/>
    </row>
  </sheetData>
  <mergeCells count="9">
    <mergeCell ref="G18:L18"/>
    <mergeCell ref="A18:C18"/>
    <mergeCell ref="G14:L14"/>
    <mergeCell ref="A14:C14"/>
    <mergeCell ref="B1:M1"/>
    <mergeCell ref="B2:M2"/>
    <mergeCell ref="B3:M3"/>
    <mergeCell ref="A17:C17"/>
    <mergeCell ref="G17:L17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9" workbookViewId="0">
      <selection activeCell="C3" sqref="C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56</v>
      </c>
    </row>
    <row r="2" spans="1:16" ht="20.100000000000001" customHeight="1" x14ac:dyDescent="0.25">
      <c r="A2" s="1" t="s">
        <v>77</v>
      </c>
    </row>
    <row r="3" spans="1:16" ht="20.100000000000001" customHeight="1" x14ac:dyDescent="0.25">
      <c r="A3" s="1" t="s">
        <v>57</v>
      </c>
    </row>
    <row r="4" spans="1:16" ht="15.75" thickBot="1" x14ac:dyDescent="0.3"/>
    <row r="5" spans="1:16" ht="30" customHeight="1" thickBot="1" x14ac:dyDescent="0.3">
      <c r="A5" s="60" t="s">
        <v>55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46</v>
      </c>
      <c r="K5" s="75" t="s">
        <v>47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15</v>
      </c>
      <c r="F7" s="58">
        <f>direc!F8</f>
        <v>335</v>
      </c>
      <c r="G7" s="58">
        <f>direc!G8</f>
        <v>5025</v>
      </c>
      <c r="H7" s="62">
        <f>direc!H8</f>
        <v>35</v>
      </c>
      <c r="I7" s="58">
        <f>direc!I8</f>
        <v>525</v>
      </c>
      <c r="J7" s="62">
        <f>direc!J8</f>
        <v>0</v>
      </c>
      <c r="K7" s="58">
        <f>direc!K8</f>
        <v>0</v>
      </c>
      <c r="L7" s="66">
        <f>direc!L8</f>
        <v>4500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41</v>
      </c>
      <c r="D8" s="81" t="s">
        <v>42</v>
      </c>
      <c r="E8" s="69">
        <f>direc!E9</f>
        <v>15</v>
      </c>
      <c r="F8" s="70">
        <v>205</v>
      </c>
      <c r="G8" s="70">
        <f>+E8*F8</f>
        <v>3075</v>
      </c>
      <c r="H8" s="63">
        <v>5</v>
      </c>
      <c r="I8" s="70">
        <f>+E8*H8</f>
        <v>75</v>
      </c>
      <c r="J8" s="63">
        <v>0</v>
      </c>
      <c r="K8" s="70">
        <f>+E8*J8</f>
        <v>0</v>
      </c>
      <c r="L8" s="66">
        <f>direc!L9</f>
        <v>3000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2" t="str">
        <f>direc!D10</f>
        <v>AUXILIAR CONTAB</v>
      </c>
      <c r="E9" s="69">
        <f>direc!E10</f>
        <v>15</v>
      </c>
      <c r="F9" s="56">
        <f>direc!F10</f>
        <v>163</v>
      </c>
      <c r="G9" s="56">
        <f>direc!G10</f>
        <v>2445</v>
      </c>
      <c r="H9" s="56">
        <f>direc!H10</f>
        <v>0</v>
      </c>
      <c r="I9" s="58">
        <f>direc!I10</f>
        <v>0</v>
      </c>
      <c r="J9" s="56">
        <f>direc!J10</f>
        <v>3.6666666000000001</v>
      </c>
      <c r="K9" s="107">
        <f>direc!K10</f>
        <v>54.999999000000003</v>
      </c>
      <c r="L9" s="66">
        <f>direc!L10</f>
        <v>2499.9999990000001</v>
      </c>
      <c r="M9" s="80"/>
      <c r="O9" s="108"/>
      <c r="P9" s="108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15</v>
      </c>
      <c r="F10" s="56">
        <f>direc!F11</f>
        <v>250</v>
      </c>
      <c r="G10" s="56">
        <f>direc!G11</f>
        <v>3750</v>
      </c>
      <c r="H10" s="56">
        <f>direc!H11</f>
        <v>16</v>
      </c>
      <c r="I10" s="58">
        <f>direc!I11</f>
        <v>240</v>
      </c>
      <c r="J10" s="56">
        <f>direc!J11</f>
        <v>0</v>
      </c>
      <c r="K10" s="107">
        <f>direc!K11</f>
        <v>0</v>
      </c>
      <c r="L10" s="66">
        <f>direc!L11</f>
        <v>3510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15</v>
      </c>
      <c r="F11" s="58">
        <f>CAIC!F7</f>
        <v>161</v>
      </c>
      <c r="G11" s="58">
        <f>CAIC!G7</f>
        <v>2415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60</v>
      </c>
      <c r="L11" s="66">
        <f>CAIC!L7</f>
        <v>2475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15</v>
      </c>
      <c r="F12" s="70">
        <f>CAIC!F8</f>
        <v>134</v>
      </c>
      <c r="G12" s="70">
        <f>CAIC!G8</f>
        <v>2010</v>
      </c>
      <c r="H12" s="63">
        <f>CAIC!H8</f>
        <v>0</v>
      </c>
      <c r="I12" s="70">
        <f>CAIC!I8</f>
        <v>0</v>
      </c>
      <c r="J12" s="63">
        <f>CAIC!J8</f>
        <v>5</v>
      </c>
      <c r="K12" s="70">
        <f>CAIC!K8</f>
        <v>75</v>
      </c>
      <c r="L12" s="66">
        <f>CAIC!L8</f>
        <v>2085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IVARRA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15</v>
      </c>
      <c r="F13" s="56">
        <f>CAIC!F9</f>
        <v>123</v>
      </c>
      <c r="G13" s="56">
        <f>CAIC!G9</f>
        <v>1845</v>
      </c>
      <c r="H13" s="56">
        <f>CAIC!H9</f>
        <v>0</v>
      </c>
      <c r="I13" s="56">
        <f>CAIC!I9</f>
        <v>0</v>
      </c>
      <c r="J13" s="56">
        <f>CAIC!J9</f>
        <v>3.6666666000000001</v>
      </c>
      <c r="K13" s="58">
        <f>CAIC!K9</f>
        <v>54.999999000000003</v>
      </c>
      <c r="L13" s="66">
        <f>CAIC!L9</f>
        <v>1899.9999990000001</v>
      </c>
      <c r="M13" s="80"/>
    </row>
    <row r="14" spans="1:16" ht="30" customHeight="1" x14ac:dyDescent="0.25">
      <c r="A14" s="44">
        <f>CAIC!A10</f>
        <v>8</v>
      </c>
      <c r="B14" s="59" t="str">
        <f>CAIC!B10</f>
        <v>IRMA MARTINEZ ADATA</v>
      </c>
      <c r="C14" s="59" t="str">
        <f>CAIC!C10</f>
        <v>COCINA CAIC</v>
      </c>
      <c r="D14" s="59" t="str">
        <f>CAIC!D10</f>
        <v>COCINERA</v>
      </c>
      <c r="E14" s="69">
        <f>CAIC!E10</f>
        <v>15</v>
      </c>
      <c r="F14" s="58">
        <f>CAIC!F10</f>
        <v>127</v>
      </c>
      <c r="G14" s="58">
        <f>CAIC!G10</f>
        <v>1905</v>
      </c>
      <c r="H14" s="62">
        <f>CAIC!H10</f>
        <v>0</v>
      </c>
      <c r="I14" s="58">
        <f>CAIC!I10</f>
        <v>0</v>
      </c>
      <c r="J14" s="62">
        <f>CAIC!J10</f>
        <v>6.3333333329999997</v>
      </c>
      <c r="K14" s="58">
        <f>CAIC!K10</f>
        <v>94.999999994999996</v>
      </c>
      <c r="L14" s="58">
        <f>CAIC!L10</f>
        <v>1999.9999999950001</v>
      </c>
      <c r="M14" s="80"/>
    </row>
    <row r="15" spans="1:16" ht="30" customHeight="1" x14ac:dyDescent="0.25">
      <c r="A15" s="44">
        <v>10</v>
      </c>
      <c r="B15" s="59" t="s">
        <v>74</v>
      </c>
      <c r="C15" s="59" t="s">
        <v>29</v>
      </c>
      <c r="D15" s="81" t="s">
        <v>44</v>
      </c>
      <c r="E15" s="69">
        <f>CAIC!E11</f>
        <v>15</v>
      </c>
      <c r="F15" s="56">
        <v>123</v>
      </c>
      <c r="G15" s="56">
        <f t="shared" ref="G15" si="0">+E15*F15</f>
        <v>1845</v>
      </c>
      <c r="H15" s="104">
        <v>0</v>
      </c>
      <c r="I15" s="56">
        <f t="shared" ref="I15" si="1">+E15*H15</f>
        <v>0</v>
      </c>
      <c r="J15" s="104">
        <v>4</v>
      </c>
      <c r="K15" s="56">
        <v>55</v>
      </c>
      <c r="L15" s="58">
        <f>CAIC!L11</f>
        <v>1899.9999999900001</v>
      </c>
      <c r="M15" s="103"/>
    </row>
    <row r="16" spans="1:16" ht="30" customHeight="1" x14ac:dyDescent="0.25">
      <c r="A16" s="59">
        <f>CAIC!A12</f>
        <v>10</v>
      </c>
      <c r="B16" s="88" t="str">
        <f>CAIC!B12</f>
        <v>BERTHA ROSIO DEL CIELO HERRERA DIAZ</v>
      </c>
      <c r="C16" s="59" t="str">
        <f>CAIC!C12</f>
        <v>AUXILIAR CAIC</v>
      </c>
      <c r="D16" s="81" t="str">
        <f>CAIC!D12</f>
        <v>AUXILIAR</v>
      </c>
      <c r="E16" s="69">
        <f>CAIC!E12</f>
        <v>15</v>
      </c>
      <c r="F16" s="58">
        <v>134</v>
      </c>
      <c r="G16" s="58">
        <v>1340</v>
      </c>
      <c r="H16" s="62">
        <v>0</v>
      </c>
      <c r="I16" s="58">
        <v>0</v>
      </c>
      <c r="J16" s="62">
        <v>5</v>
      </c>
      <c r="K16" s="58">
        <v>50</v>
      </c>
      <c r="L16" s="58">
        <f>CAIC!L12</f>
        <v>2085</v>
      </c>
      <c r="M16" s="80"/>
    </row>
    <row r="17" spans="1:13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15</v>
      </c>
      <c r="F17" s="58">
        <f>'DESPENSA COMEDER'!F7</f>
        <v>205</v>
      </c>
      <c r="G17" s="58">
        <f>'DESPENSA COMEDER'!G7</f>
        <v>3075</v>
      </c>
      <c r="H17" s="62">
        <f>'DESPENSA COMEDER'!H7</f>
        <v>5</v>
      </c>
      <c r="I17" s="58">
        <f>'DESPENSA COMEDER'!I7</f>
        <v>75</v>
      </c>
      <c r="J17" s="62">
        <f>'DESPENSA COMEDER'!J7</f>
        <v>0</v>
      </c>
      <c r="K17" s="58">
        <f>'DESPENSA COMEDER'!K7</f>
        <v>0</v>
      </c>
      <c r="L17" s="66">
        <f>'DESPENSA COMEDER'!L7</f>
        <v>3000</v>
      </c>
      <c r="M17" s="80"/>
    </row>
    <row r="18" spans="1:13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15</v>
      </c>
      <c r="F18" s="58">
        <f>'DESPENSA COMEDER'!F8</f>
        <v>97</v>
      </c>
      <c r="G18" s="58">
        <f>'DESPENSA COMEDER'!G8</f>
        <v>1455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120</v>
      </c>
      <c r="L18" s="66">
        <f>'DESPENSA COMEDER'!L8</f>
        <v>1575</v>
      </c>
      <c r="M18" s="80"/>
    </row>
    <row r="19" spans="1:13" ht="30" customHeight="1" x14ac:dyDescent="0.25">
      <c r="A19" s="44">
        <f>'DESPENSA COMEDER'!A9</f>
        <v>13</v>
      </c>
      <c r="B19" s="59" t="str">
        <f>'DESPENSA COMEDER'!B9</f>
        <v>SANDRA DIAZ RAYGOZA</v>
      </c>
      <c r="C19" s="81" t="str">
        <f>'DESPENSA COMEDER'!C9</f>
        <v>COMEDOR ASISTENCIAL</v>
      </c>
      <c r="D19" s="59" t="str">
        <f>'DESPENSA COMEDER'!D9</f>
        <v>ENCARGADA</v>
      </c>
      <c r="E19" s="69">
        <f>'DESPENSA COMEDER'!E9</f>
        <v>15</v>
      </c>
      <c r="F19" s="58">
        <f>'DESPENSA COMEDER'!F9</f>
        <v>127</v>
      </c>
      <c r="G19" s="58">
        <f>'DESPENSA COMEDER'!G9</f>
        <v>1905</v>
      </c>
      <c r="H19" s="62">
        <f>'DESPENSA COMEDER'!H9</f>
        <v>0</v>
      </c>
      <c r="I19" s="58">
        <f>'DESPENSA COMEDER'!I9</f>
        <v>0</v>
      </c>
      <c r="J19" s="62">
        <f>'DESPENSA COMEDER'!J9</f>
        <v>6.3333300000000001</v>
      </c>
      <c r="K19" s="58">
        <f>'DESPENSA COMEDER'!K9</f>
        <v>94.999949999999998</v>
      </c>
      <c r="L19" s="66">
        <f>'DESPENSA COMEDER'!L9</f>
        <v>1999.9999499999999</v>
      </c>
      <c r="M19" s="80"/>
    </row>
    <row r="20" spans="1:13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15</v>
      </c>
      <c r="F20" s="58">
        <f>'DESPENSA COMEDER'!F10</f>
        <v>123</v>
      </c>
      <c r="G20" s="58">
        <f>'DESPENSA COMEDER'!G10</f>
        <v>1845</v>
      </c>
      <c r="H20" s="62">
        <f>'DESPENSA COMEDER'!H10</f>
        <v>0</v>
      </c>
      <c r="I20" s="58">
        <f>'DESPENSA COMEDER'!I10</f>
        <v>0</v>
      </c>
      <c r="J20" s="62">
        <f>'DESPENSA COMEDER'!J10</f>
        <v>3.6666599999999998</v>
      </c>
      <c r="K20" s="58">
        <f>'DESPENSA COMEDER'!K10</f>
        <v>54.999899999999997</v>
      </c>
      <c r="L20" s="66">
        <f>'DESPENSA COMEDER'!L10</f>
        <v>1899.9999</v>
      </c>
      <c r="M20" s="80"/>
    </row>
    <row r="21" spans="1:13" ht="30" customHeight="1" x14ac:dyDescent="0.25">
      <c r="A21" s="44">
        <f>'DESPENSA COMEDER'!A11</f>
        <v>15</v>
      </c>
      <c r="B21" s="59" t="str">
        <f>'DESPENSA COMEDER'!B11</f>
        <v>ELIA KARINA GALVEZ BARRAGAN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15</v>
      </c>
      <c r="F21" s="58">
        <f>'DESPENSA COMEDER'!F11</f>
        <v>121</v>
      </c>
      <c r="G21" s="58">
        <f>'DESPENSA COMEDER'!G11</f>
        <v>1815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90</v>
      </c>
      <c r="L21" s="66">
        <f>'DESPENSA COMEDER'!L11</f>
        <v>1905</v>
      </c>
      <c r="M21" s="80"/>
    </row>
    <row r="22" spans="1:13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 ASISTENCIAL</v>
      </c>
      <c r="D22" s="59" t="str">
        <f>'DESPENSA COMEDER'!D12</f>
        <v>NUTRIOLOGA</v>
      </c>
      <c r="E22" s="69">
        <f>'DESPENSA COMEDER'!E12</f>
        <v>15</v>
      </c>
      <c r="F22" s="58">
        <f>'DESPENSA COMEDER'!F12</f>
        <v>127</v>
      </c>
      <c r="G22" s="58">
        <f>'DESPENSA COMEDER'!G12</f>
        <v>1905</v>
      </c>
      <c r="H22" s="62">
        <f>'DESPENSA COMEDER'!H12</f>
        <v>0</v>
      </c>
      <c r="I22" s="58">
        <f>'DESPENSA COMEDER'!I12</f>
        <v>0</v>
      </c>
      <c r="J22" s="62">
        <f>'DESPENSA COMEDER'!J12</f>
        <v>6.3333000000000004</v>
      </c>
      <c r="K22" s="58">
        <v>95</v>
      </c>
      <c r="L22" s="66">
        <f>'DESPENSA COMEDER'!L12</f>
        <v>1999.9994999999999</v>
      </c>
      <c r="M22" s="80"/>
    </row>
    <row r="23" spans="1:13" ht="30" customHeight="1" x14ac:dyDescent="0.25">
      <c r="A23" s="59">
        <f>'CASA DIA TRAB SOC PSICOL'!A7</f>
        <v>17</v>
      </c>
      <c r="B23" s="88" t="str">
        <f>'CASA DIA TRAB SOC PSICOL'!B7</f>
        <v>ADRIANA YAZMIN MARTINEZ REYES</v>
      </c>
      <c r="C23" s="89" t="s">
        <v>36</v>
      </c>
      <c r="D23" s="89" t="s">
        <v>37</v>
      </c>
      <c r="E23" s="69">
        <f>'CASA DIA TRAB SOC PSICOL'!E7</f>
        <v>15</v>
      </c>
      <c r="F23" s="66">
        <f>'CASA DIA TRAB SOC PSICOL'!F7</f>
        <v>195</v>
      </c>
      <c r="G23" s="58">
        <f>'CASA DIA TRAB SOC PSICOL'!G7</f>
        <v>2925</v>
      </c>
      <c r="H23" s="62">
        <f>'CASA DIA TRAB SOC PSICOL'!H7</f>
        <v>4</v>
      </c>
      <c r="I23" s="58">
        <f>'CASA DIA TRAB SOC PSICOL'!I7</f>
        <v>60</v>
      </c>
      <c r="J23" s="62">
        <f>'CASA DIA TRAB SOC PSICOL'!J7</f>
        <v>0</v>
      </c>
      <c r="K23" s="58">
        <f>'CASA DIA TRAB SOC PSICOL'!K7</f>
        <v>0</v>
      </c>
      <c r="L23" s="66">
        <f>'CASA DIA TRAB SOC PSICOL'!L7</f>
        <v>2865</v>
      </c>
      <c r="M23" s="80"/>
    </row>
    <row r="24" spans="1:13" ht="30" customHeight="1" x14ac:dyDescent="0.25">
      <c r="A24" s="59">
        <f>'CASA DIA TRAB SOC PSICOL'!A8</f>
        <v>18</v>
      </c>
      <c r="B24" s="59" t="s">
        <v>35</v>
      </c>
      <c r="C24" s="81" t="s">
        <v>36</v>
      </c>
      <c r="D24" s="59" t="s">
        <v>37</v>
      </c>
      <c r="E24" s="69">
        <f>'CASA DIA TRAB SOC PSICOL'!E8</f>
        <v>15</v>
      </c>
      <c r="F24" s="58">
        <v>195</v>
      </c>
      <c r="G24" s="58">
        <f>+E24*F24</f>
        <v>2925</v>
      </c>
      <c r="H24" s="62">
        <v>4</v>
      </c>
      <c r="I24" s="58">
        <f>+E24*H24</f>
        <v>60</v>
      </c>
      <c r="J24" s="62">
        <v>0</v>
      </c>
      <c r="K24" s="58">
        <f>+E24*J24</f>
        <v>0</v>
      </c>
      <c r="L24" s="66">
        <f>'CASA DIA TRAB SOC PSICOL'!L8</f>
        <v>2865</v>
      </c>
      <c r="M24" s="80"/>
    </row>
    <row r="25" spans="1:13" ht="30" customHeight="1" x14ac:dyDescent="0.25">
      <c r="A25" s="59">
        <f>'CASA DIA TRAB SOC PSICOL'!A9</f>
        <v>19</v>
      </c>
      <c r="B25" s="59" t="str">
        <f>'CASA DIA TRAB SOC PSICOL'!B9</f>
        <v>ANA PATRICIA LEPE DOMINGUEZ</v>
      </c>
      <c r="C25" s="106" t="str">
        <f>'CASA DIA TRAB SOC PSICOL'!C9</f>
        <v>TRABAJADORA SOCIAL</v>
      </c>
      <c r="D25" s="81" t="str">
        <f>'CASA DIA TRAB SOC PSICOL'!D9</f>
        <v>TABAJADORA SOCIAL</v>
      </c>
      <c r="E25" s="69">
        <f>'CASA DIA TRAB SOC PSICOL'!E9</f>
        <v>15</v>
      </c>
      <c r="F25" s="58">
        <f>'CASA DIA TRAB SOC PSICOL'!F9</f>
        <v>163</v>
      </c>
      <c r="G25" s="58">
        <f>'CASA DIA TRAB SOC PSICOL'!G9</f>
        <v>2445</v>
      </c>
      <c r="H25" s="62">
        <f>'CASA DIA TRAB SOC PSICOL'!H9</f>
        <v>0</v>
      </c>
      <c r="I25" s="58">
        <f>'CASA DIA TRAB SOC PSICOL'!I9</f>
        <v>0</v>
      </c>
      <c r="J25" s="62">
        <f>'CASA DIA TRAB SOC PSICOL'!J9</f>
        <v>3.6665999999999999</v>
      </c>
      <c r="K25" s="58">
        <f>'CASA DIA TRAB SOC PSICOL'!K9</f>
        <v>54.998999999999995</v>
      </c>
      <c r="L25" s="66">
        <f>'CASA DIA TRAB SOC PSICOL'!L9</f>
        <v>2499.9989999999998</v>
      </c>
      <c r="M25" s="80"/>
    </row>
    <row r="26" spans="1:13" ht="30" customHeight="1" thickBot="1" x14ac:dyDescent="0.3">
      <c r="A26" s="59">
        <f>'CASA DIA TRAB SOC PSICOL'!A10</f>
        <v>20</v>
      </c>
      <c r="B26" s="59" t="str">
        <f>'CASA DIA TRAB SOC PSICOL'!B10</f>
        <v>FRANCISCO JAVIER VALENCIA CHAVEZ</v>
      </c>
      <c r="C26" s="81" t="s">
        <v>70</v>
      </c>
      <c r="D26" s="59" t="s">
        <v>71</v>
      </c>
      <c r="E26" s="69">
        <f>'CASA DIA TRAB SOC PSICOL'!E10</f>
        <v>15</v>
      </c>
      <c r="F26" s="58">
        <f>'CASA DIA TRAB SOC PSICOL'!F10</f>
        <v>123</v>
      </c>
      <c r="G26" s="58">
        <f>'CASA DIA TRAB SOC PSICOL'!G10</f>
        <v>1845</v>
      </c>
      <c r="H26" s="62">
        <f>'CASA DIA TRAB SOC PSICOL'!H10</f>
        <v>0</v>
      </c>
      <c r="I26" s="58">
        <f>'CASA DIA TRAB SOC PSICOL'!I10</f>
        <v>0</v>
      </c>
      <c r="J26" s="62">
        <f>'CASA DIA TRAB SOC PSICOL'!J10</f>
        <v>3.6665999999999999</v>
      </c>
      <c r="K26" s="58">
        <f>'CASA DIA TRAB SOC PSICOL'!K10</f>
        <v>54.998999999999995</v>
      </c>
      <c r="L26" s="66">
        <f>'CASA DIA TRAB SOC PSICOL'!L10</f>
        <v>1899.999</v>
      </c>
      <c r="M26" s="80"/>
    </row>
    <row r="27" spans="1:13" ht="30" customHeight="1" thickBot="1" x14ac:dyDescent="0.3">
      <c r="A27" s="72"/>
      <c r="B27" s="73" t="s">
        <v>11</v>
      </c>
      <c r="C27" s="73"/>
      <c r="D27" s="72"/>
      <c r="E27" s="74"/>
      <c r="F27" s="76"/>
      <c r="G27" s="77">
        <f>SUM(G7:G26)</f>
        <v>47795</v>
      </c>
      <c r="H27" s="78">
        <v>68.8</v>
      </c>
      <c r="I27" s="78">
        <f>SUM(I7:I26)</f>
        <v>1035</v>
      </c>
      <c r="J27" s="78">
        <f>SUM(J7:J26)</f>
        <v>69.333156533000007</v>
      </c>
      <c r="K27" s="78">
        <f>SUM(K7:K26)</f>
        <v>1009.9978479950001</v>
      </c>
      <c r="L27" s="79">
        <f>SUM(L7:L26)</f>
        <v>48464.997347985009</v>
      </c>
      <c r="M27" s="82"/>
    </row>
    <row r="30" spans="1:13" ht="16.5" x14ac:dyDescent="0.3">
      <c r="A30" s="94"/>
      <c r="B30" s="94"/>
      <c r="C30" s="94"/>
      <c r="D30" s="20"/>
      <c r="E30" s="20"/>
      <c r="F30" s="20"/>
      <c r="G30" s="94"/>
      <c r="H30" s="94"/>
      <c r="I30" s="94"/>
      <c r="J30" s="94"/>
      <c r="K30" s="94"/>
      <c r="L30" s="94"/>
    </row>
    <row r="31" spans="1:13" ht="16.5" x14ac:dyDescent="0.3">
      <c r="A31" s="7"/>
      <c r="B31" s="37"/>
      <c r="C31" s="37"/>
      <c r="D31" s="20"/>
      <c r="E31" s="20"/>
      <c r="F31" s="20"/>
      <c r="G31" s="38"/>
      <c r="H31" s="38"/>
      <c r="I31" s="20"/>
      <c r="J31" s="20"/>
      <c r="K31" s="20"/>
      <c r="L31" s="20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96"/>
      <c r="B33" s="96"/>
      <c r="C33" s="96"/>
      <c r="D33" s="20"/>
      <c r="E33" s="20"/>
      <c r="F33" s="20"/>
      <c r="G33" s="95"/>
      <c r="H33" s="95"/>
      <c r="I33" s="95"/>
      <c r="J33" s="95"/>
      <c r="K33" s="95"/>
      <c r="L33" s="95"/>
    </row>
    <row r="34" spans="1:12" ht="16.5" x14ac:dyDescent="0.3">
      <c r="A34" s="95"/>
      <c r="B34" s="95"/>
      <c r="C34" s="95"/>
      <c r="D34" s="20"/>
      <c r="E34" s="20"/>
      <c r="F34" s="20"/>
      <c r="G34" s="105"/>
      <c r="H34" s="95"/>
      <c r="I34" s="95"/>
      <c r="J34" s="95"/>
      <c r="K34" s="95"/>
      <c r="L34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2017-02-16T16:12:22Z</cp:lastPrinted>
  <dcterms:created xsi:type="dcterms:W3CDTF">2015-09-29T01:57:28Z</dcterms:created>
  <dcterms:modified xsi:type="dcterms:W3CDTF">2017-02-16T16:33:54Z</dcterms:modified>
</cp:coreProperties>
</file>