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E25" i="5" l="1"/>
  <c r="E26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6" i="5" l="1"/>
  <c r="A25" i="5"/>
  <c r="A24" i="5"/>
  <c r="K11" i="3" l="1"/>
  <c r="I15" i="5" l="1"/>
  <c r="G15" i="5"/>
  <c r="K12" i="2" l="1"/>
  <c r="I12" i="2"/>
  <c r="G12" i="2"/>
  <c r="L12" i="2" l="1"/>
  <c r="L16" i="5" s="1"/>
  <c r="K11" i="2"/>
  <c r="I11" i="2"/>
  <c r="G11" i="2"/>
  <c r="L11" i="2" l="1"/>
  <c r="L15" i="5" s="1"/>
  <c r="K24" i="5" l="1"/>
  <c r="I24" i="5"/>
  <c r="G24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10" i="1"/>
  <c r="K9" i="5" s="1"/>
  <c r="I10" i="1"/>
  <c r="I9" i="5" s="1"/>
  <c r="J11" i="4"/>
  <c r="H11" i="4"/>
  <c r="J13" i="3"/>
  <c r="H13" i="3"/>
  <c r="J13" i="2"/>
  <c r="J12" i="1"/>
  <c r="J26" i="5"/>
  <c r="H26" i="5"/>
  <c r="F26" i="5"/>
  <c r="B26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J14" i="5"/>
  <c r="H14" i="5"/>
  <c r="F14" i="5"/>
  <c r="D14" i="5"/>
  <c r="C14" i="5"/>
  <c r="B14" i="5"/>
  <c r="J13" i="5"/>
  <c r="H13" i="5"/>
  <c r="F13" i="5"/>
  <c r="D13" i="5"/>
  <c r="C13" i="5"/>
  <c r="B13" i="5"/>
  <c r="J12" i="5"/>
  <c r="H12" i="5"/>
  <c r="F12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10" i="4"/>
  <c r="K26" i="5" s="1"/>
  <c r="I10" i="4"/>
  <c r="I26" i="5" s="1"/>
  <c r="G10" i="4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10" i="4"/>
  <c r="L26" i="5" s="1"/>
  <c r="K13" i="3"/>
  <c r="G13" i="2"/>
  <c r="G12" i="1"/>
  <c r="I13" i="3"/>
  <c r="G11" i="4"/>
  <c r="L9" i="4"/>
  <c r="L25" i="5" s="1"/>
  <c r="I11" i="4"/>
  <c r="L7" i="4"/>
  <c r="L23" i="5" s="1"/>
  <c r="K13" i="2"/>
  <c r="I13" i="2"/>
  <c r="G11" i="5"/>
  <c r="K11" i="4"/>
  <c r="G25" i="5"/>
  <c r="G23" i="5"/>
  <c r="G26" i="5"/>
  <c r="I12" i="1"/>
  <c r="L10" i="1"/>
  <c r="L9" i="5" s="1"/>
  <c r="K12" i="1"/>
  <c r="L8" i="1"/>
  <c r="L7" i="5" s="1"/>
  <c r="L9" i="1"/>
  <c r="L8" i="5" s="1"/>
  <c r="G7" i="5"/>
  <c r="K14" i="5"/>
  <c r="L7" i="3"/>
  <c r="L17" i="5" s="1"/>
  <c r="G17" i="5"/>
  <c r="I17" i="5"/>
  <c r="K17" i="5"/>
  <c r="G22" i="5"/>
  <c r="J27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0" i="2"/>
  <c r="L14" i="5" s="1"/>
  <c r="L7" i="2"/>
  <c r="L11" i="5" s="1"/>
  <c r="G27" i="5" l="1"/>
  <c r="L13" i="2"/>
  <c r="L13" i="5"/>
  <c r="L27" i="5" s="1"/>
  <c r="I27" i="5"/>
  <c r="L12" i="1"/>
  <c r="K27" i="5"/>
  <c r="L13" i="3"/>
  <c r="L11" i="4"/>
</calcChain>
</file>

<file path=xl/sharedStrings.xml><?xml version="1.0" encoding="utf-8"?>
<sst xmlns="http://schemas.openxmlformats.org/spreadsheetml/2006/main" count="200" uniqueCount="78">
  <si>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</si>
  <si>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</si>
  <si>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</si>
  <si>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</si>
  <si>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</si>
  <si>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</si>
  <si>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</si>
  <si>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</si>
  <si>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</si>
  <si>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</si>
  <si>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</si>
  <si>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</si>
  <si>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</si>
  <si>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</si>
  <si>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</si>
  <si>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</si>
  <si>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</si>
  <si>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</si>
  <si>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</si>
  <si>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</si>
  <si>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</si>
  <si>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</si>
  <si>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</si>
  <si>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</si>
  <si>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</si>
  <si>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</si>
  <si>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</si>
  <si>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</si>
  <si>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</si>
  <si>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</si>
  <si>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</si>
  <si>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</si>
  <si>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</si>
  <si>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</si>
  <si>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</si>
  <si>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</si>
  <si>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</si>
  <si>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</si>
  <si>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</si>
  <si>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</si>
  <si>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</si>
  <si>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</si>
  <si>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</si>
  <si>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</si>
  <si>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</si>
  <si>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</si>
  <si>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</si>
  <si>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</si>
  <si>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</si>
  <si>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</si>
  <si>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</si>
  <si>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</si>
  <si>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</si>
  <si>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</si>
  <si>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</si>
  <si>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</si>
  <si>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</si>
  <si>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</si>
  <si>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</si>
  <si>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</si>
  <si>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</si>
  <si>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</si>
  <si>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</si>
  <si>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</si>
  <si>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</si>
  <si>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</si>
  <si>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</si>
  <si>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</si>
  <si>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</si>
  <si>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</si>
  <si>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</si>
  <si>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</si>
  <si>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</si>
  <si>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</si>
  <si>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</si>
  <si>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</si>
  <si>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>NOMINA 1era QUINCENA ABRIL 2017</t>
  </si>
  <si>
    <t xml:space="preserve">                                                             CORRESPONDIENTE A:  1era QUINCENA DE ABRIL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</si>
</sst>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1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" customFormat="1" ht="18.75" x14ac:dyDescent="0.3">
      <c r="A3" s="111" t="s">
        <v>58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" customFormat="1" ht="18.75" x14ac:dyDescent="0.3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9.5" thickBot="1" x14ac:dyDescent="0.35">
      <c r="A5" s="87" t="s">
        <v>77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54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45</v>
      </c>
      <c r="K6" s="24" t="s">
        <v>46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38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39</v>
      </c>
      <c r="C9" s="16" t="s">
        <v>40</v>
      </c>
      <c r="D9" s="17" t="s">
        <v>41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72</v>
      </c>
      <c r="C10" s="16" t="s">
        <v>40</v>
      </c>
      <c r="D10" s="28" t="s">
        <v>47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3.6666660000000002</v>
      </c>
      <c r="K10" s="40">
        <f>+E10*J10</f>
        <v>54.999990000000004</v>
      </c>
      <c r="L10" s="40">
        <f>+G10-I10+K10</f>
        <v>2499.9999899999998</v>
      </c>
      <c r="M10" s="48"/>
    </row>
    <row r="11" spans="1:13" ht="30" customHeight="1" thickTop="1" thickBot="1" x14ac:dyDescent="0.3">
      <c r="A11" s="46">
        <v>4</v>
      </c>
      <c r="B11" s="29" t="s">
        <v>63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3.6666660000000002</v>
      </c>
      <c r="K12" s="42">
        <f>SUM(K8:K11)</f>
        <v>54.999990000000004</v>
      </c>
      <c r="L12" s="42">
        <f>SUM(L8:L11)</f>
        <v>13509.99999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2" t="s">
        <v>44</v>
      </c>
      <c r="B15" s="112"/>
      <c r="C15" s="112"/>
      <c r="D15" s="20"/>
      <c r="E15" s="20"/>
      <c r="F15" s="20"/>
      <c r="G15" s="112" t="s">
        <v>37</v>
      </c>
      <c r="H15" s="112"/>
      <c r="I15" s="112"/>
      <c r="J15" s="112"/>
      <c r="K15" s="112"/>
      <c r="L15" s="112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9" t="s">
        <v>62</v>
      </c>
      <c r="B18" s="109"/>
      <c r="C18" s="109"/>
      <c r="D18" s="20"/>
      <c r="E18" s="20"/>
      <c r="F18" s="20"/>
      <c r="G18" s="110" t="s">
        <v>61</v>
      </c>
      <c r="H18" s="110"/>
      <c r="I18" s="110"/>
      <c r="J18" s="110"/>
      <c r="K18" s="110"/>
      <c r="L18" s="110"/>
      <c r="M18" s="1"/>
    </row>
    <row r="19" spans="1:13" ht="16.5" x14ac:dyDescent="0.3">
      <c r="A19" s="110" t="s">
        <v>19</v>
      </c>
      <c r="B19" s="110"/>
      <c r="C19" s="110"/>
      <c r="D19" s="20"/>
      <c r="E19" s="20"/>
      <c r="F19" s="20"/>
      <c r="G19" s="110" t="s">
        <v>20</v>
      </c>
      <c r="H19" s="110"/>
      <c r="I19" s="110"/>
      <c r="J19" s="110"/>
      <c r="K19" s="110"/>
      <c r="L19" s="110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77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54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48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75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8</v>
      </c>
      <c r="B10" s="16" t="s">
        <v>42</v>
      </c>
      <c r="C10" s="17" t="s">
        <v>28</v>
      </c>
      <c r="D10" s="17" t="s">
        <v>29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73</v>
      </c>
      <c r="C11" s="17" t="s">
        <v>28</v>
      </c>
      <c r="D11" s="28" t="s">
        <v>43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3.6666660000000002</v>
      </c>
      <c r="K11" s="53">
        <f t="shared" ref="K11:K12" si="6">+E11*J11</f>
        <v>54.999990000000004</v>
      </c>
      <c r="L11" s="53">
        <f t="shared" ref="L11:L12" si="7">+G11-I11+K11</f>
        <v>1899.99999</v>
      </c>
      <c r="M11" s="18"/>
    </row>
    <row r="12" spans="1:13" ht="30" customHeight="1" thickTop="1" thickBot="1" x14ac:dyDescent="0.3">
      <c r="A12" s="8">
        <v>10</v>
      </c>
      <c r="B12" s="16" t="s">
        <v>74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27.666665299999998</v>
      </c>
      <c r="K13" s="55">
        <f>SUM(K7:K12)</f>
        <v>414.99997949999999</v>
      </c>
      <c r="L13" s="55">
        <f>SUM(L7:L12)</f>
        <v>12444.9999795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2" t="s">
        <v>44</v>
      </c>
      <c r="B16" s="112"/>
      <c r="C16" s="112"/>
      <c r="D16" s="20"/>
      <c r="E16" s="20"/>
      <c r="F16" s="20"/>
      <c r="G16" s="112" t="s">
        <v>37</v>
      </c>
      <c r="H16" s="112"/>
      <c r="I16" s="112"/>
      <c r="J16" s="112"/>
      <c r="K16" s="112"/>
      <c r="L16" s="112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9" t="s">
        <v>62</v>
      </c>
      <c r="B19" s="109"/>
      <c r="C19" s="109"/>
      <c r="D19" s="20"/>
      <c r="E19" s="20"/>
      <c r="F19" s="20"/>
      <c r="G19" s="110" t="s">
        <v>61</v>
      </c>
      <c r="H19" s="110"/>
      <c r="I19" s="110"/>
      <c r="J19" s="110"/>
      <c r="K19" s="110"/>
      <c r="L19" s="110"/>
      <c r="M19" s="19"/>
    </row>
    <row r="20" spans="1:13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60</v>
      </c>
      <c r="C7" s="28" t="s">
        <v>30</v>
      </c>
      <c r="D7" s="92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32</v>
      </c>
      <c r="C8" s="90" t="s">
        <v>33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49</v>
      </c>
      <c r="C9" s="28" t="s">
        <v>17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51</v>
      </c>
      <c r="C10" s="28" t="s">
        <v>17</v>
      </c>
      <c r="D10" s="52" t="s">
        <v>52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68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31</v>
      </c>
    </row>
    <row r="12" spans="1:13" ht="30" customHeight="1" thickTop="1" thickBot="1" x14ac:dyDescent="0.3">
      <c r="A12" s="16">
        <v>16</v>
      </c>
      <c r="B12" s="8" t="s">
        <v>57</v>
      </c>
      <c r="C12" s="28" t="s">
        <v>17</v>
      </c>
      <c r="D12" s="8" t="s">
        <v>53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6.3333333300000003</v>
      </c>
      <c r="K12" s="53">
        <f t="shared" si="2"/>
        <v>94.999999950000003</v>
      </c>
      <c r="L12" s="53">
        <f t="shared" si="3"/>
        <v>1999.9999999500001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30.333332329999998</v>
      </c>
      <c r="K13" s="54">
        <f t="shared" si="4"/>
        <v>454.99998495000006</v>
      </c>
      <c r="L13" s="54">
        <f t="shared" si="4"/>
        <v>12379.99998495</v>
      </c>
      <c r="M13" s="12"/>
    </row>
    <row r="14" spans="1:13" x14ac:dyDescent="0.25">
      <c r="I14" s="11"/>
    </row>
    <row r="16" spans="1:13" ht="16.5" x14ac:dyDescent="0.3">
      <c r="A16" s="112" t="s">
        <v>44</v>
      </c>
      <c r="B16" s="112"/>
      <c r="C16" s="112"/>
      <c r="D16" s="20"/>
      <c r="E16" s="20"/>
      <c r="F16" s="20"/>
      <c r="G16" s="112" t="s">
        <v>37</v>
      </c>
      <c r="H16" s="112"/>
      <c r="I16" s="112"/>
      <c r="J16" s="112"/>
      <c r="K16" s="112"/>
      <c r="L16" s="112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9" t="s">
        <v>62</v>
      </c>
      <c r="B19" s="109"/>
      <c r="C19" s="109"/>
      <c r="D19" s="20"/>
      <c r="E19" s="20"/>
      <c r="F19" s="20"/>
      <c r="G19" s="110" t="s">
        <v>61</v>
      </c>
      <c r="H19" s="110"/>
      <c r="I19" s="110"/>
      <c r="J19" s="110"/>
      <c r="K19" s="110"/>
      <c r="L19" s="110"/>
    </row>
    <row r="20" spans="1:12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1" t="s">
        <v>55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2" t="s">
        <v>21</v>
      </c>
      <c r="B2" s="111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2" t="s">
        <v>1</v>
      </c>
      <c r="B3" s="111" t="s">
        <v>59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77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50</v>
      </c>
      <c r="C7" s="16" t="s">
        <v>35</v>
      </c>
      <c r="D7" s="16" t="s">
        <v>35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34</v>
      </c>
      <c r="C8" s="16" t="s">
        <v>35</v>
      </c>
      <c r="D8" s="16" t="s">
        <v>36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19</v>
      </c>
      <c r="B9" s="97" t="s">
        <v>65</v>
      </c>
      <c r="C9" s="101" t="s">
        <v>66</v>
      </c>
      <c r="D9" s="101" t="s">
        <v>67</v>
      </c>
      <c r="E9" s="33">
        <v>15</v>
      </c>
      <c r="F9" s="99">
        <v>163</v>
      </c>
      <c r="G9" s="99">
        <f>+E9*F9</f>
        <v>2445</v>
      </c>
      <c r="H9" s="99">
        <v>0</v>
      </c>
      <c r="I9" s="99">
        <f>+E9*H9</f>
        <v>0</v>
      </c>
      <c r="J9" s="99">
        <v>3.6666660000000002</v>
      </c>
      <c r="K9" s="99">
        <f>+E9*J9</f>
        <v>54.999990000000004</v>
      </c>
      <c r="L9" s="99">
        <f>+G9-I9+K9</f>
        <v>2499.9999899999998</v>
      </c>
      <c r="M9" s="100"/>
    </row>
    <row r="10" spans="1:13" ht="30" customHeight="1" thickTop="1" thickBot="1" x14ac:dyDescent="0.3">
      <c r="A10" s="16">
        <v>20</v>
      </c>
      <c r="B10" s="8" t="s">
        <v>64</v>
      </c>
      <c r="C10" s="52" t="s">
        <v>71</v>
      </c>
      <c r="D10" s="52" t="s">
        <v>69</v>
      </c>
      <c r="E10" s="33">
        <v>15</v>
      </c>
      <c r="F10" s="51">
        <v>123</v>
      </c>
      <c r="G10" s="51">
        <f>+E10*F10</f>
        <v>1845</v>
      </c>
      <c r="H10" s="51">
        <v>0</v>
      </c>
      <c r="I10" s="51">
        <f>+E10*H10</f>
        <v>0</v>
      </c>
      <c r="J10" s="51">
        <v>3.6666660000000002</v>
      </c>
      <c r="K10" s="51">
        <f>+E10*J10</f>
        <v>54.999990000000004</v>
      </c>
      <c r="L10" s="51">
        <f>+G10-I10+K10</f>
        <v>1899.99999</v>
      </c>
      <c r="M10" s="18" t="s">
        <v>31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 t="shared" ref="G11:L11" si="0">SUM(G7:G10)</f>
        <v>10140</v>
      </c>
      <c r="H11" s="10">
        <f t="shared" si="0"/>
        <v>8</v>
      </c>
      <c r="I11" s="10">
        <f t="shared" si="0"/>
        <v>120</v>
      </c>
      <c r="J11" s="10">
        <f t="shared" si="0"/>
        <v>7.3333320000000004</v>
      </c>
      <c r="K11" s="10">
        <f t="shared" si="0"/>
        <v>109.99998000000001</v>
      </c>
      <c r="L11" s="10">
        <f t="shared" si="0"/>
        <v>10129.999980000001</v>
      </c>
      <c r="M11" s="12"/>
    </row>
    <row r="12" spans="1:13" x14ac:dyDescent="0.25">
      <c r="G12" s="34"/>
      <c r="H12" s="32"/>
      <c r="I12" s="35"/>
      <c r="J12" s="32"/>
      <c r="K12" s="36"/>
      <c r="L12" s="34"/>
    </row>
    <row r="14" spans="1:13" ht="16.5" x14ac:dyDescent="0.3">
      <c r="A14" s="112" t="s">
        <v>44</v>
      </c>
      <c r="B14" s="112"/>
      <c r="C14" s="112"/>
      <c r="D14" s="20"/>
      <c r="E14" s="20"/>
      <c r="F14" s="20"/>
      <c r="G14" s="112" t="s">
        <v>37</v>
      </c>
      <c r="H14" s="112"/>
      <c r="I14" s="112"/>
      <c r="J14" s="112"/>
      <c r="K14" s="112"/>
      <c r="L14" s="112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109" t="s">
        <v>62</v>
      </c>
      <c r="B17" s="109"/>
      <c r="C17" s="109"/>
      <c r="D17" s="20"/>
      <c r="E17" s="20"/>
      <c r="F17" s="20"/>
      <c r="G17" s="110" t="s">
        <v>61</v>
      </c>
      <c r="H17" s="110"/>
      <c r="I17" s="110"/>
      <c r="J17" s="110"/>
      <c r="K17" s="110"/>
      <c r="L17" s="110"/>
    </row>
    <row r="18" spans="1:12" ht="16.5" x14ac:dyDescent="0.3">
      <c r="A18" s="110" t="s">
        <v>19</v>
      </c>
      <c r="B18" s="110"/>
      <c r="C18" s="110"/>
      <c r="D18" s="20"/>
      <c r="E18" s="20"/>
      <c r="F18" s="20"/>
      <c r="G18" s="110" t="s">
        <v>20</v>
      </c>
      <c r="H18" s="110"/>
      <c r="I18" s="110"/>
      <c r="J18" s="110"/>
      <c r="K18" s="110"/>
      <c r="L18" s="110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55</v>
      </c>
    </row>
    <row r="2" spans="1:16" ht="20.100000000000001" customHeight="1" x14ac:dyDescent="0.25">
      <c r="A2" s="1" t="s">
        <v>76</v>
      </c>
    </row>
    <row r="3" spans="1:16" ht="20.100000000000001" customHeight="1" x14ac:dyDescent="0.25">
      <c r="A3" s="1" t="s">
        <v>56</v>
      </c>
    </row>
    <row r="4" spans="1:16" ht="15.75" thickBot="1" x14ac:dyDescent="0.3"/>
    <row r="5" spans="1:16" ht="30" customHeight="1" thickBot="1" x14ac:dyDescent="0.3">
      <c r="A5" s="60" t="s">
        <v>54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45</v>
      </c>
      <c r="K5" s="75" t="s">
        <v>46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40</v>
      </c>
      <c r="D8" s="81" t="s">
        <v>41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15</v>
      </c>
      <c r="F9" s="56">
        <f>direc!F10</f>
        <v>163</v>
      </c>
      <c r="G9" s="56">
        <f>direc!G10</f>
        <v>2445</v>
      </c>
      <c r="H9" s="56">
        <f>direc!H10</f>
        <v>0</v>
      </c>
      <c r="I9" s="58">
        <f>direc!I10</f>
        <v>0</v>
      </c>
      <c r="J9" s="56">
        <f>direc!J10</f>
        <v>3.6666660000000002</v>
      </c>
      <c r="K9" s="107">
        <f>direc!K10</f>
        <v>54.999990000000004</v>
      </c>
      <c r="L9" s="66">
        <f>direc!L10</f>
        <v>2499.9999899999998</v>
      </c>
      <c r="M9" s="80"/>
      <c r="O9" s="108"/>
      <c r="P9" s="108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7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70">
        <f>CAIC!F8</f>
        <v>134</v>
      </c>
      <c r="G12" s="70">
        <f>CAIC!G8</f>
        <v>2010</v>
      </c>
      <c r="H12" s="63">
        <f>CAIC!H8</f>
        <v>0</v>
      </c>
      <c r="I12" s="70">
        <f>CAIC!I8</f>
        <v>0</v>
      </c>
      <c r="J12" s="63">
        <f>CAIC!J8</f>
        <v>5</v>
      </c>
      <c r="K12" s="70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6">
        <f>CAIC!F9</f>
        <v>123</v>
      </c>
      <c r="G13" s="56">
        <f>CAIC!G9</f>
        <v>1845</v>
      </c>
      <c r="H13" s="56">
        <f>CAIC!H9</f>
        <v>0</v>
      </c>
      <c r="I13" s="56">
        <f>CAIC!I9</f>
        <v>0</v>
      </c>
      <c r="J13" s="56">
        <f>CAIC!J9</f>
        <v>3.6666660000000002</v>
      </c>
      <c r="K13" s="58">
        <f>CAIC!K9</f>
        <v>54.999990000000004</v>
      </c>
      <c r="L13" s="66">
        <f>CAIC!L9</f>
        <v>1899.99999</v>
      </c>
      <c r="M13" s="80"/>
    </row>
    <row r="14" spans="1:16" ht="30" customHeight="1" x14ac:dyDescent="0.25">
      <c r="A14" s="44">
        <f>CAIC!A10</f>
        <v>8</v>
      </c>
      <c r="B14" s="59" t="str">
        <f>CAIC!B10</f>
        <v>IRMA MARTINEZ ADATA</v>
      </c>
      <c r="C14" s="59" t="str">
        <f>CAIC!C10</f>
        <v>COCINA CAIC</v>
      </c>
      <c r="D14" s="59" t="str">
        <f>CAIC!D10</f>
        <v>COCINERA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58">
        <f>CAIC!L10</f>
        <v>1999.9999995000001</v>
      </c>
      <c r="M14" s="80"/>
    </row>
    <row r="15" spans="1:16" ht="30" customHeight="1" x14ac:dyDescent="0.25">
      <c r="A15" s="44">
        <v>10</v>
      </c>
      <c r="B15" s="59" t="s">
        <v>73</v>
      </c>
      <c r="C15" s="59" t="s">
        <v>28</v>
      </c>
      <c r="D15" s="81" t="s">
        <v>43</v>
      </c>
      <c r="E15" s="69">
        <f>CAIC!E11</f>
        <v>15</v>
      </c>
      <c r="F15" s="56">
        <v>123</v>
      </c>
      <c r="G15" s="56">
        <f t="shared" ref="G15" si="0">+E15*F15</f>
        <v>1845</v>
      </c>
      <c r="H15" s="104">
        <v>0</v>
      </c>
      <c r="I15" s="56">
        <f t="shared" ref="I15" si="1">+E15*H15</f>
        <v>0</v>
      </c>
      <c r="J15" s="104">
        <v>4</v>
      </c>
      <c r="K15" s="56">
        <v>55</v>
      </c>
      <c r="L15" s="58">
        <f>CAIC!L11</f>
        <v>1899.99999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v>134</v>
      </c>
      <c r="G16" s="58">
        <v>1340</v>
      </c>
      <c r="H16" s="62">
        <v>0</v>
      </c>
      <c r="I16" s="58">
        <v>0</v>
      </c>
      <c r="J16" s="62">
        <v>5</v>
      </c>
      <c r="K16" s="58">
        <v>50</v>
      </c>
      <c r="L16" s="58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SANDRA DIAZ RAYGOZA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6.3333333300000003</v>
      </c>
      <c r="K22" s="58">
        <v>95</v>
      </c>
      <c r="L22" s="66">
        <f>'DESPENSA COMEDER'!L12</f>
        <v>1999.9999999500001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35</v>
      </c>
      <c r="D23" s="89" t="s">
        <v>36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59">
        <f>'CASA DIA TRAB SOC PSICOL'!A8</f>
        <v>18</v>
      </c>
      <c r="B24" s="59" t="s">
        <v>34</v>
      </c>
      <c r="C24" s="81" t="s">
        <v>35</v>
      </c>
      <c r="D24" s="59" t="s">
        <v>36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6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163</v>
      </c>
      <c r="G25" s="58">
        <f>'CASA DIA TRAB SOC PSICOL'!G9</f>
        <v>2445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3.6666660000000002</v>
      </c>
      <c r="K25" s="58">
        <f>'CASA DIA TRAB SOC PSICOL'!K9</f>
        <v>54.999990000000004</v>
      </c>
      <c r="L25" s="66">
        <f>'CASA DIA TRAB SOC PSICOL'!L9</f>
        <v>2499.9999899999998</v>
      </c>
      <c r="M25" s="80"/>
    </row>
    <row r="26" spans="1:13" ht="30" customHeight="1" thickBot="1" x14ac:dyDescent="0.3">
      <c r="A26" s="59">
        <f>'CASA DIA TRAB SOC PSICOL'!A10</f>
        <v>20</v>
      </c>
      <c r="B26" s="59" t="str">
        <f>'CASA DIA TRAB SOC PSICOL'!B10</f>
        <v>FRANCISCO JAVIER VALENCIA CHAVEZ</v>
      </c>
      <c r="C26" s="81" t="s">
        <v>69</v>
      </c>
      <c r="D26" s="59" t="s">
        <v>70</v>
      </c>
      <c r="E26" s="69">
        <f>'CASA DIA TRAB SOC PSICOL'!E10</f>
        <v>15</v>
      </c>
      <c r="F26" s="58">
        <f>'CASA DIA TRAB SOC PSICOL'!F10</f>
        <v>123</v>
      </c>
      <c r="G26" s="58">
        <f>'CASA DIA TRAB SOC PSICOL'!G10</f>
        <v>1845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3.6666660000000002</v>
      </c>
      <c r="K26" s="58">
        <f>'CASA DIA TRAB SOC PSICOL'!K10</f>
        <v>54.999990000000004</v>
      </c>
      <c r="L26" s="66">
        <f>'CASA DIA TRAB SOC PSICOL'!L10</f>
        <v>1899.99999</v>
      </c>
      <c r="M26" s="80"/>
    </row>
    <row r="27" spans="1:13" ht="30" customHeight="1" thickBot="1" x14ac:dyDescent="0.3">
      <c r="A27" s="72"/>
      <c r="B27" s="73" t="s">
        <v>11</v>
      </c>
      <c r="C27" s="73"/>
      <c r="D27" s="72"/>
      <c r="E27" s="74"/>
      <c r="F27" s="76"/>
      <c r="G27" s="77">
        <f>SUM(G7:G26)</f>
        <v>47795</v>
      </c>
      <c r="H27" s="78">
        <v>68.8</v>
      </c>
      <c r="I27" s="78">
        <f>SUM(I7:I26)</f>
        <v>1035</v>
      </c>
      <c r="J27" s="78">
        <f>SUM(J7:J26)</f>
        <v>69.333329630000009</v>
      </c>
      <c r="K27" s="78">
        <f>SUM(K7:K26)</f>
        <v>1009.9999445000001</v>
      </c>
      <c r="L27" s="79">
        <f>SUM(L7:L26)</f>
        <v>48464.999934449988</v>
      </c>
      <c r="M27" s="82"/>
    </row>
    <row r="30" spans="1:13" ht="16.5" x14ac:dyDescent="0.3">
      <c r="A30" s="94"/>
      <c r="B30" s="94"/>
      <c r="C30" s="94"/>
      <c r="D30" s="20"/>
      <c r="E30" s="20"/>
      <c r="F30" s="20"/>
      <c r="G30" s="94"/>
      <c r="H30" s="94"/>
      <c r="I30" s="94"/>
      <c r="J30" s="94"/>
      <c r="K30" s="94"/>
      <c r="L30" s="94"/>
    </row>
    <row r="31" spans="1:13" ht="16.5" x14ac:dyDescent="0.3">
      <c r="A31" s="7"/>
      <c r="B31" s="37"/>
      <c r="C31" s="37"/>
      <c r="D31" s="20"/>
      <c r="E31" s="20"/>
      <c r="F31" s="20"/>
      <c r="G31" s="38"/>
      <c r="H31" s="38"/>
      <c r="I31" s="20"/>
      <c r="J31" s="20"/>
      <c r="K31" s="20"/>
      <c r="L31" s="20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96"/>
      <c r="B33" s="96"/>
      <c r="C33" s="96"/>
      <c r="D33" s="20"/>
      <c r="E33" s="20"/>
      <c r="F33" s="20"/>
      <c r="G33" s="95"/>
      <c r="H33" s="95"/>
      <c r="I33" s="95"/>
      <c r="J33" s="95"/>
      <c r="K33" s="95"/>
      <c r="L33" s="95"/>
    </row>
    <row r="34" spans="1:12" ht="16.5" x14ac:dyDescent="0.3">
      <c r="A34" s="95"/>
      <c r="B34" s="95"/>
      <c r="C34" s="95"/>
      <c r="D34" s="20"/>
      <c r="E34" s="20"/>
      <c r="F34" s="20"/>
      <c r="G34" s="105"/>
      <c r="H34" s="95"/>
      <c r="I34" s="95"/>
      <c r="J34" s="95"/>
      <c r="K34" s="95"/>
      <c r="L34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2017-04-05T17:11:49Z</cp:lastPrinted>
  <dcterms:created xsi:type="dcterms:W3CDTF">2015-09-29T01:57:28Z</dcterms:created>
  <dcterms:modified xsi:type="dcterms:W3CDTF">2017-05-04T14:45:55Z</dcterms:modified>
</cp:coreProperties>
</file>