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NOMINAS Y AGUINALDO 2016\"/>
    </mc:Choice>
  </mc:AlternateContent>
  <bookViews>
    <workbookView xWindow="0" yWindow="0" windowWidth="24000" windowHeight="9735" firstSheet="27" activeTab="33"/>
  </bookViews>
  <sheets>
    <sheet name="1 ENERO" sheetId="1" r:id="rId1"/>
    <sheet name="ENERO 1 EVENTUALES" sheetId="27" r:id="rId2"/>
    <sheet name="ene 2" sheetId="28" r:id="rId3"/>
    <sheet name="ene 2 eventuales" sheetId="29" r:id="rId4"/>
    <sheet name="feb 01" sheetId="30" r:id="rId5"/>
    <sheet name="feb. 1 eventuaales" sheetId="31" r:id="rId6"/>
    <sheet name="FEB 02" sheetId="32" r:id="rId7"/>
    <sheet name="FEB. 2 EVENTUALES" sheetId="33" r:id="rId8"/>
    <sheet name="MARZO 1" sheetId="34" r:id="rId9"/>
    <sheet name="MZO 1 EVENTUALES" sheetId="36" r:id="rId10"/>
    <sheet name="MZO 2. VACAC." sheetId="37" r:id="rId11"/>
    <sheet name="MZO 2 EVENTUALES VACAC." sheetId="38" r:id="rId12"/>
    <sheet name="ABR 1 EVENT" sheetId="39" r:id="rId13"/>
    <sheet name="ABR 1" sheetId="40" r:id="rId14"/>
    <sheet name="ABR 2" sheetId="41" r:id="rId15"/>
    <sheet name="ABR 2 EVENT." sheetId="42" r:id="rId16"/>
    <sheet name="mayo1" sheetId="43" r:id="rId17"/>
    <sheet name="mayo1 event" sheetId="44" r:id="rId18"/>
    <sheet name="mayo 2" sheetId="45" r:id="rId19"/>
    <sheet name="MAYO 2 EVENT" sheetId="46" r:id="rId20"/>
    <sheet name="JUNIO 1" sheetId="47" r:id="rId21"/>
    <sheet name="JUNIO 1 EVENT" sheetId="48" r:id="rId22"/>
    <sheet name="JUNIO 2 EVENT" sheetId="49" r:id="rId23"/>
    <sheet name="junio 2" sheetId="50" r:id="rId24"/>
    <sheet name="JULIO 1 EVENT" sheetId="51" r:id="rId25"/>
    <sheet name="JULIO 1" sheetId="53" r:id="rId26"/>
    <sheet name="julio 2 event" sheetId="54" r:id="rId27"/>
    <sheet name="julio 2" sheetId="55" r:id="rId28"/>
    <sheet name="AGOSTO 1" sheetId="56" r:id="rId29"/>
    <sheet name="AGOSTO 1 EVENT " sheetId="57" r:id="rId30"/>
    <sheet name="AGOSTO 2" sheetId="58" r:id="rId31"/>
    <sheet name="AGOSTO 2 EVENT " sheetId="59" r:id="rId32"/>
    <sheet name="SEPTIEMBRE 1" sheetId="60" r:id="rId33"/>
    <sheet name="SEPT. 1 EVENTUALES" sheetId="61" r:id="rId34"/>
    <sheet name="septiembre 2a." sheetId="62" r:id="rId35"/>
    <sheet name="sept 2 eventuales" sheetId="63" r:id="rId3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63" l="1"/>
  <c r="I20" i="63"/>
  <c r="H20" i="63"/>
  <c r="G20" i="63"/>
  <c r="E20" i="63"/>
  <c r="J19" i="63"/>
  <c r="J18" i="63"/>
  <c r="J17" i="63"/>
  <c r="J16" i="63"/>
  <c r="J15" i="63"/>
  <c r="J24" i="62"/>
  <c r="I24" i="62"/>
  <c r="G24" i="62"/>
  <c r="E24" i="62"/>
  <c r="J23" i="62"/>
  <c r="J22" i="62"/>
  <c r="J21" i="62"/>
  <c r="J20" i="62"/>
  <c r="J19" i="62"/>
  <c r="J18" i="62"/>
  <c r="J17" i="62"/>
  <c r="J16" i="62"/>
  <c r="J15" i="62"/>
  <c r="J14" i="62"/>
  <c r="J20" i="61" l="1"/>
  <c r="I20" i="61"/>
  <c r="H20" i="61"/>
  <c r="G20" i="61"/>
  <c r="E20" i="61"/>
  <c r="J19" i="61"/>
  <c r="J18" i="61"/>
  <c r="J17" i="61"/>
  <c r="J16" i="61"/>
  <c r="J15" i="61"/>
  <c r="J24" i="60"/>
  <c r="I24" i="60"/>
  <c r="G24" i="60"/>
  <c r="E24" i="60"/>
  <c r="J23" i="60"/>
  <c r="J22" i="60"/>
  <c r="J21" i="60"/>
  <c r="J20" i="60"/>
  <c r="J19" i="60"/>
  <c r="J18" i="60"/>
  <c r="J17" i="60"/>
  <c r="J16" i="60"/>
  <c r="J15" i="60"/>
  <c r="J14" i="60"/>
  <c r="I20" i="59" l="1"/>
  <c r="H20" i="59"/>
  <c r="G20" i="59"/>
  <c r="E20" i="59"/>
  <c r="J19" i="59"/>
  <c r="J18" i="59"/>
  <c r="J17" i="59"/>
  <c r="J16" i="59"/>
  <c r="J20" i="59" s="1"/>
  <c r="J15" i="59"/>
  <c r="J24" i="58"/>
  <c r="I24" i="58"/>
  <c r="G24" i="58"/>
  <c r="E24" i="58"/>
  <c r="J23" i="58"/>
  <c r="J22" i="58"/>
  <c r="J21" i="58"/>
  <c r="J20" i="58"/>
  <c r="J19" i="58"/>
  <c r="J18" i="58"/>
  <c r="J17" i="58"/>
  <c r="J16" i="58"/>
  <c r="J15" i="58"/>
  <c r="J14" i="58"/>
  <c r="I20" i="57" l="1"/>
  <c r="H20" i="57"/>
  <c r="G20" i="57"/>
  <c r="E20" i="57"/>
  <c r="J19" i="57"/>
  <c r="J18" i="57"/>
  <c r="J17" i="57"/>
  <c r="J16" i="57"/>
  <c r="J15" i="57"/>
  <c r="J20" i="57" s="1"/>
  <c r="J24" i="56"/>
  <c r="I24" i="56"/>
  <c r="G24" i="56"/>
  <c r="E24" i="56"/>
  <c r="J23" i="56"/>
  <c r="J22" i="56"/>
  <c r="J21" i="56"/>
  <c r="J20" i="56"/>
  <c r="J19" i="56"/>
  <c r="J18" i="56"/>
  <c r="J17" i="56"/>
  <c r="J16" i="56"/>
  <c r="J15" i="56"/>
  <c r="J14" i="56"/>
  <c r="J24" i="55" l="1"/>
  <c r="I24" i="55"/>
  <c r="G24" i="55"/>
  <c r="E24" i="55"/>
  <c r="J23" i="55"/>
  <c r="J22" i="55"/>
  <c r="J21" i="55"/>
  <c r="J20" i="55"/>
  <c r="J19" i="55"/>
  <c r="J18" i="55"/>
  <c r="J17" i="55"/>
  <c r="J16" i="55"/>
  <c r="J15" i="55"/>
  <c r="J14" i="55"/>
  <c r="I20" i="54"/>
  <c r="H20" i="54"/>
  <c r="G20" i="54"/>
  <c r="E20" i="54"/>
  <c r="J19" i="54"/>
  <c r="J18" i="54"/>
  <c r="J17" i="54"/>
  <c r="J16" i="54"/>
  <c r="J20" i="54" s="1"/>
  <c r="J15" i="54"/>
  <c r="J24" i="53" l="1"/>
  <c r="I24" i="53"/>
  <c r="G24" i="53"/>
  <c r="E24" i="53"/>
  <c r="J23" i="53"/>
  <c r="J22" i="53"/>
  <c r="J21" i="53"/>
  <c r="J20" i="53"/>
  <c r="J19" i="53"/>
  <c r="J18" i="53"/>
  <c r="J17" i="53"/>
  <c r="J16" i="53"/>
  <c r="J15" i="53"/>
  <c r="J14" i="53"/>
  <c r="J21" i="51"/>
  <c r="I21" i="51"/>
  <c r="H21" i="51"/>
  <c r="G21" i="51"/>
  <c r="E21" i="51"/>
  <c r="J19" i="51"/>
  <c r="J18" i="51"/>
  <c r="J17" i="51"/>
  <c r="J16" i="51"/>
  <c r="J15" i="51"/>
  <c r="I24" i="50" l="1"/>
  <c r="G24" i="50"/>
  <c r="E24" i="50"/>
  <c r="J23" i="50"/>
  <c r="J22" i="50"/>
  <c r="J21" i="50"/>
  <c r="J20" i="50"/>
  <c r="J19" i="50"/>
  <c r="J18" i="50"/>
  <c r="J17" i="50"/>
  <c r="J16" i="50"/>
  <c r="J15" i="50"/>
  <c r="J14" i="50"/>
  <c r="J24" i="50" s="1"/>
  <c r="I21" i="49"/>
  <c r="H21" i="49"/>
  <c r="G21" i="49"/>
  <c r="E21" i="49"/>
  <c r="J19" i="49"/>
  <c r="J18" i="49"/>
  <c r="J17" i="49"/>
  <c r="J16" i="49"/>
  <c r="J15" i="49"/>
  <c r="J21" i="49" s="1"/>
  <c r="J21" i="48" l="1"/>
  <c r="I21" i="48"/>
  <c r="H21" i="48"/>
  <c r="G21" i="48"/>
  <c r="E21" i="48"/>
  <c r="J19" i="48"/>
  <c r="J18" i="48"/>
  <c r="J17" i="48"/>
  <c r="J16" i="48"/>
  <c r="J15" i="48"/>
  <c r="J24" i="47"/>
  <c r="I24" i="47"/>
  <c r="G24" i="47"/>
  <c r="E24" i="47"/>
  <c r="J23" i="47"/>
  <c r="J22" i="47"/>
  <c r="J21" i="47"/>
  <c r="J20" i="47"/>
  <c r="J19" i="47"/>
  <c r="J18" i="47"/>
  <c r="J17" i="47"/>
  <c r="J16" i="47"/>
  <c r="J15" i="47"/>
  <c r="J14" i="47"/>
  <c r="J21" i="46" l="1"/>
  <c r="I21" i="46"/>
  <c r="H21" i="46"/>
  <c r="G21" i="46"/>
  <c r="E21" i="46"/>
  <c r="J19" i="46"/>
  <c r="J18" i="46"/>
  <c r="J17" i="46"/>
  <c r="J16" i="46"/>
  <c r="J15" i="46"/>
  <c r="J24" i="45"/>
  <c r="I24" i="45"/>
  <c r="G24" i="45"/>
  <c r="E24" i="45"/>
  <c r="J23" i="45"/>
  <c r="J22" i="45"/>
  <c r="J21" i="45"/>
  <c r="J20" i="45"/>
  <c r="J19" i="45"/>
  <c r="J18" i="45"/>
  <c r="J17" i="45"/>
  <c r="J16" i="45"/>
  <c r="J15" i="45"/>
  <c r="J14" i="45"/>
  <c r="J21" i="44" l="1"/>
  <c r="I21" i="44"/>
  <c r="H21" i="44"/>
  <c r="G21" i="44"/>
  <c r="E21" i="44"/>
  <c r="J19" i="44"/>
  <c r="J18" i="44"/>
  <c r="J17" i="44"/>
  <c r="J16" i="44"/>
  <c r="J15" i="44"/>
  <c r="J24" i="43"/>
  <c r="I24" i="43"/>
  <c r="G24" i="43"/>
  <c r="E24" i="43"/>
  <c r="J23" i="43"/>
  <c r="J22" i="43"/>
  <c r="J21" i="43"/>
  <c r="J20" i="43"/>
  <c r="J19" i="43"/>
  <c r="J18" i="43"/>
  <c r="J17" i="43"/>
  <c r="J16" i="43"/>
  <c r="J15" i="43"/>
  <c r="J14" i="43"/>
  <c r="I21" i="42" l="1"/>
  <c r="H21" i="42"/>
  <c r="G21" i="42"/>
  <c r="E21" i="42"/>
  <c r="J19" i="42"/>
  <c r="J18" i="42"/>
  <c r="J17" i="42"/>
  <c r="J16" i="42"/>
  <c r="J15" i="42"/>
  <c r="J21" i="42" s="1"/>
  <c r="I24" i="41" l="1"/>
  <c r="G24" i="41"/>
  <c r="E24" i="41"/>
  <c r="J23" i="41"/>
  <c r="J22" i="41"/>
  <c r="J21" i="41"/>
  <c r="J20" i="41"/>
  <c r="J19" i="41"/>
  <c r="J18" i="41"/>
  <c r="J17" i="41"/>
  <c r="J16" i="41"/>
  <c r="J15" i="41"/>
  <c r="J14" i="41"/>
  <c r="J24" i="41" s="1"/>
  <c r="I24" i="40" l="1"/>
  <c r="G24" i="40"/>
  <c r="E24" i="40"/>
  <c r="J23" i="40"/>
  <c r="J22" i="40"/>
  <c r="J21" i="40"/>
  <c r="J20" i="40"/>
  <c r="J19" i="40"/>
  <c r="J18" i="40"/>
  <c r="J17" i="40"/>
  <c r="J16" i="40"/>
  <c r="J15" i="40"/>
  <c r="J14" i="40"/>
  <c r="J24" i="40" s="1"/>
  <c r="I21" i="39"/>
  <c r="H21" i="39"/>
  <c r="G21" i="39"/>
  <c r="E21" i="39"/>
  <c r="J19" i="39"/>
  <c r="J18" i="39"/>
  <c r="J17" i="39"/>
  <c r="J16" i="39"/>
  <c r="J15" i="39"/>
  <c r="J21" i="39" s="1"/>
  <c r="F21" i="38" l="1"/>
  <c r="F16" i="38"/>
  <c r="F17" i="38"/>
  <c r="F18" i="38"/>
  <c r="F19" i="38"/>
  <c r="F20" i="38"/>
  <c r="F15" i="38"/>
  <c r="F24" i="37"/>
  <c r="F15" i="37"/>
  <c r="F16" i="37"/>
  <c r="F17" i="37"/>
  <c r="F18" i="37"/>
  <c r="F19" i="37"/>
  <c r="F20" i="37"/>
  <c r="F21" i="37"/>
  <c r="F22" i="37"/>
  <c r="F23" i="37"/>
  <c r="F14" i="37"/>
  <c r="I21" i="38"/>
  <c r="H21" i="38"/>
  <c r="G21" i="38"/>
  <c r="E21" i="38"/>
  <c r="J19" i="38"/>
  <c r="J18" i="38"/>
  <c r="J17" i="38"/>
  <c r="J16" i="38"/>
  <c r="J15" i="38"/>
  <c r="I24" i="37"/>
  <c r="G24" i="37"/>
  <c r="E24" i="37"/>
  <c r="J23" i="37"/>
  <c r="J22" i="37"/>
  <c r="J21" i="37"/>
  <c r="J20" i="37"/>
  <c r="J19" i="37"/>
  <c r="J18" i="37"/>
  <c r="J17" i="37"/>
  <c r="J16" i="37"/>
  <c r="J15" i="37"/>
  <c r="J14" i="37"/>
  <c r="J21" i="38" l="1"/>
  <c r="J24" i="37"/>
  <c r="I21" i="36"/>
  <c r="H21" i="36"/>
  <c r="G21" i="36"/>
  <c r="E21" i="36"/>
  <c r="J19" i="36"/>
  <c r="J18" i="36"/>
  <c r="J17" i="36"/>
  <c r="J16" i="36"/>
  <c r="J15" i="36"/>
  <c r="I24" i="34"/>
  <c r="G24" i="34"/>
  <c r="E24" i="34"/>
  <c r="J23" i="34"/>
  <c r="J22" i="34"/>
  <c r="J21" i="34"/>
  <c r="J20" i="34"/>
  <c r="J19" i="34"/>
  <c r="J18" i="34"/>
  <c r="J17" i="34"/>
  <c r="J16" i="34"/>
  <c r="J15" i="34"/>
  <c r="J14" i="34"/>
  <c r="J24" i="34" l="1"/>
  <c r="J21" i="36"/>
  <c r="J22" i="33"/>
  <c r="I22" i="33"/>
  <c r="H22" i="33"/>
  <c r="G22" i="33"/>
  <c r="E22" i="33"/>
  <c r="J19" i="33"/>
  <c r="J18" i="33"/>
  <c r="J17" i="33"/>
  <c r="J16" i="33"/>
  <c r="J15" i="33"/>
  <c r="J25" i="32"/>
  <c r="I25" i="32"/>
  <c r="G25" i="32"/>
  <c r="E25" i="32"/>
  <c r="J24" i="32"/>
  <c r="J23" i="32"/>
  <c r="J22" i="32"/>
  <c r="J21" i="32"/>
  <c r="J20" i="32"/>
  <c r="J19" i="32"/>
  <c r="J18" i="32"/>
  <c r="J17" i="32"/>
  <c r="J16" i="32"/>
  <c r="J15" i="32"/>
  <c r="J22" i="31" l="1"/>
  <c r="I22" i="31"/>
  <c r="H22" i="31"/>
  <c r="G22" i="31"/>
  <c r="E22" i="31"/>
  <c r="J19" i="31"/>
  <c r="J18" i="31"/>
  <c r="J17" i="31"/>
  <c r="J16" i="31"/>
  <c r="J15" i="31"/>
  <c r="J25" i="30"/>
  <c r="I25" i="30"/>
  <c r="G25" i="30"/>
  <c r="E25" i="30"/>
  <c r="J24" i="30"/>
  <c r="J23" i="30"/>
  <c r="J22" i="30"/>
  <c r="J21" i="30"/>
  <c r="J20" i="30"/>
  <c r="J19" i="30"/>
  <c r="J18" i="30"/>
  <c r="J17" i="30"/>
  <c r="J16" i="30"/>
  <c r="J15" i="30"/>
  <c r="J22" i="29" l="1"/>
  <c r="I22" i="29"/>
  <c r="H22" i="29"/>
  <c r="G22" i="29"/>
  <c r="E22" i="29"/>
  <c r="J19" i="29"/>
  <c r="J18" i="29"/>
  <c r="J17" i="29"/>
  <c r="J16" i="29"/>
  <c r="J15" i="29"/>
  <c r="J25" i="28"/>
  <c r="I25" i="28"/>
  <c r="G25" i="28"/>
  <c r="E25" i="28"/>
  <c r="J24" i="28"/>
  <c r="J23" i="28"/>
  <c r="J22" i="28"/>
  <c r="J21" i="28"/>
  <c r="J20" i="28"/>
  <c r="J19" i="28"/>
  <c r="J18" i="28"/>
  <c r="J17" i="28"/>
  <c r="J16" i="28"/>
  <c r="J15" i="28"/>
  <c r="J19" i="27" l="1"/>
  <c r="J25" i="1"/>
  <c r="I25" i="1"/>
  <c r="J16" i="1"/>
  <c r="J17" i="1"/>
  <c r="J18" i="1"/>
  <c r="J19" i="1"/>
  <c r="J20" i="1"/>
  <c r="J21" i="1"/>
  <c r="J22" i="1"/>
  <c r="J23" i="1"/>
  <c r="J24" i="1"/>
  <c r="J15" i="1"/>
  <c r="I22" i="27" l="1"/>
  <c r="H22" i="27"/>
  <c r="G22" i="27"/>
  <c r="E22" i="27"/>
  <c r="J18" i="27"/>
  <c r="J17" i="27"/>
  <c r="J16" i="27"/>
  <c r="J15" i="27"/>
  <c r="J22" i="27" l="1"/>
  <c r="E25" i="1"/>
  <c r="G25" i="1" l="1"/>
</calcChain>
</file>

<file path=xl/sharedStrings.xml><?xml version="1.0" encoding="utf-8"?>
<sst xmlns="http://schemas.openxmlformats.org/spreadsheetml/2006/main" count="1566" uniqueCount="88">
  <si>
    <t>DEL MUNICIPIO DE MASCOTA JALISCO</t>
  </si>
  <si>
    <t>NOMINA DE SUELDOS</t>
  </si>
  <si>
    <t>PERSONAL ADMINISTRATIVO</t>
  </si>
  <si>
    <t>R.F.C. SDI010123SXA</t>
  </si>
  <si>
    <t>NOMBRE DEL EMPLEADO</t>
  </si>
  <si>
    <t>R.F.C.</t>
  </si>
  <si>
    <t>CARGO</t>
  </si>
  <si>
    <t>DIAS LAB</t>
  </si>
  <si>
    <t>SUELDO QUINCENAL</t>
  </si>
  <si>
    <t>VACACIONES</t>
  </si>
  <si>
    <t>ISPT</t>
  </si>
  <si>
    <t>SUBS. AL EMPLEO</t>
  </si>
  <si>
    <t>APOYO ALIMENTARIO</t>
  </si>
  <si>
    <t>TOTAL A PAGAR</t>
  </si>
  <si>
    <t xml:space="preserve">FIRMA DEL EMPLEADO </t>
  </si>
  <si>
    <t>MARIA TERESA TOPETE RODRIGUEZ</t>
  </si>
  <si>
    <t>LAURA LETICIA RODRIGUEZ NUÑEZ</t>
  </si>
  <si>
    <t>ERIKA MANUELA TORRES MEDINA</t>
  </si>
  <si>
    <t>MARCELO ARTEAGA TOPETE</t>
  </si>
  <si>
    <t>MARIA GUADALUPE CIBRIAN BRAVO</t>
  </si>
  <si>
    <t>GILBERTO SANTIAGO FLORES</t>
  </si>
  <si>
    <t>LUZ MARIA RICO BENITEZ</t>
  </si>
  <si>
    <t>HOMERO CRUZ CASTAÑEDA</t>
  </si>
  <si>
    <t>MARIA ISABEL RAMOS HERNANDEZ</t>
  </si>
  <si>
    <t>AUXILIAR COTABLE</t>
  </si>
  <si>
    <t>PSICOLOGA</t>
  </si>
  <si>
    <t>AUXILIAR ADMVO</t>
  </si>
  <si>
    <t>CHOFER</t>
  </si>
  <si>
    <t>TERAPISTA UBR</t>
  </si>
  <si>
    <t>COCINERA</t>
  </si>
  <si>
    <t>TOTAL</t>
  </si>
  <si>
    <t>SISTEMA PARA EL DESARROLLO INTEGRAL DE LA FAMILIA</t>
  </si>
  <si>
    <t>DIRECTOR GRAL</t>
  </si>
  <si>
    <t>TORT501015EW2</t>
  </si>
  <si>
    <t>SAFG70020489</t>
  </si>
  <si>
    <t>CIBG76102894A</t>
  </si>
  <si>
    <t>RAHI601119H88</t>
  </si>
  <si>
    <t>RIBL6911011Y6</t>
  </si>
  <si>
    <t>CUCH770906EB9</t>
  </si>
  <si>
    <t>AETM810916915</t>
  </si>
  <si>
    <t>RONL740804G75</t>
  </si>
  <si>
    <t>TOME810522B42</t>
  </si>
  <si>
    <t>JOSE RAUL FREGOSO DUEÑAS</t>
  </si>
  <si>
    <t>FEDR740804DH5</t>
  </si>
  <si>
    <t>PSIC. JOSE RAUL FREGOSO DUEÑAS</t>
  </si>
  <si>
    <t>DIRECTOR GENERAL</t>
  </si>
  <si>
    <t>PERSONAL EVENTUAL DIF</t>
  </si>
  <si>
    <t>BERTHA ALICIA PEÑA RODRIGUEZ</t>
  </si>
  <si>
    <t>AUXILIAR ADMVO.</t>
  </si>
  <si>
    <t>VERONICA DEL ROCIO MARTINEZ PRECIADO</t>
  </si>
  <si>
    <t>AYUDANTE GRAL</t>
  </si>
  <si>
    <t>ROSA HILDA GAVIÑO CASTILLON</t>
  </si>
  <si>
    <t>INTENDENTE</t>
  </si>
  <si>
    <t>RAFAEL JAVIER CIBRIAN LOPEZ</t>
  </si>
  <si>
    <t>CILR8409228J1</t>
  </si>
  <si>
    <t>GACR7105238R3</t>
  </si>
  <si>
    <t>MAPV890420KY0</t>
  </si>
  <si>
    <t>PERB820325U88</t>
  </si>
  <si>
    <t>YANES ARIAS JULIAN ENRIQUE</t>
  </si>
  <si>
    <t>YAAJ920403A90</t>
  </si>
  <si>
    <t>ABOGADO</t>
  </si>
  <si>
    <t>PERIODO DEL 01 AL 15 DE ENERO 2016</t>
  </si>
  <si>
    <t xml:space="preserve">                </t>
  </si>
  <si>
    <t xml:space="preserve">                 </t>
  </si>
  <si>
    <t xml:space="preserve">                                            PSIC. JOSE RAUL FREGOSO DUEÑAS</t>
  </si>
  <si>
    <t xml:space="preserve">                                      DIRECTOR GENERAL</t>
  </si>
  <si>
    <t>PERIODO DEL 16 AL 31 DE ENERO 2016</t>
  </si>
  <si>
    <t>PERIODO DEL 01 AL 15 DE FEBRERO 2016</t>
  </si>
  <si>
    <t>PERIODO DEL 16 AL 29 DE FEBRERO 2016</t>
  </si>
  <si>
    <t>PERIODO DEL 01 AL 15 DE MARZO 2016</t>
  </si>
  <si>
    <t>PRIMA VACAC.</t>
  </si>
  <si>
    <t>PERIODO DEL 16 AL 31 DE MARZO 2016</t>
  </si>
  <si>
    <t>AUXILIAR CONTABLE</t>
  </si>
  <si>
    <t>PERIODO DEL 01 AL 15 DE ABRIL 2016</t>
  </si>
  <si>
    <t>PERIODO DEL 16 AL 30 DE ABRIL 2016</t>
  </si>
  <si>
    <t>PERIODO DEL 01 AL 15 DE MAYO 2016</t>
  </si>
  <si>
    <t>PERIODO DEL 16 AL 31 DE MAYO</t>
  </si>
  <si>
    <t>PERIODO DEL 16 AL 31 DE MAYO 2016</t>
  </si>
  <si>
    <t>PERIODO DEL 01 AL 15 DE JUNIO</t>
  </si>
  <si>
    <t>PERIODO DEL 01 AL 15 DE JUNIO 2016</t>
  </si>
  <si>
    <t>PERIODO DEL 16 AL 30 DE JUNIO 2016</t>
  </si>
  <si>
    <t>PERIODO DEL 16 AL 30 DE JUNIO</t>
  </si>
  <si>
    <t>PERIODO DEL 01 AL 15 DE JULIO 2016</t>
  </si>
  <si>
    <t>PERIODO DEL 16 AL 31 DE JULIO 2016</t>
  </si>
  <si>
    <t>PERIODO DEL 01 AL 15 DE AGOSTO 2016</t>
  </si>
  <si>
    <t>PERIODO DEL 16 AL 31 DE AGOSTO 2016</t>
  </si>
  <si>
    <t>PERIODO DEL 01 AL 15 DE SEPTIEMBRE 2016</t>
  </si>
  <si>
    <t>PERIODO DEL 16 AL 30 DE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</si>
</sst>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Algerian"/>
      <family val="5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1" xfId="0" applyFont="1" applyBorder="1"/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13" fillId="0" borderId="1" xfId="0" applyNumberFormat="1" applyFont="1" applyBorder="1"/>
    <xf numFmtId="0" fontId="13" fillId="0" borderId="1" xfId="0" applyFont="1" applyBorder="1"/>
    <xf numFmtId="164" fontId="13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6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right"/>
    </xf>
    <xf numFmtId="44" fontId="17" fillId="0" borderId="1" xfId="0" applyNumberFormat="1" applyFont="1" applyBorder="1"/>
    <xf numFmtId="44" fontId="15" fillId="0" borderId="1" xfId="0" applyNumberFormat="1" applyFont="1" applyBorder="1"/>
    <xf numFmtId="44" fontId="15" fillId="0" borderId="1" xfId="0" applyNumberFormat="1" applyFont="1" applyBorder="1" applyAlignment="1">
      <alignment horizontal="right"/>
    </xf>
    <xf numFmtId="44" fontId="18" fillId="0" borderId="1" xfId="0" applyNumberFormat="1" applyFont="1" applyBorder="1"/>
    <xf numFmtId="44" fontId="18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1885950</xdr:colOff>
      <xdr:row>3</xdr:row>
      <xdr:rowOff>293483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1885950" cy="10060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10" workbookViewId="0">
      <selection activeCell="H38" sqref="H38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61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27" customHeight="1" x14ac:dyDescent="0.25">
      <c r="A15" s="18" t="s">
        <v>42</v>
      </c>
      <c r="B15" s="20" t="s">
        <v>43</v>
      </c>
      <c r="C15" s="18" t="s">
        <v>32</v>
      </c>
      <c r="D15" s="21">
        <v>15</v>
      </c>
      <c r="E15" s="15">
        <v>9501</v>
      </c>
      <c r="F15" s="14"/>
      <c r="G15" s="16">
        <v>1482.22</v>
      </c>
      <c r="H15" s="14"/>
      <c r="I15" s="15">
        <v>475.05</v>
      </c>
      <c r="J15" s="15">
        <f>E15+F15-G15+H15+I15</f>
        <v>8493.83</v>
      </c>
      <c r="K15" s="18"/>
    </row>
    <row r="16" spans="1:11" ht="21" customHeight="1" x14ac:dyDescent="0.25">
      <c r="A16" s="18" t="s">
        <v>15</v>
      </c>
      <c r="B16" s="20" t="s">
        <v>33</v>
      </c>
      <c r="C16" s="18" t="s">
        <v>24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ref="J16:J24" si="0">E16+F16-G16+H16+I16</f>
        <v>4378.17</v>
      </c>
      <c r="K16" s="18"/>
    </row>
    <row r="17" spans="1:11" ht="21" customHeight="1" x14ac:dyDescent="0.25">
      <c r="A17" s="18" t="s">
        <v>16</v>
      </c>
      <c r="B17" s="20" t="s">
        <v>40</v>
      </c>
      <c r="C17" s="18" t="s">
        <v>24</v>
      </c>
      <c r="D17" s="21">
        <v>15</v>
      </c>
      <c r="E17" s="15">
        <v>4600</v>
      </c>
      <c r="F17" s="14"/>
      <c r="G17" s="16">
        <v>451.83</v>
      </c>
      <c r="H17" s="14"/>
      <c r="I17" s="15">
        <v>230</v>
      </c>
      <c r="J17" s="15">
        <f t="shared" si="0"/>
        <v>4378.17</v>
      </c>
      <c r="K17" s="18"/>
    </row>
    <row r="18" spans="1:11" ht="21" customHeight="1" x14ac:dyDescent="0.25">
      <c r="A18" s="18" t="s">
        <v>17</v>
      </c>
      <c r="B18" s="20" t="s">
        <v>41</v>
      </c>
      <c r="C18" s="18" t="s">
        <v>25</v>
      </c>
      <c r="D18" s="21">
        <v>15</v>
      </c>
      <c r="E18" s="15">
        <v>4800</v>
      </c>
      <c r="F18" s="14"/>
      <c r="G18" s="16">
        <v>487.67</v>
      </c>
      <c r="H18" s="14"/>
      <c r="I18" s="15">
        <v>240</v>
      </c>
      <c r="J18" s="15">
        <f t="shared" si="0"/>
        <v>4552.33</v>
      </c>
      <c r="K18" s="18"/>
    </row>
    <row r="19" spans="1:11" ht="22.5" customHeight="1" x14ac:dyDescent="0.25">
      <c r="A19" s="18" t="s">
        <v>18</v>
      </c>
      <c r="B19" s="20" t="s">
        <v>39</v>
      </c>
      <c r="C19" s="18" t="s">
        <v>26</v>
      </c>
      <c r="D19" s="21">
        <v>15</v>
      </c>
      <c r="E19" s="15">
        <v>4600</v>
      </c>
      <c r="F19" s="14"/>
      <c r="G19" s="16">
        <v>451.83</v>
      </c>
      <c r="H19" s="14"/>
      <c r="I19" s="15">
        <v>230</v>
      </c>
      <c r="J19" s="15">
        <f t="shared" si="0"/>
        <v>4378.17</v>
      </c>
      <c r="K19" s="18"/>
    </row>
    <row r="20" spans="1:11" ht="22.5" customHeight="1" x14ac:dyDescent="0.25">
      <c r="A20" s="18" t="s">
        <v>19</v>
      </c>
      <c r="B20" s="20" t="s">
        <v>35</v>
      </c>
      <c r="C20" s="18" t="s">
        <v>26</v>
      </c>
      <c r="D20" s="21">
        <v>15</v>
      </c>
      <c r="E20" s="15">
        <v>4500</v>
      </c>
      <c r="F20" s="14"/>
      <c r="G20" s="16">
        <v>433.91</v>
      </c>
      <c r="H20" s="14"/>
      <c r="I20" s="15">
        <v>225</v>
      </c>
      <c r="J20" s="15">
        <f t="shared" si="0"/>
        <v>4291.09</v>
      </c>
      <c r="K20" s="18"/>
    </row>
    <row r="21" spans="1:11" ht="22.5" customHeight="1" x14ac:dyDescent="0.25">
      <c r="A21" s="18" t="s">
        <v>20</v>
      </c>
      <c r="B21" s="20" t="s">
        <v>34</v>
      </c>
      <c r="C21" s="18" t="s">
        <v>27</v>
      </c>
      <c r="D21" s="21">
        <v>15</v>
      </c>
      <c r="E21" s="15">
        <v>3800</v>
      </c>
      <c r="F21" s="14"/>
      <c r="G21" s="16">
        <v>317.08999999999997</v>
      </c>
      <c r="H21" s="14"/>
      <c r="I21" s="15">
        <v>190</v>
      </c>
      <c r="J21" s="15">
        <f t="shared" si="0"/>
        <v>3672.91</v>
      </c>
      <c r="K21" s="18"/>
    </row>
    <row r="22" spans="1:11" ht="22.5" customHeight="1" x14ac:dyDescent="0.25">
      <c r="A22" s="18" t="s">
        <v>21</v>
      </c>
      <c r="B22" s="20" t="s">
        <v>37</v>
      </c>
      <c r="C22" s="18" t="s">
        <v>28</v>
      </c>
      <c r="D22" s="21">
        <v>15</v>
      </c>
      <c r="E22" s="15">
        <v>3202.5</v>
      </c>
      <c r="F22" s="14"/>
      <c r="G22" s="16">
        <v>11.11</v>
      </c>
      <c r="H22" s="14"/>
      <c r="I22" s="15">
        <v>160.13</v>
      </c>
      <c r="J22" s="15">
        <f t="shared" si="0"/>
        <v>3351.52</v>
      </c>
      <c r="K22" s="18"/>
    </row>
    <row r="23" spans="1:11" ht="22.5" customHeight="1" x14ac:dyDescent="0.25">
      <c r="A23" s="18" t="s">
        <v>22</v>
      </c>
      <c r="B23" s="20" t="s">
        <v>38</v>
      </c>
      <c r="C23" s="18" t="s">
        <v>28</v>
      </c>
      <c r="D23" s="21">
        <v>15</v>
      </c>
      <c r="E23" s="15">
        <v>4500</v>
      </c>
      <c r="F23" s="14"/>
      <c r="G23" s="16">
        <v>433.91</v>
      </c>
      <c r="H23" s="14"/>
      <c r="I23" s="15">
        <v>255.25</v>
      </c>
      <c r="J23" s="15">
        <f t="shared" si="0"/>
        <v>4321.34</v>
      </c>
      <c r="K23" s="18"/>
    </row>
    <row r="24" spans="1:11" ht="22.5" customHeight="1" x14ac:dyDescent="0.25">
      <c r="A24" s="18" t="s">
        <v>23</v>
      </c>
      <c r="B24" s="20" t="s">
        <v>36</v>
      </c>
      <c r="C24" s="18" t="s">
        <v>29</v>
      </c>
      <c r="D24" s="21">
        <v>15</v>
      </c>
      <c r="E24" s="15">
        <v>3000</v>
      </c>
      <c r="F24" s="14"/>
      <c r="G24" s="16">
        <v>16.57</v>
      </c>
      <c r="H24" s="17"/>
      <c r="I24" s="15">
        <v>150</v>
      </c>
      <c r="J24" s="15">
        <f t="shared" si="0"/>
        <v>3133.43</v>
      </c>
      <c r="K24" s="18"/>
    </row>
    <row r="25" spans="1:11" ht="15.75" x14ac:dyDescent="0.25">
      <c r="A25" s="6"/>
      <c r="B25" s="6"/>
      <c r="C25" s="6"/>
      <c r="D25" s="19" t="s">
        <v>30</v>
      </c>
      <c r="E25" s="23">
        <f>SUM(E15:E24)</f>
        <v>47103.5</v>
      </c>
      <c r="F25" s="24"/>
      <c r="G25" s="25">
        <f>SUM(G15:G24)</f>
        <v>4537.97</v>
      </c>
      <c r="H25" s="25"/>
      <c r="I25" s="25">
        <f t="shared" ref="I25" si="1">SUM(I15:I24)</f>
        <v>2385.4299999999998</v>
      </c>
      <c r="J25" s="26">
        <f>SUM(J15:J24)</f>
        <v>44950.96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3" spans="3:6" x14ac:dyDescent="0.25">
      <c r="C33" s="28"/>
      <c r="D33" s="27" t="s">
        <v>62</v>
      </c>
      <c r="E33" s="27" t="s">
        <v>64</v>
      </c>
      <c r="F33" s="27"/>
    </row>
    <row r="34" spans="3:6" x14ac:dyDescent="0.25">
      <c r="C34" s="28"/>
      <c r="D34" s="27" t="s">
        <v>63</v>
      </c>
      <c r="E34" s="27" t="s">
        <v>65</v>
      </c>
      <c r="F34" s="27"/>
    </row>
    <row r="35" spans="3:6" ht="18.75" x14ac:dyDescent="0.3">
      <c r="C35" s="7"/>
      <c r="D35" s="7"/>
      <c r="E35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1" workbookViewId="0">
      <selection activeCell="A20" sqref="A20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69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6.25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7.75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4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32.2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2.5" customHeight="1" x14ac:dyDescent="0.25">
      <c r="A20" s="29"/>
      <c r="B20" s="20"/>
      <c r="C20" s="29"/>
      <c r="D20" s="31"/>
      <c r="E20" s="35"/>
      <c r="F20" s="35"/>
      <c r="G20" s="36"/>
      <c r="H20" s="35"/>
      <c r="I20" s="35"/>
      <c r="J20" s="35"/>
      <c r="K20" s="18"/>
    </row>
    <row r="21" spans="1:11" ht="20.25" customHeight="1" x14ac:dyDescent="0.25">
      <c r="A21" s="6"/>
      <c r="B21" s="6"/>
      <c r="C21" s="32"/>
      <c r="D21" s="33" t="s">
        <v>30</v>
      </c>
      <c r="E21" s="37">
        <f>SUM(E15:E20)</f>
        <v>17360</v>
      </c>
      <c r="F21" s="37"/>
      <c r="G21" s="38">
        <f>SUM(G15:G20)</f>
        <v>799.61</v>
      </c>
      <c r="H21" s="34">
        <f>SUM(H15:H20)</f>
        <v>180.89</v>
      </c>
      <c r="I21" s="37">
        <f>SUM(I15:I20)</f>
        <v>868</v>
      </c>
      <c r="J21" s="37">
        <f>SUM(J15:J20)</f>
        <v>17609.28</v>
      </c>
      <c r="K21" s="6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2"/>
      <c r="E30" s="27"/>
      <c r="F30" s="27" t="s">
        <v>44</v>
      </c>
      <c r="G30" s="28"/>
    </row>
    <row r="31" spans="1:11" ht="18.75" x14ac:dyDescent="0.3">
      <c r="C31" s="7"/>
      <c r="D31" s="22"/>
      <c r="E31" s="27"/>
      <c r="F31" s="27" t="s">
        <v>45</v>
      </c>
      <c r="G31" s="28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C17" sqref="C17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71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70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42</v>
      </c>
      <c r="B14" s="20" t="s">
        <v>43</v>
      </c>
      <c r="C14" s="18" t="s">
        <v>32</v>
      </c>
      <c r="D14" s="21">
        <v>15</v>
      </c>
      <c r="E14" s="15">
        <v>9501</v>
      </c>
      <c r="F14" s="15">
        <f>E14/15*10*0.25</f>
        <v>1583.5</v>
      </c>
      <c r="G14" s="16">
        <v>1482.22</v>
      </c>
      <c r="H14" s="14"/>
      <c r="I14" s="15">
        <v>475.05</v>
      </c>
      <c r="J14" s="15">
        <f>E14+F14-G14+H14+I14</f>
        <v>10077.33</v>
      </c>
      <c r="K14" s="18"/>
    </row>
    <row r="15" spans="1:11" ht="25.5" customHeight="1" x14ac:dyDescent="0.25">
      <c r="A15" s="18" t="s">
        <v>15</v>
      </c>
      <c r="B15" s="20" t="s">
        <v>33</v>
      </c>
      <c r="C15" s="18" t="s">
        <v>72</v>
      </c>
      <c r="D15" s="21">
        <v>15</v>
      </c>
      <c r="E15" s="15">
        <v>4600</v>
      </c>
      <c r="F15" s="15">
        <f t="shared" ref="F15:F23" si="0">E15/15*10*0.25</f>
        <v>766.66666666666674</v>
      </c>
      <c r="G15" s="16">
        <v>451.83</v>
      </c>
      <c r="H15" s="14"/>
      <c r="I15" s="15">
        <v>230</v>
      </c>
      <c r="J15" s="15">
        <f t="shared" ref="J15:J23" si="1">E15+F15-G15+H15+I15</f>
        <v>5144.836666666667</v>
      </c>
      <c r="K15" s="18"/>
    </row>
    <row r="16" spans="1:11" ht="26.25" customHeight="1" x14ac:dyDescent="0.25">
      <c r="A16" s="18" t="s">
        <v>16</v>
      </c>
      <c r="B16" s="20" t="s">
        <v>40</v>
      </c>
      <c r="C16" s="18" t="s">
        <v>72</v>
      </c>
      <c r="D16" s="21">
        <v>15</v>
      </c>
      <c r="E16" s="15">
        <v>4600</v>
      </c>
      <c r="F16" s="15">
        <f t="shared" si="0"/>
        <v>766.66666666666674</v>
      </c>
      <c r="G16" s="16">
        <v>451.83</v>
      </c>
      <c r="H16" s="14"/>
      <c r="I16" s="15">
        <v>230</v>
      </c>
      <c r="J16" s="15">
        <f t="shared" si="1"/>
        <v>5144.836666666667</v>
      </c>
      <c r="K16" s="18"/>
    </row>
    <row r="17" spans="1:11" ht="25.5" customHeight="1" x14ac:dyDescent="0.25">
      <c r="A17" s="18" t="s">
        <v>17</v>
      </c>
      <c r="B17" s="20" t="s">
        <v>41</v>
      </c>
      <c r="C17" s="18" t="s">
        <v>25</v>
      </c>
      <c r="D17" s="21">
        <v>15</v>
      </c>
      <c r="E17" s="15">
        <v>4800</v>
      </c>
      <c r="F17" s="15">
        <f t="shared" si="0"/>
        <v>800</v>
      </c>
      <c r="G17" s="16">
        <v>487.67</v>
      </c>
      <c r="H17" s="14"/>
      <c r="I17" s="15">
        <v>240</v>
      </c>
      <c r="J17" s="15">
        <f t="shared" si="1"/>
        <v>5352.33</v>
      </c>
      <c r="K17" s="18"/>
    </row>
    <row r="18" spans="1:11" ht="25.5" customHeight="1" x14ac:dyDescent="0.25">
      <c r="A18" s="18" t="s">
        <v>18</v>
      </c>
      <c r="B18" s="20" t="s">
        <v>39</v>
      </c>
      <c r="C18" s="18" t="s">
        <v>26</v>
      </c>
      <c r="D18" s="21">
        <v>15</v>
      </c>
      <c r="E18" s="15">
        <v>4600</v>
      </c>
      <c r="F18" s="15">
        <f t="shared" si="0"/>
        <v>766.66666666666674</v>
      </c>
      <c r="G18" s="16">
        <v>451.83</v>
      </c>
      <c r="H18" s="14"/>
      <c r="I18" s="15">
        <v>230</v>
      </c>
      <c r="J18" s="15">
        <f t="shared" si="1"/>
        <v>5144.836666666667</v>
      </c>
      <c r="K18" s="18"/>
    </row>
    <row r="19" spans="1:11" ht="25.5" customHeight="1" x14ac:dyDescent="0.25">
      <c r="A19" s="18" t="s">
        <v>19</v>
      </c>
      <c r="B19" s="20" t="s">
        <v>35</v>
      </c>
      <c r="C19" s="18" t="s">
        <v>26</v>
      </c>
      <c r="D19" s="21">
        <v>15</v>
      </c>
      <c r="E19" s="15">
        <v>4500</v>
      </c>
      <c r="F19" s="15">
        <f t="shared" si="0"/>
        <v>750</v>
      </c>
      <c r="G19" s="16">
        <v>433.91</v>
      </c>
      <c r="H19" s="14"/>
      <c r="I19" s="15">
        <v>225</v>
      </c>
      <c r="J19" s="15">
        <f t="shared" si="1"/>
        <v>5041.09</v>
      </c>
      <c r="K19" s="18"/>
    </row>
    <row r="20" spans="1:11" ht="25.5" customHeight="1" x14ac:dyDescent="0.25">
      <c r="A20" s="18" t="s">
        <v>20</v>
      </c>
      <c r="B20" s="20" t="s">
        <v>34</v>
      </c>
      <c r="C20" s="18" t="s">
        <v>27</v>
      </c>
      <c r="D20" s="21">
        <v>15</v>
      </c>
      <c r="E20" s="15">
        <v>3800</v>
      </c>
      <c r="F20" s="15">
        <f t="shared" si="0"/>
        <v>633.33333333333337</v>
      </c>
      <c r="G20" s="16">
        <v>317.08999999999997</v>
      </c>
      <c r="H20" s="14"/>
      <c r="I20" s="15">
        <v>190</v>
      </c>
      <c r="J20" s="15">
        <f t="shared" si="1"/>
        <v>4306.2433333333329</v>
      </c>
      <c r="K20" s="18"/>
    </row>
    <row r="21" spans="1:11" ht="25.5" customHeight="1" x14ac:dyDescent="0.25">
      <c r="A21" s="18" t="s">
        <v>21</v>
      </c>
      <c r="B21" s="20" t="s">
        <v>37</v>
      </c>
      <c r="C21" s="18" t="s">
        <v>28</v>
      </c>
      <c r="D21" s="21">
        <v>15</v>
      </c>
      <c r="E21" s="15">
        <v>3202.5</v>
      </c>
      <c r="F21" s="15">
        <f t="shared" si="0"/>
        <v>533.75</v>
      </c>
      <c r="G21" s="16">
        <v>11.11</v>
      </c>
      <c r="H21" s="14"/>
      <c r="I21" s="15">
        <v>160.13</v>
      </c>
      <c r="J21" s="15">
        <f t="shared" si="1"/>
        <v>3885.27</v>
      </c>
      <c r="K21" s="18"/>
    </row>
    <row r="22" spans="1:11" ht="25.5" customHeight="1" x14ac:dyDescent="0.25">
      <c r="A22" s="18" t="s">
        <v>22</v>
      </c>
      <c r="B22" s="20" t="s">
        <v>38</v>
      </c>
      <c r="C22" s="18" t="s">
        <v>28</v>
      </c>
      <c r="D22" s="21">
        <v>15</v>
      </c>
      <c r="E22" s="15">
        <v>4500</v>
      </c>
      <c r="F22" s="15">
        <f t="shared" si="0"/>
        <v>750</v>
      </c>
      <c r="G22" s="16">
        <v>433.91</v>
      </c>
      <c r="H22" s="14"/>
      <c r="I22" s="15">
        <v>255.25</v>
      </c>
      <c r="J22" s="15">
        <f t="shared" si="1"/>
        <v>5071.34</v>
      </c>
      <c r="K22" s="18"/>
    </row>
    <row r="23" spans="1:11" ht="25.5" customHeight="1" x14ac:dyDescent="0.25">
      <c r="A23" s="18" t="s">
        <v>23</v>
      </c>
      <c r="B23" s="20" t="s">
        <v>36</v>
      </c>
      <c r="C23" s="18" t="s">
        <v>29</v>
      </c>
      <c r="D23" s="21">
        <v>15</v>
      </c>
      <c r="E23" s="15">
        <v>3000</v>
      </c>
      <c r="F23" s="15">
        <f t="shared" si="0"/>
        <v>500</v>
      </c>
      <c r="G23" s="16">
        <v>16.57</v>
      </c>
      <c r="H23" s="17"/>
      <c r="I23" s="15">
        <v>150</v>
      </c>
      <c r="J23" s="15">
        <f t="shared" si="1"/>
        <v>3633.43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47103.5</v>
      </c>
      <c r="F24" s="23">
        <f>SUM(F14:F23)</f>
        <v>7850.5833333333339</v>
      </c>
      <c r="G24" s="25">
        <f>SUM(G14:G23)</f>
        <v>4537.97</v>
      </c>
      <c r="H24" s="25"/>
      <c r="I24" s="25">
        <f t="shared" ref="I24" si="2">SUM(I14:I23)</f>
        <v>2385.4299999999998</v>
      </c>
      <c r="J24" s="26">
        <f>SUM(J14:J23)</f>
        <v>52801.543333333328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62</v>
      </c>
      <c r="E30" s="27" t="s">
        <v>64</v>
      </c>
      <c r="F30" s="27"/>
    </row>
    <row r="31" spans="1:11" x14ac:dyDescent="0.25">
      <c r="C31" s="28"/>
      <c r="D31" s="27" t="s">
        <v>63</v>
      </c>
      <c r="E31" s="27" t="s">
        <v>65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7" workbookViewId="0">
      <selection activeCell="C10" sqref="C10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71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70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>
        <f>E15/15*10*0.25</f>
        <v>566.66666666666663</v>
      </c>
      <c r="G15" s="36">
        <v>32.6</v>
      </c>
      <c r="H15" s="34"/>
      <c r="I15" s="35">
        <v>170</v>
      </c>
      <c r="J15" s="35">
        <f>E15+F15-G15+H15+I15</f>
        <v>4104.0666666666666</v>
      </c>
      <c r="K15" s="18"/>
    </row>
    <row r="16" spans="1:11" ht="26.25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>
        <f t="shared" ref="F16:F20" si="0">E16/15*10*0.25</f>
        <v>426.66666666666663</v>
      </c>
      <c r="G16" s="36"/>
      <c r="H16" s="34">
        <v>13.11</v>
      </c>
      <c r="I16" s="35">
        <v>128</v>
      </c>
      <c r="J16" s="35">
        <f t="shared" ref="J16:J19" si="1">E16+F16-G16+H16+I16</f>
        <v>3127.7766666666666</v>
      </c>
      <c r="K16" s="18"/>
    </row>
    <row r="17" spans="1:11" ht="27.75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>
        <f t="shared" si="0"/>
        <v>566.66666666666663</v>
      </c>
      <c r="G17" s="36">
        <v>32.6</v>
      </c>
      <c r="H17" s="34"/>
      <c r="I17" s="35">
        <v>170</v>
      </c>
      <c r="J17" s="35">
        <f t="shared" si="1"/>
        <v>4104.0666666666666</v>
      </c>
      <c r="K17" s="18"/>
    </row>
    <row r="18" spans="1:11" ht="24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>
        <f t="shared" si="0"/>
        <v>333.33333333333337</v>
      </c>
      <c r="G18" s="36"/>
      <c r="H18" s="34">
        <v>167.78</v>
      </c>
      <c r="I18" s="35">
        <v>100</v>
      </c>
      <c r="J18" s="35">
        <f t="shared" si="1"/>
        <v>2601.1133333333337</v>
      </c>
      <c r="K18" s="18"/>
    </row>
    <row r="19" spans="1:11" ht="32.2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>
        <f t="shared" si="0"/>
        <v>1000</v>
      </c>
      <c r="G19" s="36">
        <v>734.41</v>
      </c>
      <c r="H19" s="35"/>
      <c r="I19" s="35">
        <v>300</v>
      </c>
      <c r="J19" s="35">
        <f t="shared" si="1"/>
        <v>6565.59</v>
      </c>
      <c r="K19" s="18"/>
    </row>
    <row r="20" spans="1:11" ht="22.5" customHeight="1" x14ac:dyDescent="0.25">
      <c r="A20" s="29"/>
      <c r="B20" s="20"/>
      <c r="C20" s="29"/>
      <c r="D20" s="31"/>
      <c r="E20" s="35"/>
      <c r="F20" s="35">
        <f t="shared" si="0"/>
        <v>0</v>
      </c>
      <c r="G20" s="36"/>
      <c r="H20" s="35"/>
      <c r="I20" s="35"/>
      <c r="J20" s="35"/>
      <c r="K20" s="18"/>
    </row>
    <row r="21" spans="1:11" ht="20.25" customHeight="1" x14ac:dyDescent="0.25">
      <c r="A21" s="6"/>
      <c r="B21" s="6"/>
      <c r="C21" s="32"/>
      <c r="D21" s="33" t="s">
        <v>30</v>
      </c>
      <c r="E21" s="37">
        <f t="shared" ref="E21:J21" si="2">SUM(E15:E20)</f>
        <v>17360</v>
      </c>
      <c r="F21" s="37">
        <f t="shared" si="2"/>
        <v>2893.3333333333335</v>
      </c>
      <c r="G21" s="38">
        <f t="shared" si="2"/>
        <v>799.61</v>
      </c>
      <c r="H21" s="34">
        <f t="shared" si="2"/>
        <v>180.89</v>
      </c>
      <c r="I21" s="37">
        <f t="shared" si="2"/>
        <v>868</v>
      </c>
      <c r="J21" s="37">
        <f t="shared" si="2"/>
        <v>20502.613333333335</v>
      </c>
      <c r="K21" s="6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2"/>
      <c r="E30" s="27"/>
      <c r="F30" s="27" t="s">
        <v>44</v>
      </c>
      <c r="G30" s="28"/>
    </row>
    <row r="31" spans="1:11" ht="18.75" x14ac:dyDescent="0.3">
      <c r="C31" s="7"/>
      <c r="D31" s="22"/>
      <c r="E31" s="27"/>
      <c r="F31" s="27" t="s">
        <v>45</v>
      </c>
      <c r="G31" s="28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73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6.25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7.75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4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32.2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2.5" customHeight="1" x14ac:dyDescent="0.25">
      <c r="A20" s="29"/>
      <c r="B20" s="20"/>
      <c r="C20" s="29"/>
      <c r="D20" s="31"/>
      <c r="E20" s="35"/>
      <c r="F20" s="35"/>
      <c r="G20" s="36"/>
      <c r="H20" s="35"/>
      <c r="I20" s="35"/>
      <c r="J20" s="35"/>
      <c r="K20" s="18"/>
    </row>
    <row r="21" spans="1:11" ht="20.25" customHeight="1" x14ac:dyDescent="0.25">
      <c r="A21" s="6"/>
      <c r="B21" s="6"/>
      <c r="C21" s="32"/>
      <c r="D21" s="33" t="s">
        <v>30</v>
      </c>
      <c r="E21" s="37">
        <f>SUM(E15:E20)</f>
        <v>17360</v>
      </c>
      <c r="F21" s="37"/>
      <c r="G21" s="38">
        <f>SUM(G15:G20)</f>
        <v>799.61</v>
      </c>
      <c r="H21" s="34">
        <f>SUM(H15:H20)</f>
        <v>180.89</v>
      </c>
      <c r="I21" s="37">
        <f>SUM(I15:I20)</f>
        <v>868</v>
      </c>
      <c r="J21" s="37">
        <f>SUM(J15:J20)</f>
        <v>17609.28</v>
      </c>
      <c r="K21" s="6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2"/>
      <c r="E30" s="27"/>
      <c r="F30" s="27" t="s">
        <v>44</v>
      </c>
      <c r="G30" s="28"/>
    </row>
    <row r="31" spans="1:11" ht="18.75" x14ac:dyDescent="0.3">
      <c r="C31" s="7"/>
      <c r="D31" s="22"/>
      <c r="E31" s="27"/>
      <c r="F31" s="27" t="s">
        <v>45</v>
      </c>
      <c r="G31" s="28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73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42</v>
      </c>
      <c r="B14" s="20" t="s">
        <v>43</v>
      </c>
      <c r="C14" s="18" t="s">
        <v>32</v>
      </c>
      <c r="D14" s="21">
        <v>15</v>
      </c>
      <c r="E14" s="15">
        <v>9501</v>
      </c>
      <c r="F14" s="14"/>
      <c r="G14" s="16">
        <v>1482.22</v>
      </c>
      <c r="H14" s="14"/>
      <c r="I14" s="15">
        <v>475.05</v>
      </c>
      <c r="J14" s="15">
        <f>E14+F14-G14+H14+I14</f>
        <v>8493.83</v>
      </c>
      <c r="K14" s="18"/>
    </row>
    <row r="15" spans="1:11" ht="25.5" customHeight="1" x14ac:dyDescent="0.25">
      <c r="A15" s="18" t="s">
        <v>15</v>
      </c>
      <c r="B15" s="20" t="s">
        <v>33</v>
      </c>
      <c r="C15" s="18" t="s">
        <v>72</v>
      </c>
      <c r="D15" s="21">
        <v>15</v>
      </c>
      <c r="E15" s="15">
        <v>4600</v>
      </c>
      <c r="F15" s="14"/>
      <c r="G15" s="16">
        <v>451.83</v>
      </c>
      <c r="H15" s="14"/>
      <c r="I15" s="15">
        <v>230</v>
      </c>
      <c r="J15" s="15">
        <f t="shared" ref="J15:J23" si="0">E15+F15-G15+H15+I15</f>
        <v>4378.17</v>
      </c>
      <c r="K15" s="18"/>
    </row>
    <row r="16" spans="1:11" ht="26.25" customHeight="1" x14ac:dyDescent="0.25">
      <c r="A16" s="18" t="s">
        <v>16</v>
      </c>
      <c r="B16" s="20" t="s">
        <v>40</v>
      </c>
      <c r="C16" s="18" t="s">
        <v>72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si="0"/>
        <v>4378.17</v>
      </c>
      <c r="K16" s="18"/>
    </row>
    <row r="17" spans="1:11" ht="25.5" customHeight="1" x14ac:dyDescent="0.25">
      <c r="A17" s="18" t="s">
        <v>17</v>
      </c>
      <c r="B17" s="20" t="s">
        <v>41</v>
      </c>
      <c r="C17" s="18" t="s">
        <v>25</v>
      </c>
      <c r="D17" s="21">
        <v>15</v>
      </c>
      <c r="E17" s="15">
        <v>4800</v>
      </c>
      <c r="F17" s="14"/>
      <c r="G17" s="16">
        <v>487.67</v>
      </c>
      <c r="H17" s="14"/>
      <c r="I17" s="15">
        <v>240</v>
      </c>
      <c r="J17" s="15">
        <f t="shared" si="0"/>
        <v>4552.33</v>
      </c>
      <c r="K17" s="18"/>
    </row>
    <row r="18" spans="1:11" ht="25.5" customHeight="1" x14ac:dyDescent="0.25">
      <c r="A18" s="18" t="s">
        <v>18</v>
      </c>
      <c r="B18" s="20" t="s">
        <v>39</v>
      </c>
      <c r="C18" s="18" t="s">
        <v>26</v>
      </c>
      <c r="D18" s="21">
        <v>15</v>
      </c>
      <c r="E18" s="15">
        <v>4600</v>
      </c>
      <c r="F18" s="14"/>
      <c r="G18" s="16">
        <v>451.83</v>
      </c>
      <c r="H18" s="14"/>
      <c r="I18" s="15">
        <v>230</v>
      </c>
      <c r="J18" s="15">
        <f t="shared" si="0"/>
        <v>4378.17</v>
      </c>
      <c r="K18" s="18"/>
    </row>
    <row r="19" spans="1:11" ht="25.5" customHeight="1" x14ac:dyDescent="0.25">
      <c r="A19" s="18" t="s">
        <v>19</v>
      </c>
      <c r="B19" s="20" t="s">
        <v>35</v>
      </c>
      <c r="C19" s="18" t="s">
        <v>26</v>
      </c>
      <c r="D19" s="21">
        <v>15</v>
      </c>
      <c r="E19" s="15">
        <v>4500</v>
      </c>
      <c r="F19" s="14"/>
      <c r="G19" s="16">
        <v>433.91</v>
      </c>
      <c r="H19" s="14"/>
      <c r="I19" s="15">
        <v>225</v>
      </c>
      <c r="J19" s="15">
        <f t="shared" si="0"/>
        <v>4291.09</v>
      </c>
      <c r="K19" s="18"/>
    </row>
    <row r="20" spans="1:11" ht="25.5" customHeight="1" x14ac:dyDescent="0.25">
      <c r="A20" s="18" t="s">
        <v>20</v>
      </c>
      <c r="B20" s="20" t="s">
        <v>34</v>
      </c>
      <c r="C20" s="18" t="s">
        <v>27</v>
      </c>
      <c r="D20" s="21">
        <v>15</v>
      </c>
      <c r="E20" s="15">
        <v>3800</v>
      </c>
      <c r="F20" s="14"/>
      <c r="G20" s="16">
        <v>317.08999999999997</v>
      </c>
      <c r="H20" s="14"/>
      <c r="I20" s="15">
        <v>190</v>
      </c>
      <c r="J20" s="15">
        <f t="shared" si="0"/>
        <v>3672.91</v>
      </c>
      <c r="K20" s="18"/>
    </row>
    <row r="21" spans="1:11" ht="25.5" customHeight="1" x14ac:dyDescent="0.25">
      <c r="A21" s="18" t="s">
        <v>21</v>
      </c>
      <c r="B21" s="20" t="s">
        <v>37</v>
      </c>
      <c r="C21" s="18" t="s">
        <v>28</v>
      </c>
      <c r="D21" s="21">
        <v>15</v>
      </c>
      <c r="E21" s="15">
        <v>3202.5</v>
      </c>
      <c r="F21" s="14"/>
      <c r="G21" s="16">
        <v>11.11</v>
      </c>
      <c r="H21" s="14"/>
      <c r="I21" s="15">
        <v>160.13</v>
      </c>
      <c r="J21" s="15">
        <f t="shared" si="0"/>
        <v>3351.52</v>
      </c>
      <c r="K21" s="18"/>
    </row>
    <row r="22" spans="1:11" ht="25.5" customHeight="1" x14ac:dyDescent="0.25">
      <c r="A22" s="18" t="s">
        <v>22</v>
      </c>
      <c r="B22" s="20" t="s">
        <v>38</v>
      </c>
      <c r="C22" s="18" t="s">
        <v>28</v>
      </c>
      <c r="D22" s="21">
        <v>15</v>
      </c>
      <c r="E22" s="15">
        <v>4500</v>
      </c>
      <c r="F22" s="14"/>
      <c r="G22" s="16">
        <v>433.91</v>
      </c>
      <c r="H22" s="14"/>
      <c r="I22" s="15">
        <v>255.25</v>
      </c>
      <c r="J22" s="15">
        <f t="shared" si="0"/>
        <v>4321.34</v>
      </c>
      <c r="K22" s="18"/>
    </row>
    <row r="23" spans="1:11" ht="25.5" customHeight="1" x14ac:dyDescent="0.25">
      <c r="A23" s="18" t="s">
        <v>23</v>
      </c>
      <c r="B23" s="20" t="s">
        <v>36</v>
      </c>
      <c r="C23" s="18" t="s">
        <v>29</v>
      </c>
      <c r="D23" s="21">
        <v>15</v>
      </c>
      <c r="E23" s="15">
        <v>3000</v>
      </c>
      <c r="F23" s="14"/>
      <c r="G23" s="16">
        <v>16.57</v>
      </c>
      <c r="H23" s="17"/>
      <c r="I23" s="15">
        <v>150</v>
      </c>
      <c r="J23" s="15">
        <f t="shared" si="0"/>
        <v>3133.43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47103.5</v>
      </c>
      <c r="F24" s="24"/>
      <c r="G24" s="25">
        <f>SUM(G14:G23)</f>
        <v>4537.97</v>
      </c>
      <c r="H24" s="25"/>
      <c r="I24" s="25">
        <f t="shared" ref="I24" si="1">SUM(I14:I23)</f>
        <v>2385.4299999999998</v>
      </c>
      <c r="J24" s="26">
        <f>SUM(J14:J23)</f>
        <v>44950.96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62</v>
      </c>
      <c r="E30" s="27" t="s">
        <v>64</v>
      </c>
      <c r="F30" s="27"/>
    </row>
    <row r="31" spans="1:11" x14ac:dyDescent="0.25">
      <c r="C31" s="28"/>
      <c r="D31" s="27" t="s">
        <v>63</v>
      </c>
      <c r="E31" s="27" t="s">
        <v>65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A12" sqref="A1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74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42</v>
      </c>
      <c r="B14" s="20" t="s">
        <v>43</v>
      </c>
      <c r="C14" s="18" t="s">
        <v>32</v>
      </c>
      <c r="D14" s="21">
        <v>15</v>
      </c>
      <c r="E14" s="15">
        <v>9501</v>
      </c>
      <c r="F14" s="14"/>
      <c r="G14" s="16">
        <v>1482.22</v>
      </c>
      <c r="H14" s="14"/>
      <c r="I14" s="15">
        <v>475.05</v>
      </c>
      <c r="J14" s="15">
        <f>E14+F14-G14+H14+I14</f>
        <v>8493.83</v>
      </c>
      <c r="K14" s="18"/>
    </row>
    <row r="15" spans="1:11" ht="25.5" customHeight="1" x14ac:dyDescent="0.25">
      <c r="A15" s="18" t="s">
        <v>15</v>
      </c>
      <c r="B15" s="20" t="s">
        <v>33</v>
      </c>
      <c r="C15" s="18" t="s">
        <v>72</v>
      </c>
      <c r="D15" s="21">
        <v>15</v>
      </c>
      <c r="E15" s="15">
        <v>4600</v>
      </c>
      <c r="F15" s="14"/>
      <c r="G15" s="16">
        <v>451.83</v>
      </c>
      <c r="H15" s="14"/>
      <c r="I15" s="15">
        <v>230</v>
      </c>
      <c r="J15" s="15">
        <f t="shared" ref="J15:J23" si="0">E15+F15-G15+H15+I15</f>
        <v>4378.17</v>
      </c>
      <c r="K15" s="18"/>
    </row>
    <row r="16" spans="1:11" ht="26.25" customHeight="1" x14ac:dyDescent="0.25">
      <c r="A16" s="18" t="s">
        <v>16</v>
      </c>
      <c r="B16" s="20" t="s">
        <v>40</v>
      </c>
      <c r="C16" s="18" t="s">
        <v>72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si="0"/>
        <v>4378.17</v>
      </c>
      <c r="K16" s="18"/>
    </row>
    <row r="17" spans="1:11" ht="25.5" customHeight="1" x14ac:dyDescent="0.25">
      <c r="A17" s="18" t="s">
        <v>17</v>
      </c>
      <c r="B17" s="20" t="s">
        <v>41</v>
      </c>
      <c r="C17" s="18" t="s">
        <v>25</v>
      </c>
      <c r="D17" s="21">
        <v>15</v>
      </c>
      <c r="E17" s="15">
        <v>4800</v>
      </c>
      <c r="F17" s="14"/>
      <c r="G17" s="16">
        <v>487.67</v>
      </c>
      <c r="H17" s="14"/>
      <c r="I17" s="15">
        <v>240</v>
      </c>
      <c r="J17" s="15">
        <f t="shared" si="0"/>
        <v>4552.33</v>
      </c>
      <c r="K17" s="18"/>
    </row>
    <row r="18" spans="1:11" ht="25.5" customHeight="1" x14ac:dyDescent="0.25">
      <c r="A18" s="18" t="s">
        <v>18</v>
      </c>
      <c r="B18" s="20" t="s">
        <v>39</v>
      </c>
      <c r="C18" s="18" t="s">
        <v>26</v>
      </c>
      <c r="D18" s="21">
        <v>15</v>
      </c>
      <c r="E18" s="15">
        <v>4600</v>
      </c>
      <c r="F18" s="14"/>
      <c r="G18" s="16">
        <v>451.83</v>
      </c>
      <c r="H18" s="14"/>
      <c r="I18" s="15">
        <v>230</v>
      </c>
      <c r="J18" s="15">
        <f t="shared" si="0"/>
        <v>4378.17</v>
      </c>
      <c r="K18" s="18"/>
    </row>
    <row r="19" spans="1:11" ht="25.5" customHeight="1" x14ac:dyDescent="0.25">
      <c r="A19" s="18" t="s">
        <v>19</v>
      </c>
      <c r="B19" s="20" t="s">
        <v>35</v>
      </c>
      <c r="C19" s="18" t="s">
        <v>26</v>
      </c>
      <c r="D19" s="21">
        <v>15</v>
      </c>
      <c r="E19" s="15">
        <v>4500</v>
      </c>
      <c r="F19" s="14"/>
      <c r="G19" s="16">
        <v>433.91</v>
      </c>
      <c r="H19" s="14"/>
      <c r="I19" s="15">
        <v>225</v>
      </c>
      <c r="J19" s="15">
        <f t="shared" si="0"/>
        <v>4291.09</v>
      </c>
      <c r="K19" s="18"/>
    </row>
    <row r="20" spans="1:11" ht="25.5" customHeight="1" x14ac:dyDescent="0.25">
      <c r="A20" s="18" t="s">
        <v>20</v>
      </c>
      <c r="B20" s="20" t="s">
        <v>34</v>
      </c>
      <c r="C20" s="18" t="s">
        <v>27</v>
      </c>
      <c r="D20" s="21">
        <v>15</v>
      </c>
      <c r="E20" s="15">
        <v>3800</v>
      </c>
      <c r="F20" s="14"/>
      <c r="G20" s="16">
        <v>317.08999999999997</v>
      </c>
      <c r="H20" s="14"/>
      <c r="I20" s="15">
        <v>190</v>
      </c>
      <c r="J20" s="15">
        <f t="shared" si="0"/>
        <v>3672.91</v>
      </c>
      <c r="K20" s="18"/>
    </row>
    <row r="21" spans="1:11" ht="25.5" customHeight="1" x14ac:dyDescent="0.25">
      <c r="A21" s="18" t="s">
        <v>21</v>
      </c>
      <c r="B21" s="20" t="s">
        <v>37</v>
      </c>
      <c r="C21" s="18" t="s">
        <v>28</v>
      </c>
      <c r="D21" s="21">
        <v>15</v>
      </c>
      <c r="E21" s="15">
        <v>3202.5</v>
      </c>
      <c r="F21" s="14"/>
      <c r="G21" s="16">
        <v>11.11</v>
      </c>
      <c r="H21" s="14"/>
      <c r="I21" s="15">
        <v>160.13</v>
      </c>
      <c r="J21" s="15">
        <f t="shared" si="0"/>
        <v>3351.52</v>
      </c>
      <c r="K21" s="18"/>
    </row>
    <row r="22" spans="1:11" ht="25.5" customHeight="1" x14ac:dyDescent="0.25">
      <c r="A22" s="18" t="s">
        <v>22</v>
      </c>
      <c r="B22" s="20" t="s">
        <v>38</v>
      </c>
      <c r="C22" s="18" t="s">
        <v>28</v>
      </c>
      <c r="D22" s="21">
        <v>15</v>
      </c>
      <c r="E22" s="15">
        <v>4500</v>
      </c>
      <c r="F22" s="14"/>
      <c r="G22" s="16">
        <v>433.91</v>
      </c>
      <c r="H22" s="14"/>
      <c r="I22" s="15">
        <v>255.25</v>
      </c>
      <c r="J22" s="15">
        <f t="shared" si="0"/>
        <v>4321.34</v>
      </c>
      <c r="K22" s="18"/>
    </row>
    <row r="23" spans="1:11" ht="25.5" customHeight="1" x14ac:dyDescent="0.25">
      <c r="A23" s="18" t="s">
        <v>23</v>
      </c>
      <c r="B23" s="20" t="s">
        <v>36</v>
      </c>
      <c r="C23" s="18" t="s">
        <v>29</v>
      </c>
      <c r="D23" s="21">
        <v>15</v>
      </c>
      <c r="E23" s="15">
        <v>3000</v>
      </c>
      <c r="F23" s="14"/>
      <c r="G23" s="16">
        <v>16.57</v>
      </c>
      <c r="H23" s="17"/>
      <c r="I23" s="15">
        <v>150</v>
      </c>
      <c r="J23" s="15">
        <f t="shared" si="0"/>
        <v>3133.43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47103.5</v>
      </c>
      <c r="F24" s="24"/>
      <c r="G24" s="25">
        <f>SUM(G14:G23)</f>
        <v>4537.97</v>
      </c>
      <c r="H24" s="25"/>
      <c r="I24" s="25">
        <f t="shared" ref="I24" si="1">SUM(I14:I23)</f>
        <v>2385.4299999999998</v>
      </c>
      <c r="J24" s="26">
        <f>SUM(J14:J23)</f>
        <v>44950.96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62</v>
      </c>
      <c r="E30" s="27" t="s">
        <v>64</v>
      </c>
      <c r="F30" s="27"/>
    </row>
    <row r="31" spans="1:11" x14ac:dyDescent="0.25">
      <c r="C31" s="28"/>
      <c r="D31" s="27" t="s">
        <v>63</v>
      </c>
      <c r="E31" s="27" t="s">
        <v>65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4" workbookViewId="0">
      <selection activeCell="C23" sqref="C23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74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6.25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7.75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4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32.2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2.5" customHeight="1" x14ac:dyDescent="0.25">
      <c r="A20" s="29"/>
      <c r="B20" s="20"/>
      <c r="C20" s="29"/>
      <c r="D20" s="31"/>
      <c r="E20" s="35"/>
      <c r="F20" s="35"/>
      <c r="G20" s="36"/>
      <c r="H20" s="35"/>
      <c r="I20" s="35"/>
      <c r="J20" s="35"/>
      <c r="K20" s="18"/>
    </row>
    <row r="21" spans="1:11" ht="20.25" customHeight="1" x14ac:dyDescent="0.25">
      <c r="A21" s="6"/>
      <c r="B21" s="6"/>
      <c r="C21" s="32"/>
      <c r="D21" s="33" t="s">
        <v>30</v>
      </c>
      <c r="E21" s="37">
        <f>SUM(E15:E20)</f>
        <v>17360</v>
      </c>
      <c r="F21" s="37"/>
      <c r="G21" s="38">
        <f>SUM(G15:G20)</f>
        <v>799.61</v>
      </c>
      <c r="H21" s="34">
        <f>SUM(H15:H20)</f>
        <v>180.89</v>
      </c>
      <c r="I21" s="37">
        <f>SUM(I15:I20)</f>
        <v>868</v>
      </c>
      <c r="J21" s="37">
        <f>SUM(J15:J20)</f>
        <v>17609.28</v>
      </c>
      <c r="K21" s="6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2"/>
      <c r="E30" s="27"/>
      <c r="F30" s="27" t="s">
        <v>44</v>
      </c>
      <c r="G30" s="28"/>
    </row>
    <row r="31" spans="1:11" ht="18.75" x14ac:dyDescent="0.3">
      <c r="C31" s="7"/>
      <c r="D31" s="22"/>
      <c r="E31" s="27"/>
      <c r="F31" s="27" t="s">
        <v>45</v>
      </c>
      <c r="G31" s="28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75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42</v>
      </c>
      <c r="B14" s="20" t="s">
        <v>43</v>
      </c>
      <c r="C14" s="18" t="s">
        <v>32</v>
      </c>
      <c r="D14" s="21">
        <v>15</v>
      </c>
      <c r="E14" s="15">
        <v>9501</v>
      </c>
      <c r="F14" s="14"/>
      <c r="G14" s="16">
        <v>1482.22</v>
      </c>
      <c r="H14" s="14"/>
      <c r="I14" s="15">
        <v>475.05</v>
      </c>
      <c r="J14" s="15">
        <f>E14+F14-G14+H14+I14</f>
        <v>8493.83</v>
      </c>
      <c r="K14" s="18"/>
    </row>
    <row r="15" spans="1:11" ht="25.5" customHeight="1" x14ac:dyDescent="0.25">
      <c r="A15" s="18" t="s">
        <v>15</v>
      </c>
      <c r="B15" s="20" t="s">
        <v>33</v>
      </c>
      <c r="C15" s="18" t="s">
        <v>72</v>
      </c>
      <c r="D15" s="21">
        <v>15</v>
      </c>
      <c r="E15" s="15">
        <v>4600</v>
      </c>
      <c r="F15" s="14"/>
      <c r="G15" s="16">
        <v>451.83</v>
      </c>
      <c r="H15" s="14"/>
      <c r="I15" s="15">
        <v>230</v>
      </c>
      <c r="J15" s="15">
        <f t="shared" ref="J15:J23" si="0">E15+F15-G15+H15+I15</f>
        <v>4378.17</v>
      </c>
      <c r="K15" s="18"/>
    </row>
    <row r="16" spans="1:11" ht="26.25" customHeight="1" x14ac:dyDescent="0.25">
      <c r="A16" s="18" t="s">
        <v>16</v>
      </c>
      <c r="B16" s="20" t="s">
        <v>40</v>
      </c>
      <c r="C16" s="18" t="s">
        <v>72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si="0"/>
        <v>4378.17</v>
      </c>
      <c r="K16" s="18"/>
    </row>
    <row r="17" spans="1:11" ht="25.5" customHeight="1" x14ac:dyDescent="0.25">
      <c r="A17" s="18" t="s">
        <v>17</v>
      </c>
      <c r="B17" s="20" t="s">
        <v>41</v>
      </c>
      <c r="C17" s="18" t="s">
        <v>25</v>
      </c>
      <c r="D17" s="21">
        <v>15</v>
      </c>
      <c r="E17" s="15">
        <v>4800</v>
      </c>
      <c r="F17" s="14"/>
      <c r="G17" s="16">
        <v>487.67</v>
      </c>
      <c r="H17" s="14"/>
      <c r="I17" s="15">
        <v>240</v>
      </c>
      <c r="J17" s="15">
        <f t="shared" si="0"/>
        <v>4552.33</v>
      </c>
      <c r="K17" s="18"/>
    </row>
    <row r="18" spans="1:11" ht="25.5" customHeight="1" x14ac:dyDescent="0.25">
      <c r="A18" s="18" t="s">
        <v>18</v>
      </c>
      <c r="B18" s="20" t="s">
        <v>39</v>
      </c>
      <c r="C18" s="18" t="s">
        <v>26</v>
      </c>
      <c r="D18" s="21">
        <v>15</v>
      </c>
      <c r="E18" s="15">
        <v>4600</v>
      </c>
      <c r="F18" s="14"/>
      <c r="G18" s="16">
        <v>451.83</v>
      </c>
      <c r="H18" s="14"/>
      <c r="I18" s="15">
        <v>230</v>
      </c>
      <c r="J18" s="15">
        <f t="shared" si="0"/>
        <v>4378.17</v>
      </c>
      <c r="K18" s="18"/>
    </row>
    <row r="19" spans="1:11" ht="25.5" customHeight="1" x14ac:dyDescent="0.25">
      <c r="A19" s="18" t="s">
        <v>19</v>
      </c>
      <c r="B19" s="20" t="s">
        <v>35</v>
      </c>
      <c r="C19" s="18" t="s">
        <v>26</v>
      </c>
      <c r="D19" s="21">
        <v>15</v>
      </c>
      <c r="E19" s="15">
        <v>4500</v>
      </c>
      <c r="F19" s="14"/>
      <c r="G19" s="16">
        <v>433.91</v>
      </c>
      <c r="H19" s="14"/>
      <c r="I19" s="15">
        <v>225</v>
      </c>
      <c r="J19" s="15">
        <f t="shared" si="0"/>
        <v>4291.09</v>
      </c>
      <c r="K19" s="18"/>
    </row>
    <row r="20" spans="1:11" ht="25.5" customHeight="1" x14ac:dyDescent="0.25">
      <c r="A20" s="18" t="s">
        <v>20</v>
      </c>
      <c r="B20" s="20" t="s">
        <v>34</v>
      </c>
      <c r="C20" s="18" t="s">
        <v>27</v>
      </c>
      <c r="D20" s="21">
        <v>15</v>
      </c>
      <c r="E20" s="15">
        <v>3800</v>
      </c>
      <c r="F20" s="14"/>
      <c r="G20" s="16">
        <v>317.08999999999997</v>
      </c>
      <c r="H20" s="14"/>
      <c r="I20" s="15">
        <v>190</v>
      </c>
      <c r="J20" s="15">
        <f t="shared" si="0"/>
        <v>3672.91</v>
      </c>
      <c r="K20" s="18"/>
    </row>
    <row r="21" spans="1:11" ht="25.5" customHeight="1" x14ac:dyDescent="0.25">
      <c r="A21" s="18" t="s">
        <v>21</v>
      </c>
      <c r="B21" s="20" t="s">
        <v>37</v>
      </c>
      <c r="C21" s="18" t="s">
        <v>28</v>
      </c>
      <c r="D21" s="21">
        <v>15</v>
      </c>
      <c r="E21" s="15">
        <v>3202.5</v>
      </c>
      <c r="F21" s="14"/>
      <c r="G21" s="16">
        <v>11.11</v>
      </c>
      <c r="H21" s="14"/>
      <c r="I21" s="15">
        <v>160.13</v>
      </c>
      <c r="J21" s="15">
        <f t="shared" si="0"/>
        <v>3351.52</v>
      </c>
      <c r="K21" s="18"/>
    </row>
    <row r="22" spans="1:11" ht="25.5" customHeight="1" x14ac:dyDescent="0.25">
      <c r="A22" s="18" t="s">
        <v>22</v>
      </c>
      <c r="B22" s="20" t="s">
        <v>38</v>
      </c>
      <c r="C22" s="18" t="s">
        <v>28</v>
      </c>
      <c r="D22" s="21">
        <v>15</v>
      </c>
      <c r="E22" s="15">
        <v>4500</v>
      </c>
      <c r="F22" s="14"/>
      <c r="G22" s="16">
        <v>433.91</v>
      </c>
      <c r="H22" s="14"/>
      <c r="I22" s="15">
        <v>255.25</v>
      </c>
      <c r="J22" s="15">
        <f t="shared" si="0"/>
        <v>4321.34</v>
      </c>
      <c r="K22" s="18"/>
    </row>
    <row r="23" spans="1:11" ht="25.5" customHeight="1" x14ac:dyDescent="0.25">
      <c r="A23" s="18" t="s">
        <v>23</v>
      </c>
      <c r="B23" s="20" t="s">
        <v>36</v>
      </c>
      <c r="C23" s="18" t="s">
        <v>29</v>
      </c>
      <c r="D23" s="21">
        <v>15</v>
      </c>
      <c r="E23" s="15">
        <v>3000</v>
      </c>
      <c r="F23" s="14"/>
      <c r="G23" s="16">
        <v>16.57</v>
      </c>
      <c r="H23" s="17"/>
      <c r="I23" s="15">
        <v>150</v>
      </c>
      <c r="J23" s="15">
        <f t="shared" si="0"/>
        <v>3133.43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47103.5</v>
      </c>
      <c r="F24" s="24"/>
      <c r="G24" s="25">
        <f>SUM(G14:G23)</f>
        <v>4537.97</v>
      </c>
      <c r="H24" s="25"/>
      <c r="I24" s="25">
        <f t="shared" ref="I24" si="1">SUM(I14:I23)</f>
        <v>2385.4299999999998</v>
      </c>
      <c r="J24" s="26">
        <f>SUM(J14:J23)</f>
        <v>44950.96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62</v>
      </c>
      <c r="E30" s="27" t="s">
        <v>64</v>
      </c>
      <c r="F30" s="27"/>
    </row>
    <row r="31" spans="1:11" x14ac:dyDescent="0.25">
      <c r="C31" s="28"/>
      <c r="D31" s="27" t="s">
        <v>63</v>
      </c>
      <c r="E31" s="27" t="s">
        <v>65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4" workbookViewId="0">
      <selection activeCell="K5" sqref="K5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75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6.25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7.75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4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32.2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2.5" customHeight="1" x14ac:dyDescent="0.25">
      <c r="A20" s="29"/>
      <c r="B20" s="20"/>
      <c r="C20" s="29"/>
      <c r="D20" s="31"/>
      <c r="E20" s="35"/>
      <c r="F20" s="35"/>
      <c r="G20" s="36"/>
      <c r="H20" s="35"/>
      <c r="I20" s="35"/>
      <c r="J20" s="35"/>
      <c r="K20" s="18"/>
    </row>
    <row r="21" spans="1:11" ht="20.25" customHeight="1" x14ac:dyDescent="0.25">
      <c r="A21" s="6"/>
      <c r="B21" s="6"/>
      <c r="C21" s="32"/>
      <c r="D21" s="33" t="s">
        <v>30</v>
      </c>
      <c r="E21" s="37">
        <f>SUM(E15:E20)</f>
        <v>17360</v>
      </c>
      <c r="F21" s="37"/>
      <c r="G21" s="38">
        <f>SUM(G15:G20)</f>
        <v>799.61</v>
      </c>
      <c r="H21" s="34">
        <f>SUM(H15:H20)</f>
        <v>180.89</v>
      </c>
      <c r="I21" s="37">
        <f>SUM(I15:I20)</f>
        <v>868</v>
      </c>
      <c r="J21" s="37">
        <f>SUM(J15:J20)</f>
        <v>17609.28</v>
      </c>
      <c r="K21" s="6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2"/>
      <c r="E30" s="27"/>
      <c r="F30" s="27" t="s">
        <v>44</v>
      </c>
      <c r="G30" s="28"/>
    </row>
    <row r="31" spans="1:11" ht="18.75" x14ac:dyDescent="0.3">
      <c r="C31" s="7"/>
      <c r="D31" s="22"/>
      <c r="E31" s="27"/>
      <c r="F31" s="27" t="s">
        <v>45</v>
      </c>
      <c r="G31" s="28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76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42</v>
      </c>
      <c r="B14" s="20" t="s">
        <v>43</v>
      </c>
      <c r="C14" s="18" t="s">
        <v>32</v>
      </c>
      <c r="D14" s="21">
        <v>15</v>
      </c>
      <c r="E14" s="15">
        <v>9501</v>
      </c>
      <c r="F14" s="14"/>
      <c r="G14" s="16">
        <v>1482.22</v>
      </c>
      <c r="H14" s="14"/>
      <c r="I14" s="15">
        <v>475.05</v>
      </c>
      <c r="J14" s="15">
        <f>E14+F14-G14+H14+I14</f>
        <v>8493.83</v>
      </c>
      <c r="K14" s="18"/>
    </row>
    <row r="15" spans="1:11" ht="25.5" customHeight="1" x14ac:dyDescent="0.25">
      <c r="A15" s="18" t="s">
        <v>15</v>
      </c>
      <c r="B15" s="20" t="s">
        <v>33</v>
      </c>
      <c r="C15" s="18" t="s">
        <v>72</v>
      </c>
      <c r="D15" s="21">
        <v>15</v>
      </c>
      <c r="E15" s="15">
        <v>4600</v>
      </c>
      <c r="F15" s="14"/>
      <c r="G15" s="16">
        <v>451.83</v>
      </c>
      <c r="H15" s="14"/>
      <c r="I15" s="15">
        <v>230</v>
      </c>
      <c r="J15" s="15">
        <f t="shared" ref="J15:J23" si="0">E15+F15-G15+H15+I15</f>
        <v>4378.17</v>
      </c>
      <c r="K15" s="18"/>
    </row>
    <row r="16" spans="1:11" ht="26.25" customHeight="1" x14ac:dyDescent="0.25">
      <c r="A16" s="18" t="s">
        <v>16</v>
      </c>
      <c r="B16" s="20" t="s">
        <v>40</v>
      </c>
      <c r="C16" s="18" t="s">
        <v>72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si="0"/>
        <v>4378.17</v>
      </c>
      <c r="K16" s="18"/>
    </row>
    <row r="17" spans="1:11" ht="25.5" customHeight="1" x14ac:dyDescent="0.25">
      <c r="A17" s="18" t="s">
        <v>17</v>
      </c>
      <c r="B17" s="20" t="s">
        <v>41</v>
      </c>
      <c r="C17" s="18" t="s">
        <v>25</v>
      </c>
      <c r="D17" s="21">
        <v>15</v>
      </c>
      <c r="E17" s="15">
        <v>4800</v>
      </c>
      <c r="F17" s="14"/>
      <c r="G17" s="16">
        <v>487.67</v>
      </c>
      <c r="H17" s="14"/>
      <c r="I17" s="15">
        <v>240</v>
      </c>
      <c r="J17" s="15">
        <f t="shared" si="0"/>
        <v>4552.33</v>
      </c>
      <c r="K17" s="18"/>
    </row>
    <row r="18" spans="1:11" ht="25.5" customHeight="1" x14ac:dyDescent="0.25">
      <c r="A18" s="18" t="s">
        <v>18</v>
      </c>
      <c r="B18" s="20" t="s">
        <v>39</v>
      </c>
      <c r="C18" s="18" t="s">
        <v>26</v>
      </c>
      <c r="D18" s="21">
        <v>15</v>
      </c>
      <c r="E18" s="15">
        <v>4600</v>
      </c>
      <c r="F18" s="14"/>
      <c r="G18" s="16">
        <v>451.83</v>
      </c>
      <c r="H18" s="14"/>
      <c r="I18" s="15">
        <v>230</v>
      </c>
      <c r="J18" s="15">
        <f t="shared" si="0"/>
        <v>4378.17</v>
      </c>
      <c r="K18" s="18"/>
    </row>
    <row r="19" spans="1:11" ht="25.5" customHeight="1" x14ac:dyDescent="0.25">
      <c r="A19" s="18" t="s">
        <v>19</v>
      </c>
      <c r="B19" s="20" t="s">
        <v>35</v>
      </c>
      <c r="C19" s="18" t="s">
        <v>26</v>
      </c>
      <c r="D19" s="21">
        <v>15</v>
      </c>
      <c r="E19" s="15">
        <v>4500</v>
      </c>
      <c r="F19" s="14"/>
      <c r="G19" s="16">
        <v>433.91</v>
      </c>
      <c r="H19" s="14"/>
      <c r="I19" s="15">
        <v>225</v>
      </c>
      <c r="J19" s="15">
        <f t="shared" si="0"/>
        <v>4291.09</v>
      </c>
      <c r="K19" s="18"/>
    </row>
    <row r="20" spans="1:11" ht="25.5" customHeight="1" x14ac:dyDescent="0.25">
      <c r="A20" s="18" t="s">
        <v>20</v>
      </c>
      <c r="B20" s="20" t="s">
        <v>34</v>
      </c>
      <c r="C20" s="18" t="s">
        <v>27</v>
      </c>
      <c r="D20" s="21">
        <v>15</v>
      </c>
      <c r="E20" s="15">
        <v>3800</v>
      </c>
      <c r="F20" s="14"/>
      <c r="G20" s="16">
        <v>317.08999999999997</v>
      </c>
      <c r="H20" s="14"/>
      <c r="I20" s="15">
        <v>190</v>
      </c>
      <c r="J20" s="15">
        <f t="shared" si="0"/>
        <v>3672.91</v>
      </c>
      <c r="K20" s="18"/>
    </row>
    <row r="21" spans="1:11" ht="25.5" customHeight="1" x14ac:dyDescent="0.25">
      <c r="A21" s="18" t="s">
        <v>21</v>
      </c>
      <c r="B21" s="20" t="s">
        <v>37</v>
      </c>
      <c r="C21" s="18" t="s">
        <v>28</v>
      </c>
      <c r="D21" s="21">
        <v>15</v>
      </c>
      <c r="E21" s="15">
        <v>3202.5</v>
      </c>
      <c r="F21" s="14"/>
      <c r="G21" s="16">
        <v>11.11</v>
      </c>
      <c r="H21" s="14"/>
      <c r="I21" s="15">
        <v>160.13</v>
      </c>
      <c r="J21" s="15">
        <f t="shared" si="0"/>
        <v>3351.52</v>
      </c>
      <c r="K21" s="18"/>
    </row>
    <row r="22" spans="1:11" ht="25.5" customHeight="1" x14ac:dyDescent="0.25">
      <c r="A22" s="18" t="s">
        <v>22</v>
      </c>
      <c r="B22" s="20" t="s">
        <v>38</v>
      </c>
      <c r="C22" s="18" t="s">
        <v>28</v>
      </c>
      <c r="D22" s="21">
        <v>15</v>
      </c>
      <c r="E22" s="15">
        <v>4500</v>
      </c>
      <c r="F22" s="14"/>
      <c r="G22" s="16">
        <v>433.91</v>
      </c>
      <c r="H22" s="14"/>
      <c r="I22" s="15">
        <v>255.25</v>
      </c>
      <c r="J22" s="15">
        <f t="shared" si="0"/>
        <v>4321.34</v>
      </c>
      <c r="K22" s="18"/>
    </row>
    <row r="23" spans="1:11" ht="25.5" customHeight="1" x14ac:dyDescent="0.25">
      <c r="A23" s="18" t="s">
        <v>23</v>
      </c>
      <c r="B23" s="20" t="s">
        <v>36</v>
      </c>
      <c r="C23" s="18" t="s">
        <v>29</v>
      </c>
      <c r="D23" s="21">
        <v>15</v>
      </c>
      <c r="E23" s="15">
        <v>3000</v>
      </c>
      <c r="F23" s="14"/>
      <c r="G23" s="16">
        <v>16.57</v>
      </c>
      <c r="H23" s="17"/>
      <c r="I23" s="15">
        <v>150</v>
      </c>
      <c r="J23" s="15">
        <f t="shared" si="0"/>
        <v>3133.43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47103.5</v>
      </c>
      <c r="F24" s="24"/>
      <c r="G24" s="25">
        <f>SUM(G14:G23)</f>
        <v>4537.97</v>
      </c>
      <c r="H24" s="25"/>
      <c r="I24" s="25">
        <f t="shared" ref="I24" si="1">SUM(I14:I23)</f>
        <v>2385.4299999999998</v>
      </c>
      <c r="J24" s="26">
        <f>SUM(J14:J23)</f>
        <v>44950.96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62</v>
      </c>
      <c r="E30" s="27" t="s">
        <v>64</v>
      </c>
      <c r="F30" s="27"/>
    </row>
    <row r="31" spans="1:11" x14ac:dyDescent="0.25">
      <c r="C31" s="28"/>
      <c r="D31" s="27" t="s">
        <v>63</v>
      </c>
      <c r="E31" s="27" t="s">
        <v>65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E31" sqref="E31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61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27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1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1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1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22.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2.5" customHeight="1" x14ac:dyDescent="0.25">
      <c r="A20" s="29"/>
      <c r="B20" s="20"/>
      <c r="C20" s="29"/>
      <c r="D20" s="31"/>
      <c r="E20" s="35"/>
      <c r="F20" s="35"/>
      <c r="G20" s="36"/>
      <c r="H20" s="35"/>
      <c r="I20" s="35"/>
      <c r="J20" s="35"/>
      <c r="K20" s="18"/>
    </row>
    <row r="21" spans="1:11" ht="22.5" customHeight="1" x14ac:dyDescent="0.25">
      <c r="A21" s="29"/>
      <c r="B21" s="20"/>
      <c r="C21" s="29"/>
      <c r="D21" s="31"/>
      <c r="E21" s="35"/>
      <c r="F21" s="35"/>
      <c r="G21" s="36"/>
      <c r="H21" s="34"/>
      <c r="I21" s="35"/>
      <c r="J21" s="35"/>
      <c r="K21" s="18"/>
    </row>
    <row r="22" spans="1:11" ht="20.25" customHeight="1" x14ac:dyDescent="0.25">
      <c r="A22" s="6"/>
      <c r="B22" s="6"/>
      <c r="C22" s="32"/>
      <c r="D22" s="33" t="s">
        <v>30</v>
      </c>
      <c r="E22" s="37">
        <f>SUM(E15:E21)</f>
        <v>17360</v>
      </c>
      <c r="F22" s="37"/>
      <c r="G22" s="38">
        <f>SUM(G15:G21)</f>
        <v>799.61</v>
      </c>
      <c r="H22" s="34">
        <f>SUM(H15:H21)</f>
        <v>180.89</v>
      </c>
      <c r="I22" s="37">
        <f>SUM(I15:I21)</f>
        <v>868</v>
      </c>
      <c r="J22" s="37">
        <f>SUM(J15:J21)</f>
        <v>17609.28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2"/>
      <c r="E31" s="27"/>
      <c r="F31" s="27" t="s">
        <v>44</v>
      </c>
      <c r="G31" s="28"/>
    </row>
    <row r="32" spans="1:11" ht="18.75" x14ac:dyDescent="0.3">
      <c r="C32" s="7"/>
      <c r="D32" s="22"/>
      <c r="E32" s="27"/>
      <c r="F32" s="27" t="s">
        <v>45</v>
      </c>
      <c r="G32" s="2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A11" sqref="A11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77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6.25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7.75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4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32.2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2.5" customHeight="1" x14ac:dyDescent="0.25">
      <c r="A20" s="29"/>
      <c r="B20" s="20"/>
      <c r="C20" s="29"/>
      <c r="D20" s="31"/>
      <c r="E20" s="35"/>
      <c r="F20" s="35"/>
      <c r="G20" s="36"/>
      <c r="H20" s="35"/>
      <c r="I20" s="35"/>
      <c r="J20" s="35"/>
      <c r="K20" s="18"/>
    </row>
    <row r="21" spans="1:11" ht="20.25" customHeight="1" x14ac:dyDescent="0.25">
      <c r="A21" s="6"/>
      <c r="B21" s="6"/>
      <c r="C21" s="32"/>
      <c r="D21" s="33" t="s">
        <v>30</v>
      </c>
      <c r="E21" s="37">
        <f>SUM(E15:E20)</f>
        <v>17360</v>
      </c>
      <c r="F21" s="37"/>
      <c r="G21" s="38">
        <f>SUM(G15:G20)</f>
        <v>799.61</v>
      </c>
      <c r="H21" s="34">
        <f>SUM(H15:H20)</f>
        <v>180.89</v>
      </c>
      <c r="I21" s="37">
        <f>SUM(I15:I20)</f>
        <v>868</v>
      </c>
      <c r="J21" s="37">
        <f>SUM(J15:J20)</f>
        <v>17609.28</v>
      </c>
      <c r="K21" s="6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2"/>
      <c r="E30" s="27"/>
      <c r="F30" s="27" t="s">
        <v>44</v>
      </c>
      <c r="G30" s="28"/>
    </row>
    <row r="31" spans="1:11" ht="18.75" x14ac:dyDescent="0.3">
      <c r="C31" s="7"/>
      <c r="D31" s="22"/>
      <c r="E31" s="27"/>
      <c r="F31" s="27" t="s">
        <v>45</v>
      </c>
      <c r="G31" s="28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7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78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42</v>
      </c>
      <c r="B14" s="20" t="s">
        <v>43</v>
      </c>
      <c r="C14" s="18" t="s">
        <v>32</v>
      </c>
      <c r="D14" s="21">
        <v>15</v>
      </c>
      <c r="E14" s="15">
        <v>9501</v>
      </c>
      <c r="F14" s="14"/>
      <c r="G14" s="16">
        <v>1482.22</v>
      </c>
      <c r="H14" s="14"/>
      <c r="I14" s="15">
        <v>475.05</v>
      </c>
      <c r="J14" s="15">
        <f>E14+F14-G14+H14+I14</f>
        <v>8493.83</v>
      </c>
      <c r="K14" s="18"/>
    </row>
    <row r="15" spans="1:11" ht="25.5" customHeight="1" x14ac:dyDescent="0.25">
      <c r="A15" s="18" t="s">
        <v>15</v>
      </c>
      <c r="B15" s="20" t="s">
        <v>33</v>
      </c>
      <c r="C15" s="18" t="s">
        <v>72</v>
      </c>
      <c r="D15" s="21">
        <v>15</v>
      </c>
      <c r="E15" s="15">
        <v>4600</v>
      </c>
      <c r="F15" s="14"/>
      <c r="G15" s="16">
        <v>451.83</v>
      </c>
      <c r="H15" s="14"/>
      <c r="I15" s="15">
        <v>230</v>
      </c>
      <c r="J15" s="15">
        <f t="shared" ref="J15:J23" si="0">E15+F15-G15+H15+I15</f>
        <v>4378.17</v>
      </c>
      <c r="K15" s="18"/>
    </row>
    <row r="16" spans="1:11" ht="26.25" customHeight="1" x14ac:dyDescent="0.25">
      <c r="A16" s="18" t="s">
        <v>16</v>
      </c>
      <c r="B16" s="20" t="s">
        <v>40</v>
      </c>
      <c r="C16" s="18" t="s">
        <v>72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si="0"/>
        <v>4378.17</v>
      </c>
      <c r="K16" s="18"/>
    </row>
    <row r="17" spans="1:11" ht="25.5" customHeight="1" x14ac:dyDescent="0.25">
      <c r="A17" s="18" t="s">
        <v>17</v>
      </c>
      <c r="B17" s="20" t="s">
        <v>41</v>
      </c>
      <c r="C17" s="18" t="s">
        <v>25</v>
      </c>
      <c r="D17" s="21">
        <v>15</v>
      </c>
      <c r="E17" s="15">
        <v>4800</v>
      </c>
      <c r="F17" s="14"/>
      <c r="G17" s="16">
        <v>487.67</v>
      </c>
      <c r="H17" s="14"/>
      <c r="I17" s="15">
        <v>240</v>
      </c>
      <c r="J17" s="15">
        <f t="shared" si="0"/>
        <v>4552.33</v>
      </c>
      <c r="K17" s="18"/>
    </row>
    <row r="18" spans="1:11" ht="25.5" customHeight="1" x14ac:dyDescent="0.25">
      <c r="A18" s="18" t="s">
        <v>18</v>
      </c>
      <c r="B18" s="20" t="s">
        <v>39</v>
      </c>
      <c r="C18" s="18" t="s">
        <v>26</v>
      </c>
      <c r="D18" s="21">
        <v>15</v>
      </c>
      <c r="E18" s="15">
        <v>4600</v>
      </c>
      <c r="F18" s="14"/>
      <c r="G18" s="16">
        <v>451.83</v>
      </c>
      <c r="H18" s="14"/>
      <c r="I18" s="15">
        <v>230</v>
      </c>
      <c r="J18" s="15">
        <f t="shared" si="0"/>
        <v>4378.17</v>
      </c>
      <c r="K18" s="18"/>
    </row>
    <row r="19" spans="1:11" ht="25.5" customHeight="1" x14ac:dyDescent="0.25">
      <c r="A19" s="18" t="s">
        <v>19</v>
      </c>
      <c r="B19" s="20" t="s">
        <v>35</v>
      </c>
      <c r="C19" s="18" t="s">
        <v>26</v>
      </c>
      <c r="D19" s="21">
        <v>15</v>
      </c>
      <c r="E19" s="15">
        <v>4500</v>
      </c>
      <c r="F19" s="14"/>
      <c r="G19" s="16">
        <v>433.91</v>
      </c>
      <c r="H19" s="14"/>
      <c r="I19" s="15">
        <v>225</v>
      </c>
      <c r="J19" s="15">
        <f t="shared" si="0"/>
        <v>4291.09</v>
      </c>
      <c r="K19" s="18"/>
    </row>
    <row r="20" spans="1:11" ht="25.5" customHeight="1" x14ac:dyDescent="0.25">
      <c r="A20" s="18" t="s">
        <v>20</v>
      </c>
      <c r="B20" s="20" t="s">
        <v>34</v>
      </c>
      <c r="C20" s="18" t="s">
        <v>27</v>
      </c>
      <c r="D20" s="21">
        <v>15</v>
      </c>
      <c r="E20" s="15">
        <v>3800</v>
      </c>
      <c r="F20" s="14"/>
      <c r="G20" s="16">
        <v>317.08999999999997</v>
      </c>
      <c r="H20" s="14"/>
      <c r="I20" s="15">
        <v>190</v>
      </c>
      <c r="J20" s="15">
        <f t="shared" si="0"/>
        <v>3672.91</v>
      </c>
      <c r="K20" s="18"/>
    </row>
    <row r="21" spans="1:11" ht="25.5" customHeight="1" x14ac:dyDescent="0.25">
      <c r="A21" s="18" t="s">
        <v>21</v>
      </c>
      <c r="B21" s="20" t="s">
        <v>37</v>
      </c>
      <c r="C21" s="18" t="s">
        <v>28</v>
      </c>
      <c r="D21" s="21">
        <v>15</v>
      </c>
      <c r="E21" s="15">
        <v>3202.5</v>
      </c>
      <c r="F21" s="14"/>
      <c r="G21" s="16">
        <v>11.11</v>
      </c>
      <c r="H21" s="14"/>
      <c r="I21" s="15">
        <v>160.13</v>
      </c>
      <c r="J21" s="15">
        <f t="shared" si="0"/>
        <v>3351.52</v>
      </c>
      <c r="K21" s="18"/>
    </row>
    <row r="22" spans="1:11" ht="25.5" customHeight="1" x14ac:dyDescent="0.25">
      <c r="A22" s="18" t="s">
        <v>22</v>
      </c>
      <c r="B22" s="20" t="s">
        <v>38</v>
      </c>
      <c r="C22" s="18" t="s">
        <v>28</v>
      </c>
      <c r="D22" s="21">
        <v>15</v>
      </c>
      <c r="E22" s="15">
        <v>4500</v>
      </c>
      <c r="F22" s="14"/>
      <c r="G22" s="16">
        <v>433.91</v>
      </c>
      <c r="H22" s="14"/>
      <c r="I22" s="15">
        <v>255.25</v>
      </c>
      <c r="J22" s="15">
        <f t="shared" si="0"/>
        <v>4321.34</v>
      </c>
      <c r="K22" s="18"/>
    </row>
    <row r="23" spans="1:11" ht="25.5" customHeight="1" x14ac:dyDescent="0.25">
      <c r="A23" s="18" t="s">
        <v>23</v>
      </c>
      <c r="B23" s="20" t="s">
        <v>36</v>
      </c>
      <c r="C23" s="18" t="s">
        <v>29</v>
      </c>
      <c r="D23" s="21">
        <v>15</v>
      </c>
      <c r="E23" s="15">
        <v>3000</v>
      </c>
      <c r="F23" s="14"/>
      <c r="G23" s="16">
        <v>16.57</v>
      </c>
      <c r="H23" s="17"/>
      <c r="I23" s="15">
        <v>150</v>
      </c>
      <c r="J23" s="15">
        <f t="shared" si="0"/>
        <v>3133.43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47103.5</v>
      </c>
      <c r="F24" s="24"/>
      <c r="G24" s="25">
        <f>SUM(G14:G23)</f>
        <v>4537.97</v>
      </c>
      <c r="H24" s="25"/>
      <c r="I24" s="25">
        <f t="shared" ref="I24" si="1">SUM(I14:I23)</f>
        <v>2385.4299999999998</v>
      </c>
      <c r="J24" s="26">
        <f>SUM(J14:J23)</f>
        <v>44950.96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62</v>
      </c>
      <c r="E30" s="27" t="s">
        <v>64</v>
      </c>
      <c r="F30" s="27"/>
    </row>
    <row r="31" spans="1:11" x14ac:dyDescent="0.25">
      <c r="C31" s="28"/>
      <c r="D31" s="27" t="s">
        <v>63</v>
      </c>
      <c r="E31" s="27" t="s">
        <v>65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79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6.25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7.75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4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32.2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2.5" customHeight="1" x14ac:dyDescent="0.25">
      <c r="A20" s="29"/>
      <c r="B20" s="20"/>
      <c r="C20" s="29"/>
      <c r="D20" s="31"/>
      <c r="E20" s="35"/>
      <c r="F20" s="35"/>
      <c r="G20" s="36"/>
      <c r="H20" s="35"/>
      <c r="I20" s="35"/>
      <c r="J20" s="35"/>
      <c r="K20" s="18"/>
    </row>
    <row r="21" spans="1:11" ht="20.25" customHeight="1" x14ac:dyDescent="0.25">
      <c r="A21" s="6"/>
      <c r="B21" s="6"/>
      <c r="C21" s="32"/>
      <c r="D21" s="33" t="s">
        <v>30</v>
      </c>
      <c r="E21" s="37">
        <f>SUM(E15:E20)</f>
        <v>17360</v>
      </c>
      <c r="F21" s="37"/>
      <c r="G21" s="38">
        <f>SUM(G15:G20)</f>
        <v>799.61</v>
      </c>
      <c r="H21" s="34">
        <f>SUM(H15:H20)</f>
        <v>180.89</v>
      </c>
      <c r="I21" s="37">
        <f>SUM(I15:I20)</f>
        <v>868</v>
      </c>
      <c r="J21" s="37">
        <f>SUM(J15:J20)</f>
        <v>17609.28</v>
      </c>
      <c r="K21" s="6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2"/>
      <c r="E30" s="27"/>
      <c r="F30" s="27" t="s">
        <v>44</v>
      </c>
      <c r="G30" s="28"/>
    </row>
    <row r="31" spans="1:11" ht="18.75" x14ac:dyDescent="0.3">
      <c r="C31" s="7"/>
      <c r="D31" s="22"/>
      <c r="E31" s="27"/>
      <c r="F31" s="27" t="s">
        <v>45</v>
      </c>
      <c r="G31" s="28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80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6.25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7.75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4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32.2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2.5" customHeight="1" x14ac:dyDescent="0.25">
      <c r="A20" s="29"/>
      <c r="B20" s="20"/>
      <c r="C20" s="29"/>
      <c r="D20" s="31"/>
      <c r="E20" s="35"/>
      <c r="F20" s="35"/>
      <c r="G20" s="36"/>
      <c r="H20" s="35"/>
      <c r="I20" s="35"/>
      <c r="J20" s="35"/>
      <c r="K20" s="18"/>
    </row>
    <row r="21" spans="1:11" ht="20.25" customHeight="1" x14ac:dyDescent="0.25">
      <c r="A21" s="6"/>
      <c r="B21" s="6"/>
      <c r="C21" s="32"/>
      <c r="D21" s="33" t="s">
        <v>30</v>
      </c>
      <c r="E21" s="37">
        <f>SUM(E15:E20)</f>
        <v>17360</v>
      </c>
      <c r="F21" s="37"/>
      <c r="G21" s="38">
        <f>SUM(G15:G20)</f>
        <v>799.61</v>
      </c>
      <c r="H21" s="34">
        <f>SUM(H15:H20)</f>
        <v>180.89</v>
      </c>
      <c r="I21" s="37">
        <f>SUM(I15:I20)</f>
        <v>868</v>
      </c>
      <c r="J21" s="37">
        <f>SUM(J15:J20)</f>
        <v>17609.28</v>
      </c>
      <c r="K21" s="6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2"/>
      <c r="E30" s="27"/>
      <c r="F30" s="27" t="s">
        <v>44</v>
      </c>
      <c r="G30" s="28"/>
    </row>
    <row r="31" spans="1:11" ht="18.75" x14ac:dyDescent="0.3">
      <c r="C31" s="7"/>
      <c r="D31" s="22"/>
      <c r="E31" s="27"/>
      <c r="F31" s="27" t="s">
        <v>45</v>
      </c>
      <c r="G31" s="28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81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42</v>
      </c>
      <c r="B14" s="20" t="s">
        <v>43</v>
      </c>
      <c r="C14" s="18" t="s">
        <v>32</v>
      </c>
      <c r="D14" s="21">
        <v>15</v>
      </c>
      <c r="E14" s="15">
        <v>9501</v>
      </c>
      <c r="F14" s="14"/>
      <c r="G14" s="16">
        <v>1482.22</v>
      </c>
      <c r="H14" s="14"/>
      <c r="I14" s="15">
        <v>475.05</v>
      </c>
      <c r="J14" s="15">
        <f>E14+F14-G14+H14+I14</f>
        <v>8493.83</v>
      </c>
      <c r="K14" s="18"/>
    </row>
    <row r="15" spans="1:11" ht="25.5" customHeight="1" x14ac:dyDescent="0.25">
      <c r="A15" s="18" t="s">
        <v>15</v>
      </c>
      <c r="B15" s="20" t="s">
        <v>33</v>
      </c>
      <c r="C15" s="18" t="s">
        <v>72</v>
      </c>
      <c r="D15" s="21">
        <v>15</v>
      </c>
      <c r="E15" s="15">
        <v>4600</v>
      </c>
      <c r="F15" s="14"/>
      <c r="G15" s="16">
        <v>451.83</v>
      </c>
      <c r="H15" s="14"/>
      <c r="I15" s="15">
        <v>230</v>
      </c>
      <c r="J15" s="15">
        <f t="shared" ref="J15:J23" si="0">E15+F15-G15+H15+I15</f>
        <v>4378.17</v>
      </c>
      <c r="K15" s="18"/>
    </row>
    <row r="16" spans="1:11" ht="26.25" customHeight="1" x14ac:dyDescent="0.25">
      <c r="A16" s="18" t="s">
        <v>16</v>
      </c>
      <c r="B16" s="20" t="s">
        <v>40</v>
      </c>
      <c r="C16" s="18" t="s">
        <v>72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si="0"/>
        <v>4378.17</v>
      </c>
      <c r="K16" s="18"/>
    </row>
    <row r="17" spans="1:11" ht="25.5" customHeight="1" x14ac:dyDescent="0.25">
      <c r="A17" s="18" t="s">
        <v>17</v>
      </c>
      <c r="B17" s="20" t="s">
        <v>41</v>
      </c>
      <c r="C17" s="18" t="s">
        <v>25</v>
      </c>
      <c r="D17" s="21">
        <v>15</v>
      </c>
      <c r="E17" s="15">
        <v>4800</v>
      </c>
      <c r="F17" s="14"/>
      <c r="G17" s="16">
        <v>487.67</v>
      </c>
      <c r="H17" s="14"/>
      <c r="I17" s="15">
        <v>240</v>
      </c>
      <c r="J17" s="15">
        <f t="shared" si="0"/>
        <v>4552.33</v>
      </c>
      <c r="K17" s="18"/>
    </row>
    <row r="18" spans="1:11" ht="25.5" customHeight="1" x14ac:dyDescent="0.25">
      <c r="A18" s="18" t="s">
        <v>18</v>
      </c>
      <c r="B18" s="20" t="s">
        <v>39</v>
      </c>
      <c r="C18" s="18" t="s">
        <v>26</v>
      </c>
      <c r="D18" s="21">
        <v>15</v>
      </c>
      <c r="E18" s="15">
        <v>4600</v>
      </c>
      <c r="F18" s="14"/>
      <c r="G18" s="16">
        <v>451.83</v>
      </c>
      <c r="H18" s="14"/>
      <c r="I18" s="15">
        <v>230</v>
      </c>
      <c r="J18" s="15">
        <f t="shared" si="0"/>
        <v>4378.17</v>
      </c>
      <c r="K18" s="18"/>
    </row>
    <row r="19" spans="1:11" ht="25.5" customHeight="1" x14ac:dyDescent="0.25">
      <c r="A19" s="18" t="s">
        <v>19</v>
      </c>
      <c r="B19" s="20" t="s">
        <v>35</v>
      </c>
      <c r="C19" s="18" t="s">
        <v>26</v>
      </c>
      <c r="D19" s="21">
        <v>15</v>
      </c>
      <c r="E19" s="15">
        <v>4500</v>
      </c>
      <c r="F19" s="14"/>
      <c r="G19" s="16">
        <v>433.91</v>
      </c>
      <c r="H19" s="14"/>
      <c r="I19" s="15">
        <v>225</v>
      </c>
      <c r="J19" s="15">
        <f t="shared" si="0"/>
        <v>4291.09</v>
      </c>
      <c r="K19" s="18"/>
    </row>
    <row r="20" spans="1:11" ht="25.5" customHeight="1" x14ac:dyDescent="0.25">
      <c r="A20" s="18" t="s">
        <v>20</v>
      </c>
      <c r="B20" s="20" t="s">
        <v>34</v>
      </c>
      <c r="C20" s="18" t="s">
        <v>27</v>
      </c>
      <c r="D20" s="21">
        <v>15</v>
      </c>
      <c r="E20" s="15">
        <v>3800</v>
      </c>
      <c r="F20" s="14"/>
      <c r="G20" s="16">
        <v>317.08999999999997</v>
      </c>
      <c r="H20" s="14"/>
      <c r="I20" s="15">
        <v>190</v>
      </c>
      <c r="J20" s="15">
        <f t="shared" si="0"/>
        <v>3672.91</v>
      </c>
      <c r="K20" s="18"/>
    </row>
    <row r="21" spans="1:11" ht="25.5" customHeight="1" x14ac:dyDescent="0.25">
      <c r="A21" s="18" t="s">
        <v>21</v>
      </c>
      <c r="B21" s="20" t="s">
        <v>37</v>
      </c>
      <c r="C21" s="18" t="s">
        <v>28</v>
      </c>
      <c r="D21" s="21">
        <v>15</v>
      </c>
      <c r="E21" s="15">
        <v>3202.5</v>
      </c>
      <c r="F21" s="14"/>
      <c r="G21" s="16">
        <v>11.11</v>
      </c>
      <c r="H21" s="14"/>
      <c r="I21" s="15">
        <v>160.13</v>
      </c>
      <c r="J21" s="15">
        <f t="shared" si="0"/>
        <v>3351.52</v>
      </c>
      <c r="K21" s="18"/>
    </row>
    <row r="22" spans="1:11" ht="25.5" customHeight="1" x14ac:dyDescent="0.25">
      <c r="A22" s="18" t="s">
        <v>22</v>
      </c>
      <c r="B22" s="20" t="s">
        <v>38</v>
      </c>
      <c r="C22" s="18" t="s">
        <v>28</v>
      </c>
      <c r="D22" s="21">
        <v>15</v>
      </c>
      <c r="E22" s="15">
        <v>4500</v>
      </c>
      <c r="F22" s="14"/>
      <c r="G22" s="16">
        <v>433.91</v>
      </c>
      <c r="H22" s="14"/>
      <c r="I22" s="15">
        <v>255.25</v>
      </c>
      <c r="J22" s="15">
        <f t="shared" si="0"/>
        <v>4321.34</v>
      </c>
      <c r="K22" s="18"/>
    </row>
    <row r="23" spans="1:11" ht="25.5" customHeight="1" x14ac:dyDescent="0.25">
      <c r="A23" s="18" t="s">
        <v>23</v>
      </c>
      <c r="B23" s="20" t="s">
        <v>36</v>
      </c>
      <c r="C23" s="18" t="s">
        <v>29</v>
      </c>
      <c r="D23" s="21">
        <v>15</v>
      </c>
      <c r="E23" s="15">
        <v>3000</v>
      </c>
      <c r="F23" s="14"/>
      <c r="G23" s="16">
        <v>16.57</v>
      </c>
      <c r="H23" s="17"/>
      <c r="I23" s="15">
        <v>150</v>
      </c>
      <c r="J23" s="15">
        <f t="shared" si="0"/>
        <v>3133.43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47103.5</v>
      </c>
      <c r="F24" s="24"/>
      <c r="G24" s="25">
        <f>SUM(G14:G23)</f>
        <v>4537.97</v>
      </c>
      <c r="H24" s="25"/>
      <c r="I24" s="25">
        <f t="shared" ref="I24" si="1">SUM(I14:I23)</f>
        <v>2385.4299999999998</v>
      </c>
      <c r="J24" s="26">
        <f>SUM(J14:J23)</f>
        <v>44950.96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62</v>
      </c>
      <c r="E30" s="27" t="s">
        <v>64</v>
      </c>
      <c r="F30" s="27"/>
    </row>
    <row r="31" spans="1:11" x14ac:dyDescent="0.25">
      <c r="C31" s="28"/>
      <c r="D31" s="27" t="s">
        <v>63</v>
      </c>
      <c r="E31" s="27" t="s">
        <v>65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4"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82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6.25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7.75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4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32.2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2.5" customHeight="1" x14ac:dyDescent="0.25">
      <c r="A20" s="29"/>
      <c r="B20" s="20"/>
      <c r="C20" s="29"/>
      <c r="D20" s="31"/>
      <c r="E20" s="35"/>
      <c r="F20" s="35"/>
      <c r="G20" s="36"/>
      <c r="H20" s="35"/>
      <c r="I20" s="35"/>
      <c r="J20" s="35"/>
      <c r="K20" s="18"/>
    </row>
    <row r="21" spans="1:11" ht="20.25" customHeight="1" x14ac:dyDescent="0.25">
      <c r="A21" s="6"/>
      <c r="B21" s="6"/>
      <c r="C21" s="32"/>
      <c r="D21" s="33" t="s">
        <v>30</v>
      </c>
      <c r="E21" s="37">
        <f>SUM(E15:E20)</f>
        <v>17360</v>
      </c>
      <c r="F21" s="37"/>
      <c r="G21" s="38">
        <f>SUM(G15:G20)</f>
        <v>799.61</v>
      </c>
      <c r="H21" s="34">
        <f>SUM(H15:H20)</f>
        <v>180.89</v>
      </c>
      <c r="I21" s="37">
        <f>SUM(I15:I20)</f>
        <v>868</v>
      </c>
      <c r="J21" s="37">
        <f>SUM(J15:J20)</f>
        <v>17609.28</v>
      </c>
      <c r="K21" s="6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2"/>
      <c r="E30" s="27"/>
      <c r="F30" s="27" t="s">
        <v>44</v>
      </c>
      <c r="G30" s="28"/>
    </row>
    <row r="31" spans="1:11" ht="18.75" x14ac:dyDescent="0.3">
      <c r="C31" s="7"/>
      <c r="D31" s="22"/>
      <c r="E31" s="27"/>
      <c r="F31" s="27" t="s">
        <v>45</v>
      </c>
      <c r="G31" s="28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7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82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42</v>
      </c>
      <c r="B14" s="20" t="s">
        <v>43</v>
      </c>
      <c r="C14" s="18" t="s">
        <v>32</v>
      </c>
      <c r="D14" s="21">
        <v>15</v>
      </c>
      <c r="E14" s="15">
        <v>9501</v>
      </c>
      <c r="F14" s="14"/>
      <c r="G14" s="16">
        <v>1482.22</v>
      </c>
      <c r="H14" s="14"/>
      <c r="I14" s="15">
        <v>475.05</v>
      </c>
      <c r="J14" s="15">
        <f>E14+F14-G14+H14+I14</f>
        <v>8493.83</v>
      </c>
      <c r="K14" s="18"/>
    </row>
    <row r="15" spans="1:11" ht="25.5" customHeight="1" x14ac:dyDescent="0.25">
      <c r="A15" s="18" t="s">
        <v>15</v>
      </c>
      <c r="B15" s="20" t="s">
        <v>33</v>
      </c>
      <c r="C15" s="18" t="s">
        <v>72</v>
      </c>
      <c r="D15" s="21">
        <v>15</v>
      </c>
      <c r="E15" s="15">
        <v>4600</v>
      </c>
      <c r="F15" s="14"/>
      <c r="G15" s="16">
        <v>451.83</v>
      </c>
      <c r="H15" s="14"/>
      <c r="I15" s="15">
        <v>230</v>
      </c>
      <c r="J15" s="15">
        <f t="shared" ref="J15:J23" si="0">E15+F15-G15+H15+I15</f>
        <v>4378.17</v>
      </c>
      <c r="K15" s="18"/>
    </row>
    <row r="16" spans="1:11" ht="26.25" customHeight="1" x14ac:dyDescent="0.25">
      <c r="A16" s="18" t="s">
        <v>16</v>
      </c>
      <c r="B16" s="20" t="s">
        <v>40</v>
      </c>
      <c r="C16" s="18" t="s">
        <v>72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si="0"/>
        <v>4378.17</v>
      </c>
      <c r="K16" s="18"/>
    </row>
    <row r="17" spans="1:11" ht="25.5" customHeight="1" x14ac:dyDescent="0.25">
      <c r="A17" s="18" t="s">
        <v>17</v>
      </c>
      <c r="B17" s="20" t="s">
        <v>41</v>
      </c>
      <c r="C17" s="18" t="s">
        <v>25</v>
      </c>
      <c r="D17" s="21">
        <v>15</v>
      </c>
      <c r="E17" s="15">
        <v>4800</v>
      </c>
      <c r="F17" s="14"/>
      <c r="G17" s="16">
        <v>487.67</v>
      </c>
      <c r="H17" s="14"/>
      <c r="I17" s="15">
        <v>240</v>
      </c>
      <c r="J17" s="15">
        <f t="shared" si="0"/>
        <v>4552.33</v>
      </c>
      <c r="K17" s="18"/>
    </row>
    <row r="18" spans="1:11" ht="25.5" customHeight="1" x14ac:dyDescent="0.25">
      <c r="A18" s="18" t="s">
        <v>18</v>
      </c>
      <c r="B18" s="20" t="s">
        <v>39</v>
      </c>
      <c r="C18" s="18" t="s">
        <v>26</v>
      </c>
      <c r="D18" s="21">
        <v>15</v>
      </c>
      <c r="E18" s="15">
        <v>4600</v>
      </c>
      <c r="F18" s="14"/>
      <c r="G18" s="16">
        <v>451.83</v>
      </c>
      <c r="H18" s="14"/>
      <c r="I18" s="15">
        <v>230</v>
      </c>
      <c r="J18" s="15">
        <f t="shared" si="0"/>
        <v>4378.17</v>
      </c>
      <c r="K18" s="18"/>
    </row>
    <row r="19" spans="1:11" ht="25.5" customHeight="1" x14ac:dyDescent="0.25">
      <c r="A19" s="18" t="s">
        <v>19</v>
      </c>
      <c r="B19" s="20" t="s">
        <v>35</v>
      </c>
      <c r="C19" s="18" t="s">
        <v>26</v>
      </c>
      <c r="D19" s="21">
        <v>15</v>
      </c>
      <c r="E19" s="15">
        <v>4500</v>
      </c>
      <c r="F19" s="14"/>
      <c r="G19" s="16">
        <v>433.91</v>
      </c>
      <c r="H19" s="14"/>
      <c r="I19" s="15">
        <v>225</v>
      </c>
      <c r="J19" s="15">
        <f t="shared" si="0"/>
        <v>4291.09</v>
      </c>
      <c r="K19" s="18"/>
    </row>
    <row r="20" spans="1:11" ht="25.5" customHeight="1" x14ac:dyDescent="0.25">
      <c r="A20" s="18" t="s">
        <v>20</v>
      </c>
      <c r="B20" s="20" t="s">
        <v>34</v>
      </c>
      <c r="C20" s="18" t="s">
        <v>27</v>
      </c>
      <c r="D20" s="21">
        <v>15</v>
      </c>
      <c r="E20" s="15">
        <v>3800</v>
      </c>
      <c r="F20" s="14"/>
      <c r="G20" s="16">
        <v>317.08999999999997</v>
      </c>
      <c r="H20" s="14"/>
      <c r="I20" s="15">
        <v>190</v>
      </c>
      <c r="J20" s="15">
        <f t="shared" si="0"/>
        <v>3672.91</v>
      </c>
      <c r="K20" s="18"/>
    </row>
    <row r="21" spans="1:11" ht="25.5" customHeight="1" x14ac:dyDescent="0.25">
      <c r="A21" s="18" t="s">
        <v>21</v>
      </c>
      <c r="B21" s="20" t="s">
        <v>37</v>
      </c>
      <c r="C21" s="18" t="s">
        <v>28</v>
      </c>
      <c r="D21" s="21">
        <v>15</v>
      </c>
      <c r="E21" s="15">
        <v>3202.5</v>
      </c>
      <c r="F21" s="14"/>
      <c r="G21" s="16">
        <v>11.11</v>
      </c>
      <c r="H21" s="14"/>
      <c r="I21" s="15">
        <v>160.13</v>
      </c>
      <c r="J21" s="15">
        <f t="shared" si="0"/>
        <v>3351.52</v>
      </c>
      <c r="K21" s="18"/>
    </row>
    <row r="22" spans="1:11" ht="25.5" customHeight="1" x14ac:dyDescent="0.25">
      <c r="A22" s="18" t="s">
        <v>22</v>
      </c>
      <c r="B22" s="20" t="s">
        <v>38</v>
      </c>
      <c r="C22" s="18" t="s">
        <v>28</v>
      </c>
      <c r="D22" s="21">
        <v>15</v>
      </c>
      <c r="E22" s="15">
        <v>4500</v>
      </c>
      <c r="F22" s="14"/>
      <c r="G22" s="16">
        <v>433.91</v>
      </c>
      <c r="H22" s="14"/>
      <c r="I22" s="15">
        <v>255.25</v>
      </c>
      <c r="J22" s="15">
        <f t="shared" si="0"/>
        <v>4321.34</v>
      </c>
      <c r="K22" s="18"/>
    </row>
    <row r="23" spans="1:11" ht="25.5" customHeight="1" x14ac:dyDescent="0.25">
      <c r="A23" s="18" t="s">
        <v>23</v>
      </c>
      <c r="B23" s="20" t="s">
        <v>36</v>
      </c>
      <c r="C23" s="18" t="s">
        <v>29</v>
      </c>
      <c r="D23" s="21">
        <v>15</v>
      </c>
      <c r="E23" s="15">
        <v>3000</v>
      </c>
      <c r="F23" s="14"/>
      <c r="G23" s="16">
        <v>16.57</v>
      </c>
      <c r="H23" s="17"/>
      <c r="I23" s="15">
        <v>150</v>
      </c>
      <c r="J23" s="15">
        <f t="shared" si="0"/>
        <v>3133.43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47103.5</v>
      </c>
      <c r="F24" s="24"/>
      <c r="G24" s="25">
        <f>SUM(G14:G23)</f>
        <v>4537.97</v>
      </c>
      <c r="H24" s="25"/>
      <c r="I24" s="25">
        <f t="shared" ref="I24" si="1">SUM(I14:I23)</f>
        <v>2385.4299999999998</v>
      </c>
      <c r="J24" s="26">
        <f>SUM(J14:J23)</f>
        <v>44950.96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62</v>
      </c>
      <c r="E30" s="27" t="s">
        <v>64</v>
      </c>
      <c r="F30" s="27"/>
    </row>
    <row r="31" spans="1:11" x14ac:dyDescent="0.25">
      <c r="C31" s="28"/>
      <c r="D31" s="27" t="s">
        <v>63</v>
      </c>
      <c r="E31" s="27" t="s">
        <v>65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4"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83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6.25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7.75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4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32.2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0.25" customHeight="1" x14ac:dyDescent="0.25">
      <c r="A20" s="6"/>
      <c r="B20" s="6"/>
      <c r="C20" s="32"/>
      <c r="D20" s="33" t="s">
        <v>30</v>
      </c>
      <c r="E20" s="37">
        <f>SUM(E15:E19)</f>
        <v>17360</v>
      </c>
      <c r="F20" s="37"/>
      <c r="G20" s="38">
        <f>SUM(G15:G19)</f>
        <v>799.61</v>
      </c>
      <c r="H20" s="34">
        <f>SUM(H15:H19)</f>
        <v>180.89</v>
      </c>
      <c r="I20" s="37">
        <f>SUM(I15:I19)</f>
        <v>868</v>
      </c>
      <c r="J20" s="37">
        <f>SUM(J15:J19)</f>
        <v>17609.28</v>
      </c>
      <c r="K20" s="6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9" spans="1:11" ht="18.75" x14ac:dyDescent="0.3">
      <c r="C29" s="7"/>
      <c r="D29" s="22"/>
      <c r="E29" s="27"/>
      <c r="F29" s="27" t="s">
        <v>44</v>
      </c>
      <c r="G29" s="28"/>
    </row>
    <row r="30" spans="1:11" ht="18.75" x14ac:dyDescent="0.3">
      <c r="C30" s="7"/>
      <c r="D30" s="22"/>
      <c r="E30" s="27"/>
      <c r="F30" s="27" t="s">
        <v>45</v>
      </c>
      <c r="G30" s="28"/>
    </row>
    <row r="31" spans="1:11" ht="18.75" x14ac:dyDescent="0.3">
      <c r="C31" s="7"/>
      <c r="D31" s="7"/>
      <c r="E31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7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83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42</v>
      </c>
      <c r="B14" s="20" t="s">
        <v>43</v>
      </c>
      <c r="C14" s="18" t="s">
        <v>32</v>
      </c>
      <c r="D14" s="21">
        <v>15</v>
      </c>
      <c r="E14" s="15">
        <v>9501</v>
      </c>
      <c r="F14" s="14"/>
      <c r="G14" s="16">
        <v>1482.22</v>
      </c>
      <c r="H14" s="14"/>
      <c r="I14" s="15">
        <v>475.05</v>
      </c>
      <c r="J14" s="15">
        <f>E14+F14-G14+H14+I14</f>
        <v>8493.83</v>
      </c>
      <c r="K14" s="18"/>
    </row>
    <row r="15" spans="1:11" ht="25.5" customHeight="1" x14ac:dyDescent="0.25">
      <c r="A15" s="18" t="s">
        <v>15</v>
      </c>
      <c r="B15" s="20" t="s">
        <v>33</v>
      </c>
      <c r="C15" s="18" t="s">
        <v>72</v>
      </c>
      <c r="D15" s="21">
        <v>15</v>
      </c>
      <c r="E15" s="15">
        <v>4600</v>
      </c>
      <c r="F15" s="14"/>
      <c r="G15" s="16">
        <v>451.83</v>
      </c>
      <c r="H15" s="14"/>
      <c r="I15" s="15">
        <v>230</v>
      </c>
      <c r="J15" s="15">
        <f t="shared" ref="J15:J23" si="0">E15+F15-G15+H15+I15</f>
        <v>4378.17</v>
      </c>
      <c r="K15" s="18"/>
    </row>
    <row r="16" spans="1:11" ht="26.25" customHeight="1" x14ac:dyDescent="0.25">
      <c r="A16" s="18" t="s">
        <v>16</v>
      </c>
      <c r="B16" s="20" t="s">
        <v>40</v>
      </c>
      <c r="C16" s="18" t="s">
        <v>72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si="0"/>
        <v>4378.17</v>
      </c>
      <c r="K16" s="18"/>
    </row>
    <row r="17" spans="1:11" ht="25.5" customHeight="1" x14ac:dyDescent="0.25">
      <c r="A17" s="18" t="s">
        <v>17</v>
      </c>
      <c r="B17" s="20" t="s">
        <v>41</v>
      </c>
      <c r="C17" s="18" t="s">
        <v>25</v>
      </c>
      <c r="D17" s="21">
        <v>15</v>
      </c>
      <c r="E17" s="15">
        <v>4800</v>
      </c>
      <c r="F17" s="14"/>
      <c r="G17" s="16">
        <v>487.67</v>
      </c>
      <c r="H17" s="14"/>
      <c r="I17" s="15">
        <v>240</v>
      </c>
      <c r="J17" s="15">
        <f t="shared" si="0"/>
        <v>4552.33</v>
      </c>
      <c r="K17" s="18"/>
    </row>
    <row r="18" spans="1:11" ht="25.5" customHeight="1" x14ac:dyDescent="0.25">
      <c r="A18" s="18" t="s">
        <v>18</v>
      </c>
      <c r="B18" s="20" t="s">
        <v>39</v>
      </c>
      <c r="C18" s="18" t="s">
        <v>26</v>
      </c>
      <c r="D18" s="21">
        <v>15</v>
      </c>
      <c r="E18" s="15">
        <v>4600</v>
      </c>
      <c r="F18" s="14"/>
      <c r="G18" s="16">
        <v>451.83</v>
      </c>
      <c r="H18" s="14"/>
      <c r="I18" s="15">
        <v>230</v>
      </c>
      <c r="J18" s="15">
        <f t="shared" si="0"/>
        <v>4378.17</v>
      </c>
      <c r="K18" s="18"/>
    </row>
    <row r="19" spans="1:11" ht="25.5" customHeight="1" x14ac:dyDescent="0.25">
      <c r="A19" s="18" t="s">
        <v>19</v>
      </c>
      <c r="B19" s="20" t="s">
        <v>35</v>
      </c>
      <c r="C19" s="18" t="s">
        <v>26</v>
      </c>
      <c r="D19" s="21">
        <v>15</v>
      </c>
      <c r="E19" s="15">
        <v>4500</v>
      </c>
      <c r="F19" s="14"/>
      <c r="G19" s="16">
        <v>433.91</v>
      </c>
      <c r="H19" s="14"/>
      <c r="I19" s="15">
        <v>225</v>
      </c>
      <c r="J19" s="15">
        <f t="shared" si="0"/>
        <v>4291.09</v>
      </c>
      <c r="K19" s="18"/>
    </row>
    <row r="20" spans="1:11" ht="25.5" customHeight="1" x14ac:dyDescent="0.25">
      <c r="A20" s="18" t="s">
        <v>20</v>
      </c>
      <c r="B20" s="20" t="s">
        <v>34</v>
      </c>
      <c r="C20" s="18" t="s">
        <v>27</v>
      </c>
      <c r="D20" s="21">
        <v>15</v>
      </c>
      <c r="E20" s="15">
        <v>3800</v>
      </c>
      <c r="F20" s="14"/>
      <c r="G20" s="16">
        <v>317.08999999999997</v>
      </c>
      <c r="H20" s="14"/>
      <c r="I20" s="15">
        <v>190</v>
      </c>
      <c r="J20" s="15">
        <f t="shared" si="0"/>
        <v>3672.91</v>
      </c>
      <c r="K20" s="18"/>
    </row>
    <row r="21" spans="1:11" ht="25.5" customHeight="1" x14ac:dyDescent="0.25">
      <c r="A21" s="18" t="s">
        <v>21</v>
      </c>
      <c r="B21" s="20" t="s">
        <v>37</v>
      </c>
      <c r="C21" s="18" t="s">
        <v>28</v>
      </c>
      <c r="D21" s="21">
        <v>15</v>
      </c>
      <c r="E21" s="15">
        <v>3202.5</v>
      </c>
      <c r="F21" s="14"/>
      <c r="G21" s="16">
        <v>11.11</v>
      </c>
      <c r="H21" s="14"/>
      <c r="I21" s="15">
        <v>160.13</v>
      </c>
      <c r="J21" s="15">
        <f t="shared" si="0"/>
        <v>3351.52</v>
      </c>
      <c r="K21" s="18"/>
    </row>
    <row r="22" spans="1:11" ht="25.5" customHeight="1" x14ac:dyDescent="0.25">
      <c r="A22" s="18" t="s">
        <v>22</v>
      </c>
      <c r="B22" s="20" t="s">
        <v>38</v>
      </c>
      <c r="C22" s="18" t="s">
        <v>28</v>
      </c>
      <c r="D22" s="21">
        <v>15</v>
      </c>
      <c r="E22" s="15">
        <v>4500</v>
      </c>
      <c r="F22" s="14"/>
      <c r="G22" s="16">
        <v>433.91</v>
      </c>
      <c r="H22" s="14"/>
      <c r="I22" s="15">
        <v>255.25</v>
      </c>
      <c r="J22" s="15">
        <f t="shared" si="0"/>
        <v>4321.34</v>
      </c>
      <c r="K22" s="18"/>
    </row>
    <row r="23" spans="1:11" ht="25.5" customHeight="1" x14ac:dyDescent="0.25">
      <c r="A23" s="18" t="s">
        <v>23</v>
      </c>
      <c r="B23" s="20" t="s">
        <v>36</v>
      </c>
      <c r="C23" s="18" t="s">
        <v>29</v>
      </c>
      <c r="D23" s="21">
        <v>15</v>
      </c>
      <c r="E23" s="15">
        <v>3000</v>
      </c>
      <c r="F23" s="14"/>
      <c r="G23" s="16">
        <v>16.57</v>
      </c>
      <c r="H23" s="17"/>
      <c r="I23" s="15">
        <v>150</v>
      </c>
      <c r="J23" s="15">
        <f t="shared" si="0"/>
        <v>3133.43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47103.5</v>
      </c>
      <c r="F24" s="24"/>
      <c r="G24" s="25">
        <f>SUM(G14:G23)</f>
        <v>4537.97</v>
      </c>
      <c r="H24" s="25"/>
      <c r="I24" s="25">
        <f t="shared" ref="I24" si="1">SUM(I14:I23)</f>
        <v>2385.4299999999998</v>
      </c>
      <c r="J24" s="26">
        <f>SUM(J14:J23)</f>
        <v>44950.96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62</v>
      </c>
      <c r="E30" s="27" t="s">
        <v>64</v>
      </c>
      <c r="F30" s="27"/>
    </row>
    <row r="31" spans="1:11" x14ac:dyDescent="0.25">
      <c r="C31" s="28"/>
      <c r="D31" s="27" t="s">
        <v>63</v>
      </c>
      <c r="E31" s="27" t="s">
        <v>65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84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42</v>
      </c>
      <c r="B14" s="20" t="s">
        <v>43</v>
      </c>
      <c r="C14" s="18" t="s">
        <v>32</v>
      </c>
      <c r="D14" s="21">
        <v>15</v>
      </c>
      <c r="E14" s="15">
        <v>9501</v>
      </c>
      <c r="F14" s="14"/>
      <c r="G14" s="16">
        <v>1482.22</v>
      </c>
      <c r="H14" s="14"/>
      <c r="I14" s="15">
        <v>475.05</v>
      </c>
      <c r="J14" s="15">
        <f>E14+F14-G14+H14+I14</f>
        <v>8493.83</v>
      </c>
      <c r="K14" s="18"/>
    </row>
    <row r="15" spans="1:11" ht="25.5" customHeight="1" x14ac:dyDescent="0.25">
      <c r="A15" s="18" t="s">
        <v>15</v>
      </c>
      <c r="B15" s="20" t="s">
        <v>33</v>
      </c>
      <c r="C15" s="18" t="s">
        <v>72</v>
      </c>
      <c r="D15" s="21">
        <v>15</v>
      </c>
      <c r="E15" s="15">
        <v>4600</v>
      </c>
      <c r="F15" s="14"/>
      <c r="G15" s="16">
        <v>451.83</v>
      </c>
      <c r="H15" s="14"/>
      <c r="I15" s="15">
        <v>230</v>
      </c>
      <c r="J15" s="15">
        <f t="shared" ref="J15:J23" si="0">E15+F15-G15+H15+I15</f>
        <v>4378.17</v>
      </c>
      <c r="K15" s="18"/>
    </row>
    <row r="16" spans="1:11" ht="26.25" customHeight="1" x14ac:dyDescent="0.25">
      <c r="A16" s="18" t="s">
        <v>16</v>
      </c>
      <c r="B16" s="20" t="s">
        <v>40</v>
      </c>
      <c r="C16" s="18" t="s">
        <v>72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si="0"/>
        <v>4378.17</v>
      </c>
      <c r="K16" s="18"/>
    </row>
    <row r="17" spans="1:11" ht="25.5" customHeight="1" x14ac:dyDescent="0.25">
      <c r="A17" s="18" t="s">
        <v>17</v>
      </c>
      <c r="B17" s="20" t="s">
        <v>41</v>
      </c>
      <c r="C17" s="18" t="s">
        <v>25</v>
      </c>
      <c r="D17" s="21">
        <v>15</v>
      </c>
      <c r="E17" s="15">
        <v>4800</v>
      </c>
      <c r="F17" s="14"/>
      <c r="G17" s="16">
        <v>487.67</v>
      </c>
      <c r="H17" s="14"/>
      <c r="I17" s="15">
        <v>240</v>
      </c>
      <c r="J17" s="15">
        <f t="shared" si="0"/>
        <v>4552.33</v>
      </c>
      <c r="K17" s="18"/>
    </row>
    <row r="18" spans="1:11" ht="25.5" customHeight="1" x14ac:dyDescent="0.25">
      <c r="A18" s="18" t="s">
        <v>18</v>
      </c>
      <c r="B18" s="20" t="s">
        <v>39</v>
      </c>
      <c r="C18" s="18" t="s">
        <v>26</v>
      </c>
      <c r="D18" s="21">
        <v>15</v>
      </c>
      <c r="E18" s="15">
        <v>4600</v>
      </c>
      <c r="F18" s="14"/>
      <c r="G18" s="16">
        <v>451.83</v>
      </c>
      <c r="H18" s="14"/>
      <c r="I18" s="15">
        <v>230</v>
      </c>
      <c r="J18" s="15">
        <f t="shared" si="0"/>
        <v>4378.17</v>
      </c>
      <c r="K18" s="18"/>
    </row>
    <row r="19" spans="1:11" ht="25.5" customHeight="1" x14ac:dyDescent="0.25">
      <c r="A19" s="18" t="s">
        <v>19</v>
      </c>
      <c r="B19" s="20" t="s">
        <v>35</v>
      </c>
      <c r="C19" s="18" t="s">
        <v>26</v>
      </c>
      <c r="D19" s="21">
        <v>15</v>
      </c>
      <c r="E19" s="15">
        <v>4500</v>
      </c>
      <c r="F19" s="14"/>
      <c r="G19" s="16">
        <v>433.91</v>
      </c>
      <c r="H19" s="14"/>
      <c r="I19" s="15">
        <v>225</v>
      </c>
      <c r="J19" s="15">
        <f t="shared" si="0"/>
        <v>4291.09</v>
      </c>
      <c r="K19" s="18"/>
    </row>
    <row r="20" spans="1:11" ht="25.5" customHeight="1" x14ac:dyDescent="0.25">
      <c r="A20" s="18" t="s">
        <v>20</v>
      </c>
      <c r="B20" s="20" t="s">
        <v>34</v>
      </c>
      <c r="C20" s="18" t="s">
        <v>27</v>
      </c>
      <c r="D20" s="21">
        <v>15</v>
      </c>
      <c r="E20" s="15">
        <v>3800</v>
      </c>
      <c r="F20" s="14"/>
      <c r="G20" s="16">
        <v>317.08999999999997</v>
      </c>
      <c r="H20" s="14"/>
      <c r="I20" s="15">
        <v>190</v>
      </c>
      <c r="J20" s="15">
        <f t="shared" si="0"/>
        <v>3672.91</v>
      </c>
      <c r="K20" s="18"/>
    </row>
    <row r="21" spans="1:11" ht="25.5" customHeight="1" x14ac:dyDescent="0.25">
      <c r="A21" s="18" t="s">
        <v>21</v>
      </c>
      <c r="B21" s="20" t="s">
        <v>37</v>
      </c>
      <c r="C21" s="18" t="s">
        <v>28</v>
      </c>
      <c r="D21" s="21">
        <v>15</v>
      </c>
      <c r="E21" s="15">
        <v>3202.5</v>
      </c>
      <c r="F21" s="14"/>
      <c r="G21" s="16">
        <v>11.11</v>
      </c>
      <c r="H21" s="14"/>
      <c r="I21" s="15">
        <v>160.13</v>
      </c>
      <c r="J21" s="15">
        <f t="shared" si="0"/>
        <v>3351.52</v>
      </c>
      <c r="K21" s="18"/>
    </row>
    <row r="22" spans="1:11" ht="25.5" customHeight="1" x14ac:dyDescent="0.25">
      <c r="A22" s="18" t="s">
        <v>22</v>
      </c>
      <c r="B22" s="20" t="s">
        <v>38</v>
      </c>
      <c r="C22" s="18" t="s">
        <v>28</v>
      </c>
      <c r="D22" s="21">
        <v>15</v>
      </c>
      <c r="E22" s="15">
        <v>4500</v>
      </c>
      <c r="F22" s="14"/>
      <c r="G22" s="16">
        <v>433.91</v>
      </c>
      <c r="H22" s="14"/>
      <c r="I22" s="15">
        <v>255.25</v>
      </c>
      <c r="J22" s="15">
        <f t="shared" si="0"/>
        <v>4321.34</v>
      </c>
      <c r="K22" s="18"/>
    </row>
    <row r="23" spans="1:11" ht="25.5" customHeight="1" x14ac:dyDescent="0.25">
      <c r="A23" s="18" t="s">
        <v>23</v>
      </c>
      <c r="B23" s="20" t="s">
        <v>36</v>
      </c>
      <c r="C23" s="18" t="s">
        <v>29</v>
      </c>
      <c r="D23" s="21">
        <v>15</v>
      </c>
      <c r="E23" s="15">
        <v>3000</v>
      </c>
      <c r="F23" s="14"/>
      <c r="G23" s="16">
        <v>16.57</v>
      </c>
      <c r="H23" s="17"/>
      <c r="I23" s="15">
        <v>150</v>
      </c>
      <c r="J23" s="15">
        <f t="shared" si="0"/>
        <v>3133.43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47103.5</v>
      </c>
      <c r="F24" s="24"/>
      <c r="G24" s="25">
        <f>SUM(G14:G23)</f>
        <v>4537.97</v>
      </c>
      <c r="H24" s="25"/>
      <c r="I24" s="25">
        <f t="shared" ref="I24" si="1">SUM(I14:I23)</f>
        <v>2385.4299999999998</v>
      </c>
      <c r="J24" s="26">
        <f>SUM(J14:J23)</f>
        <v>44950.96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62</v>
      </c>
      <c r="E30" s="27" t="s">
        <v>64</v>
      </c>
      <c r="F30" s="27"/>
    </row>
    <row r="31" spans="1:11" x14ac:dyDescent="0.25">
      <c r="C31" s="28"/>
      <c r="D31" s="27" t="s">
        <v>63</v>
      </c>
      <c r="E31" s="27" t="s">
        <v>65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10" workbookViewId="0">
      <selection activeCell="D6" sqref="D6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66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27" customHeight="1" x14ac:dyDescent="0.25">
      <c r="A15" s="18" t="s">
        <v>42</v>
      </c>
      <c r="B15" s="20" t="s">
        <v>43</v>
      </c>
      <c r="C15" s="18" t="s">
        <v>32</v>
      </c>
      <c r="D15" s="21">
        <v>15</v>
      </c>
      <c r="E15" s="15">
        <v>9501</v>
      </c>
      <c r="F15" s="14"/>
      <c r="G15" s="16">
        <v>1482.22</v>
      </c>
      <c r="H15" s="14"/>
      <c r="I15" s="15">
        <v>475.05</v>
      </c>
      <c r="J15" s="15">
        <f>E15+F15-G15+H15+I15</f>
        <v>8493.83</v>
      </c>
      <c r="K15" s="18"/>
    </row>
    <row r="16" spans="1:11" ht="21" customHeight="1" x14ac:dyDescent="0.25">
      <c r="A16" s="18" t="s">
        <v>15</v>
      </c>
      <c r="B16" s="20" t="s">
        <v>33</v>
      </c>
      <c r="C16" s="18" t="s">
        <v>24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ref="J16:J24" si="0">E16+F16-G16+H16+I16</f>
        <v>4378.17</v>
      </c>
      <c r="K16" s="18"/>
    </row>
    <row r="17" spans="1:11" ht="21" customHeight="1" x14ac:dyDescent="0.25">
      <c r="A17" s="18" t="s">
        <v>16</v>
      </c>
      <c r="B17" s="20" t="s">
        <v>40</v>
      </c>
      <c r="C17" s="18" t="s">
        <v>24</v>
      </c>
      <c r="D17" s="21">
        <v>15</v>
      </c>
      <c r="E17" s="15">
        <v>4600</v>
      </c>
      <c r="F17" s="14"/>
      <c r="G17" s="16">
        <v>451.83</v>
      </c>
      <c r="H17" s="14"/>
      <c r="I17" s="15">
        <v>230</v>
      </c>
      <c r="J17" s="15">
        <f t="shared" si="0"/>
        <v>4378.17</v>
      </c>
      <c r="K17" s="18"/>
    </row>
    <row r="18" spans="1:11" ht="21" customHeight="1" x14ac:dyDescent="0.25">
      <c r="A18" s="18" t="s">
        <v>17</v>
      </c>
      <c r="B18" s="20" t="s">
        <v>41</v>
      </c>
      <c r="C18" s="18" t="s">
        <v>25</v>
      </c>
      <c r="D18" s="21">
        <v>15</v>
      </c>
      <c r="E18" s="15">
        <v>4800</v>
      </c>
      <c r="F18" s="14"/>
      <c r="G18" s="16">
        <v>487.67</v>
      </c>
      <c r="H18" s="14"/>
      <c r="I18" s="15">
        <v>240</v>
      </c>
      <c r="J18" s="15">
        <f t="shared" si="0"/>
        <v>4552.33</v>
      </c>
      <c r="K18" s="18"/>
    </row>
    <row r="19" spans="1:11" ht="22.5" customHeight="1" x14ac:dyDescent="0.25">
      <c r="A19" s="18" t="s">
        <v>18</v>
      </c>
      <c r="B19" s="20" t="s">
        <v>39</v>
      </c>
      <c r="C19" s="18" t="s">
        <v>26</v>
      </c>
      <c r="D19" s="21">
        <v>15</v>
      </c>
      <c r="E19" s="15">
        <v>4600</v>
      </c>
      <c r="F19" s="14"/>
      <c r="G19" s="16">
        <v>451.83</v>
      </c>
      <c r="H19" s="14"/>
      <c r="I19" s="15">
        <v>230</v>
      </c>
      <c r="J19" s="15">
        <f t="shared" si="0"/>
        <v>4378.17</v>
      </c>
      <c r="K19" s="18"/>
    </row>
    <row r="20" spans="1:11" ht="22.5" customHeight="1" x14ac:dyDescent="0.25">
      <c r="A20" s="18" t="s">
        <v>19</v>
      </c>
      <c r="B20" s="20" t="s">
        <v>35</v>
      </c>
      <c r="C20" s="18" t="s">
        <v>26</v>
      </c>
      <c r="D20" s="21">
        <v>15</v>
      </c>
      <c r="E20" s="15">
        <v>4500</v>
      </c>
      <c r="F20" s="14"/>
      <c r="G20" s="16">
        <v>433.91</v>
      </c>
      <c r="H20" s="14"/>
      <c r="I20" s="15">
        <v>225</v>
      </c>
      <c r="J20" s="15">
        <f t="shared" si="0"/>
        <v>4291.09</v>
      </c>
      <c r="K20" s="18"/>
    </row>
    <row r="21" spans="1:11" ht="22.5" customHeight="1" x14ac:dyDescent="0.25">
      <c r="A21" s="18" t="s">
        <v>20</v>
      </c>
      <c r="B21" s="20" t="s">
        <v>34</v>
      </c>
      <c r="C21" s="18" t="s">
        <v>27</v>
      </c>
      <c r="D21" s="21">
        <v>15</v>
      </c>
      <c r="E21" s="15">
        <v>3800</v>
      </c>
      <c r="F21" s="14"/>
      <c r="G21" s="16">
        <v>317.08999999999997</v>
      </c>
      <c r="H21" s="14"/>
      <c r="I21" s="15">
        <v>190</v>
      </c>
      <c r="J21" s="15">
        <f t="shared" si="0"/>
        <v>3672.91</v>
      </c>
      <c r="K21" s="18"/>
    </row>
    <row r="22" spans="1:11" ht="22.5" customHeight="1" x14ac:dyDescent="0.25">
      <c r="A22" s="18" t="s">
        <v>21</v>
      </c>
      <c r="B22" s="20" t="s">
        <v>37</v>
      </c>
      <c r="C22" s="18" t="s">
        <v>28</v>
      </c>
      <c r="D22" s="21">
        <v>15</v>
      </c>
      <c r="E22" s="15">
        <v>3202.5</v>
      </c>
      <c r="F22" s="14"/>
      <c r="G22" s="16">
        <v>11.11</v>
      </c>
      <c r="H22" s="14"/>
      <c r="I22" s="15">
        <v>160.13</v>
      </c>
      <c r="J22" s="15">
        <f t="shared" si="0"/>
        <v>3351.52</v>
      </c>
      <c r="K22" s="18"/>
    </row>
    <row r="23" spans="1:11" ht="22.5" customHeight="1" x14ac:dyDescent="0.25">
      <c r="A23" s="18" t="s">
        <v>22</v>
      </c>
      <c r="B23" s="20" t="s">
        <v>38</v>
      </c>
      <c r="C23" s="18" t="s">
        <v>28</v>
      </c>
      <c r="D23" s="21">
        <v>15</v>
      </c>
      <c r="E23" s="15">
        <v>4500</v>
      </c>
      <c r="F23" s="14"/>
      <c r="G23" s="16">
        <v>433.91</v>
      </c>
      <c r="H23" s="14"/>
      <c r="I23" s="15">
        <v>255.25</v>
      </c>
      <c r="J23" s="15">
        <f t="shared" si="0"/>
        <v>4321.34</v>
      </c>
      <c r="K23" s="18"/>
    </row>
    <row r="24" spans="1:11" ht="22.5" customHeight="1" x14ac:dyDescent="0.25">
      <c r="A24" s="18" t="s">
        <v>23</v>
      </c>
      <c r="B24" s="20" t="s">
        <v>36</v>
      </c>
      <c r="C24" s="18" t="s">
        <v>29</v>
      </c>
      <c r="D24" s="21">
        <v>15</v>
      </c>
      <c r="E24" s="15">
        <v>3000</v>
      </c>
      <c r="F24" s="14"/>
      <c r="G24" s="16">
        <v>16.57</v>
      </c>
      <c r="H24" s="17"/>
      <c r="I24" s="15">
        <v>150</v>
      </c>
      <c r="J24" s="15">
        <f t="shared" si="0"/>
        <v>3133.43</v>
      </c>
      <c r="K24" s="18"/>
    </row>
    <row r="25" spans="1:11" ht="15.75" x14ac:dyDescent="0.25">
      <c r="A25" s="6"/>
      <c r="B25" s="6"/>
      <c r="C25" s="6"/>
      <c r="D25" s="19" t="s">
        <v>30</v>
      </c>
      <c r="E25" s="23">
        <f>SUM(E15:E24)</f>
        <v>47103.5</v>
      </c>
      <c r="F25" s="24"/>
      <c r="G25" s="25">
        <f>SUM(G15:G24)</f>
        <v>4537.97</v>
      </c>
      <c r="H25" s="25"/>
      <c r="I25" s="25">
        <f t="shared" ref="I25" si="1">SUM(I15:I24)</f>
        <v>2385.4299999999998</v>
      </c>
      <c r="J25" s="26">
        <f>SUM(J15:J24)</f>
        <v>44950.96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3" spans="3:6" x14ac:dyDescent="0.25">
      <c r="C33" s="28"/>
      <c r="D33" s="27" t="s">
        <v>62</v>
      </c>
      <c r="E33" s="27" t="s">
        <v>64</v>
      </c>
      <c r="F33" s="27"/>
    </row>
    <row r="34" spans="3:6" x14ac:dyDescent="0.25">
      <c r="C34" s="28"/>
      <c r="D34" s="27" t="s">
        <v>63</v>
      </c>
      <c r="E34" s="27" t="s">
        <v>65</v>
      </c>
      <c r="F34" s="27"/>
    </row>
    <row r="35" spans="3:6" ht="18.75" x14ac:dyDescent="0.3">
      <c r="C35" s="7"/>
      <c r="D35" s="7"/>
      <c r="E35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J25" sqref="J25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84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6.25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7.75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4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32.2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0.25" customHeight="1" x14ac:dyDescent="0.25">
      <c r="A20" s="6"/>
      <c r="B20" s="6"/>
      <c r="C20" s="32"/>
      <c r="D20" s="33" t="s">
        <v>30</v>
      </c>
      <c r="E20" s="37">
        <f>SUM(E15:E19)</f>
        <v>17360</v>
      </c>
      <c r="F20" s="37"/>
      <c r="G20" s="38">
        <f>SUM(G15:G19)</f>
        <v>799.61</v>
      </c>
      <c r="H20" s="34">
        <f>SUM(H15:H19)</f>
        <v>180.89</v>
      </c>
      <c r="I20" s="37">
        <f>SUM(I15:I19)</f>
        <v>868</v>
      </c>
      <c r="J20" s="37">
        <f>SUM(J15:J19)</f>
        <v>17609.28</v>
      </c>
      <c r="K20" s="6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9" spans="1:11" ht="18.75" x14ac:dyDescent="0.3">
      <c r="C29" s="7"/>
      <c r="D29" s="22"/>
      <c r="E29" s="27"/>
      <c r="F29" s="27" t="s">
        <v>44</v>
      </c>
      <c r="G29" s="28"/>
    </row>
    <row r="30" spans="1:11" ht="18.75" x14ac:dyDescent="0.3">
      <c r="C30" s="7"/>
      <c r="D30" s="22"/>
      <c r="E30" s="27"/>
      <c r="F30" s="27" t="s">
        <v>45</v>
      </c>
      <c r="G30" s="28"/>
    </row>
    <row r="31" spans="1:11" ht="18.75" x14ac:dyDescent="0.3">
      <c r="C31" s="7"/>
      <c r="D31" s="7"/>
      <c r="E31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6" workbookViewId="0">
      <selection activeCell="K6" sqref="K6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85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42</v>
      </c>
      <c r="B14" s="20" t="s">
        <v>43</v>
      </c>
      <c r="C14" s="18" t="s">
        <v>32</v>
      </c>
      <c r="D14" s="21">
        <v>15</v>
      </c>
      <c r="E14" s="15">
        <v>9501</v>
      </c>
      <c r="F14" s="14"/>
      <c r="G14" s="16">
        <v>1482.22</v>
      </c>
      <c r="H14" s="14"/>
      <c r="I14" s="15">
        <v>475.05</v>
      </c>
      <c r="J14" s="15">
        <f>E14+F14-G14+H14+I14</f>
        <v>8493.83</v>
      </c>
      <c r="K14" s="18"/>
    </row>
    <row r="15" spans="1:11" ht="25.5" customHeight="1" x14ac:dyDescent="0.25">
      <c r="A15" s="18" t="s">
        <v>15</v>
      </c>
      <c r="B15" s="20" t="s">
        <v>33</v>
      </c>
      <c r="C15" s="18" t="s">
        <v>72</v>
      </c>
      <c r="D15" s="21">
        <v>15</v>
      </c>
      <c r="E15" s="15">
        <v>4600</v>
      </c>
      <c r="F15" s="14"/>
      <c r="G15" s="16">
        <v>451.83</v>
      </c>
      <c r="H15" s="14"/>
      <c r="I15" s="15">
        <v>230</v>
      </c>
      <c r="J15" s="15">
        <f t="shared" ref="J15:J23" si="0">E15+F15-G15+H15+I15</f>
        <v>4378.17</v>
      </c>
      <c r="K15" s="18"/>
    </row>
    <row r="16" spans="1:11" ht="26.25" customHeight="1" x14ac:dyDescent="0.25">
      <c r="A16" s="18" t="s">
        <v>16</v>
      </c>
      <c r="B16" s="20" t="s">
        <v>40</v>
      </c>
      <c r="C16" s="18" t="s">
        <v>72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si="0"/>
        <v>4378.17</v>
      </c>
      <c r="K16" s="18"/>
    </row>
    <row r="17" spans="1:11" ht="25.5" customHeight="1" x14ac:dyDescent="0.25">
      <c r="A17" s="18" t="s">
        <v>17</v>
      </c>
      <c r="B17" s="20" t="s">
        <v>41</v>
      </c>
      <c r="C17" s="18" t="s">
        <v>25</v>
      </c>
      <c r="D17" s="21">
        <v>15</v>
      </c>
      <c r="E17" s="15">
        <v>4800</v>
      </c>
      <c r="F17" s="14"/>
      <c r="G17" s="16">
        <v>487.67</v>
      </c>
      <c r="H17" s="14"/>
      <c r="I17" s="15">
        <v>240</v>
      </c>
      <c r="J17" s="15">
        <f t="shared" si="0"/>
        <v>4552.33</v>
      </c>
      <c r="K17" s="18"/>
    </row>
    <row r="18" spans="1:11" ht="25.5" customHeight="1" x14ac:dyDescent="0.25">
      <c r="A18" s="18" t="s">
        <v>18</v>
      </c>
      <c r="B18" s="20" t="s">
        <v>39</v>
      </c>
      <c r="C18" s="18" t="s">
        <v>26</v>
      </c>
      <c r="D18" s="21">
        <v>15</v>
      </c>
      <c r="E18" s="15">
        <v>4600</v>
      </c>
      <c r="F18" s="14"/>
      <c r="G18" s="16">
        <v>451.83</v>
      </c>
      <c r="H18" s="14"/>
      <c r="I18" s="15">
        <v>230</v>
      </c>
      <c r="J18" s="15">
        <f t="shared" si="0"/>
        <v>4378.17</v>
      </c>
      <c r="K18" s="18"/>
    </row>
    <row r="19" spans="1:11" ht="25.5" customHeight="1" x14ac:dyDescent="0.25">
      <c r="A19" s="18" t="s">
        <v>19</v>
      </c>
      <c r="B19" s="20" t="s">
        <v>35</v>
      </c>
      <c r="C19" s="18" t="s">
        <v>26</v>
      </c>
      <c r="D19" s="21">
        <v>15</v>
      </c>
      <c r="E19" s="15">
        <v>4500</v>
      </c>
      <c r="F19" s="14"/>
      <c r="G19" s="16">
        <v>433.91</v>
      </c>
      <c r="H19" s="14"/>
      <c r="I19" s="15">
        <v>225</v>
      </c>
      <c r="J19" s="15">
        <f t="shared" si="0"/>
        <v>4291.09</v>
      </c>
      <c r="K19" s="18"/>
    </row>
    <row r="20" spans="1:11" ht="25.5" customHeight="1" x14ac:dyDescent="0.25">
      <c r="A20" s="18" t="s">
        <v>20</v>
      </c>
      <c r="B20" s="20" t="s">
        <v>34</v>
      </c>
      <c r="C20" s="18" t="s">
        <v>27</v>
      </c>
      <c r="D20" s="21">
        <v>15</v>
      </c>
      <c r="E20" s="15">
        <v>3800</v>
      </c>
      <c r="F20" s="14"/>
      <c r="G20" s="16">
        <v>317.08999999999997</v>
      </c>
      <c r="H20" s="14"/>
      <c r="I20" s="15">
        <v>190</v>
      </c>
      <c r="J20" s="15">
        <f t="shared" si="0"/>
        <v>3672.91</v>
      </c>
      <c r="K20" s="18"/>
    </row>
    <row r="21" spans="1:11" ht="25.5" customHeight="1" x14ac:dyDescent="0.25">
      <c r="A21" s="18" t="s">
        <v>21</v>
      </c>
      <c r="B21" s="20" t="s">
        <v>37</v>
      </c>
      <c r="C21" s="18" t="s">
        <v>28</v>
      </c>
      <c r="D21" s="21">
        <v>15</v>
      </c>
      <c r="E21" s="15">
        <v>3202.5</v>
      </c>
      <c r="F21" s="14"/>
      <c r="G21" s="16">
        <v>11.11</v>
      </c>
      <c r="H21" s="14"/>
      <c r="I21" s="15">
        <v>160.13</v>
      </c>
      <c r="J21" s="15">
        <f t="shared" si="0"/>
        <v>3351.52</v>
      </c>
      <c r="K21" s="18"/>
    </row>
    <row r="22" spans="1:11" ht="25.5" customHeight="1" x14ac:dyDescent="0.25">
      <c r="A22" s="18" t="s">
        <v>22</v>
      </c>
      <c r="B22" s="20" t="s">
        <v>38</v>
      </c>
      <c r="C22" s="18" t="s">
        <v>28</v>
      </c>
      <c r="D22" s="21">
        <v>15</v>
      </c>
      <c r="E22" s="15">
        <v>4500</v>
      </c>
      <c r="F22" s="14"/>
      <c r="G22" s="16">
        <v>433.91</v>
      </c>
      <c r="H22" s="14"/>
      <c r="I22" s="15">
        <v>255.25</v>
      </c>
      <c r="J22" s="15">
        <f t="shared" si="0"/>
        <v>4321.34</v>
      </c>
      <c r="K22" s="18"/>
    </row>
    <row r="23" spans="1:11" ht="25.5" customHeight="1" x14ac:dyDescent="0.25">
      <c r="A23" s="18" t="s">
        <v>23</v>
      </c>
      <c r="B23" s="20" t="s">
        <v>36</v>
      </c>
      <c r="C23" s="18" t="s">
        <v>29</v>
      </c>
      <c r="D23" s="21">
        <v>15</v>
      </c>
      <c r="E23" s="15">
        <v>3000</v>
      </c>
      <c r="F23" s="14"/>
      <c r="G23" s="16">
        <v>16.57</v>
      </c>
      <c r="H23" s="17"/>
      <c r="I23" s="15">
        <v>150</v>
      </c>
      <c r="J23" s="15">
        <f t="shared" si="0"/>
        <v>3133.43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47103.5</v>
      </c>
      <c r="F24" s="24"/>
      <c r="G24" s="25">
        <f>SUM(G14:G23)</f>
        <v>4537.97</v>
      </c>
      <c r="H24" s="25"/>
      <c r="I24" s="25">
        <f t="shared" ref="I24" si="1">SUM(I14:I23)</f>
        <v>2385.4299999999998</v>
      </c>
      <c r="J24" s="26">
        <f>SUM(J14:J23)</f>
        <v>44950.96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62</v>
      </c>
      <c r="E30" s="27" t="s">
        <v>64</v>
      </c>
      <c r="F30" s="27"/>
    </row>
    <row r="31" spans="1:11" x14ac:dyDescent="0.25">
      <c r="C31" s="28"/>
      <c r="D31" s="27" t="s">
        <v>63</v>
      </c>
      <c r="E31" s="27" t="s">
        <v>65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13" workbookViewId="0">
      <selection activeCell="E33" sqref="E33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85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6.25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7.75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4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32.2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0.25" customHeight="1" x14ac:dyDescent="0.25">
      <c r="A20" s="6"/>
      <c r="B20" s="6"/>
      <c r="C20" s="32"/>
      <c r="D20" s="33" t="s">
        <v>30</v>
      </c>
      <c r="E20" s="37">
        <f>SUM(E15:E19)</f>
        <v>17360</v>
      </c>
      <c r="F20" s="37"/>
      <c r="G20" s="38">
        <f>SUM(G15:G19)</f>
        <v>799.61</v>
      </c>
      <c r="H20" s="34">
        <f>SUM(H15:H19)</f>
        <v>180.89</v>
      </c>
      <c r="I20" s="37">
        <f>SUM(I15:I19)</f>
        <v>868</v>
      </c>
      <c r="J20" s="37">
        <f>SUM(J15:J19)</f>
        <v>17609.28</v>
      </c>
      <c r="K20" s="6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9" spans="1:11" ht="18.75" x14ac:dyDescent="0.3">
      <c r="C29" s="7"/>
      <c r="D29" s="22"/>
      <c r="E29" s="27"/>
      <c r="F29" s="27" t="s">
        <v>44</v>
      </c>
      <c r="G29" s="28"/>
    </row>
    <row r="30" spans="1:11" ht="18.75" x14ac:dyDescent="0.3">
      <c r="C30" s="7"/>
      <c r="D30" s="22"/>
      <c r="E30" s="27"/>
      <c r="F30" s="27" t="s">
        <v>45</v>
      </c>
      <c r="G30" s="28"/>
    </row>
    <row r="31" spans="1:11" ht="18.75" x14ac:dyDescent="0.3">
      <c r="C31" s="7"/>
      <c r="D31" s="7"/>
      <c r="E31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86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42</v>
      </c>
      <c r="B14" s="20" t="s">
        <v>43</v>
      </c>
      <c r="C14" s="18" t="s">
        <v>32</v>
      </c>
      <c r="D14" s="21">
        <v>15</v>
      </c>
      <c r="E14" s="15">
        <v>9501</v>
      </c>
      <c r="F14" s="14"/>
      <c r="G14" s="16">
        <v>1482.22</v>
      </c>
      <c r="H14" s="14"/>
      <c r="I14" s="15">
        <v>475.05</v>
      </c>
      <c r="J14" s="15">
        <f>E14+F14-G14+H14+I14</f>
        <v>8493.83</v>
      </c>
      <c r="K14" s="18"/>
    </row>
    <row r="15" spans="1:11" ht="25.5" customHeight="1" x14ac:dyDescent="0.25">
      <c r="A15" s="18" t="s">
        <v>15</v>
      </c>
      <c r="B15" s="20" t="s">
        <v>33</v>
      </c>
      <c r="C15" s="18" t="s">
        <v>72</v>
      </c>
      <c r="D15" s="21">
        <v>15</v>
      </c>
      <c r="E15" s="15">
        <v>4600</v>
      </c>
      <c r="F15" s="14"/>
      <c r="G15" s="16">
        <v>451.83</v>
      </c>
      <c r="H15" s="14"/>
      <c r="I15" s="15">
        <v>230</v>
      </c>
      <c r="J15" s="15">
        <f t="shared" ref="J15:J23" si="0">E15+F15-G15+H15+I15</f>
        <v>4378.17</v>
      </c>
      <c r="K15" s="18"/>
    </row>
    <row r="16" spans="1:11" ht="26.25" customHeight="1" x14ac:dyDescent="0.25">
      <c r="A16" s="18" t="s">
        <v>16</v>
      </c>
      <c r="B16" s="20" t="s">
        <v>40</v>
      </c>
      <c r="C16" s="18" t="s">
        <v>72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si="0"/>
        <v>4378.17</v>
      </c>
      <c r="K16" s="18"/>
    </row>
    <row r="17" spans="1:11" ht="25.5" customHeight="1" x14ac:dyDescent="0.25">
      <c r="A17" s="18" t="s">
        <v>17</v>
      </c>
      <c r="B17" s="20" t="s">
        <v>41</v>
      </c>
      <c r="C17" s="18" t="s">
        <v>25</v>
      </c>
      <c r="D17" s="21">
        <v>15</v>
      </c>
      <c r="E17" s="15">
        <v>4800</v>
      </c>
      <c r="F17" s="14"/>
      <c r="G17" s="16">
        <v>487.67</v>
      </c>
      <c r="H17" s="14"/>
      <c r="I17" s="15">
        <v>240</v>
      </c>
      <c r="J17" s="15">
        <f t="shared" si="0"/>
        <v>4552.33</v>
      </c>
      <c r="K17" s="18"/>
    </row>
    <row r="18" spans="1:11" ht="25.5" customHeight="1" x14ac:dyDescent="0.25">
      <c r="A18" s="18" t="s">
        <v>18</v>
      </c>
      <c r="B18" s="20" t="s">
        <v>39</v>
      </c>
      <c r="C18" s="18" t="s">
        <v>26</v>
      </c>
      <c r="D18" s="21">
        <v>15</v>
      </c>
      <c r="E18" s="15">
        <v>4600</v>
      </c>
      <c r="F18" s="14"/>
      <c r="G18" s="16">
        <v>451.83</v>
      </c>
      <c r="H18" s="14"/>
      <c r="I18" s="15">
        <v>230</v>
      </c>
      <c r="J18" s="15">
        <f t="shared" si="0"/>
        <v>4378.17</v>
      </c>
      <c r="K18" s="18"/>
    </row>
    <row r="19" spans="1:11" ht="25.5" customHeight="1" x14ac:dyDescent="0.25">
      <c r="A19" s="18" t="s">
        <v>19</v>
      </c>
      <c r="B19" s="20" t="s">
        <v>35</v>
      </c>
      <c r="C19" s="18" t="s">
        <v>26</v>
      </c>
      <c r="D19" s="21">
        <v>15</v>
      </c>
      <c r="E19" s="15">
        <v>4500</v>
      </c>
      <c r="F19" s="14"/>
      <c r="G19" s="16">
        <v>433.91</v>
      </c>
      <c r="H19" s="14"/>
      <c r="I19" s="15">
        <v>225</v>
      </c>
      <c r="J19" s="15">
        <f t="shared" si="0"/>
        <v>4291.09</v>
      </c>
      <c r="K19" s="18"/>
    </row>
    <row r="20" spans="1:11" ht="25.5" customHeight="1" x14ac:dyDescent="0.25">
      <c r="A20" s="18" t="s">
        <v>20</v>
      </c>
      <c r="B20" s="20" t="s">
        <v>34</v>
      </c>
      <c r="C20" s="18" t="s">
        <v>27</v>
      </c>
      <c r="D20" s="21">
        <v>15</v>
      </c>
      <c r="E20" s="15">
        <v>3800</v>
      </c>
      <c r="F20" s="14"/>
      <c r="G20" s="16">
        <v>317.08999999999997</v>
      </c>
      <c r="H20" s="14"/>
      <c r="I20" s="15">
        <v>190</v>
      </c>
      <c r="J20" s="15">
        <f t="shared" si="0"/>
        <v>3672.91</v>
      </c>
      <c r="K20" s="18"/>
    </row>
    <row r="21" spans="1:11" ht="25.5" customHeight="1" x14ac:dyDescent="0.25">
      <c r="A21" s="18" t="s">
        <v>21</v>
      </c>
      <c r="B21" s="20" t="s">
        <v>37</v>
      </c>
      <c r="C21" s="18" t="s">
        <v>28</v>
      </c>
      <c r="D21" s="21">
        <v>15</v>
      </c>
      <c r="E21" s="15">
        <v>3202.5</v>
      </c>
      <c r="F21" s="14"/>
      <c r="G21" s="16">
        <v>11.11</v>
      </c>
      <c r="H21" s="14"/>
      <c r="I21" s="15">
        <v>160.13</v>
      </c>
      <c r="J21" s="15">
        <f t="shared" si="0"/>
        <v>3351.52</v>
      </c>
      <c r="K21" s="18"/>
    </row>
    <row r="22" spans="1:11" ht="25.5" customHeight="1" x14ac:dyDescent="0.25">
      <c r="A22" s="18" t="s">
        <v>22</v>
      </c>
      <c r="B22" s="20" t="s">
        <v>38</v>
      </c>
      <c r="C22" s="18" t="s">
        <v>28</v>
      </c>
      <c r="D22" s="21">
        <v>15</v>
      </c>
      <c r="E22" s="15">
        <v>4500</v>
      </c>
      <c r="F22" s="14"/>
      <c r="G22" s="16">
        <v>433.91</v>
      </c>
      <c r="H22" s="14"/>
      <c r="I22" s="15">
        <v>255.25</v>
      </c>
      <c r="J22" s="15">
        <f t="shared" si="0"/>
        <v>4321.34</v>
      </c>
      <c r="K22" s="18"/>
    </row>
    <row r="23" spans="1:11" ht="25.5" customHeight="1" x14ac:dyDescent="0.25">
      <c r="A23" s="18" t="s">
        <v>23</v>
      </c>
      <c r="B23" s="20" t="s">
        <v>36</v>
      </c>
      <c r="C23" s="18" t="s">
        <v>29</v>
      </c>
      <c r="D23" s="21">
        <v>15</v>
      </c>
      <c r="E23" s="15">
        <v>3000</v>
      </c>
      <c r="F23" s="14"/>
      <c r="G23" s="16">
        <v>16.57</v>
      </c>
      <c r="H23" s="17"/>
      <c r="I23" s="15">
        <v>150</v>
      </c>
      <c r="J23" s="15">
        <f t="shared" si="0"/>
        <v>3133.43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47103.5</v>
      </c>
      <c r="F24" s="24"/>
      <c r="G24" s="25">
        <f>SUM(G14:G23)</f>
        <v>4537.97</v>
      </c>
      <c r="H24" s="25"/>
      <c r="I24" s="25">
        <f t="shared" ref="I24" si="1">SUM(I14:I23)</f>
        <v>2385.4299999999998</v>
      </c>
      <c r="J24" s="26">
        <f>SUM(J14:J23)</f>
        <v>44950.96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62</v>
      </c>
      <c r="E30" s="27" t="s">
        <v>64</v>
      </c>
      <c r="F30" s="27"/>
    </row>
    <row r="31" spans="1:11" x14ac:dyDescent="0.25">
      <c r="C31" s="28"/>
      <c r="D31" s="27" t="s">
        <v>63</v>
      </c>
      <c r="E31" s="27" t="s">
        <v>65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abSelected="1" topLeftCell="A4" workbookViewId="0">
      <selection activeCell="F23" sqref="F23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86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6.25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7.75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4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32.2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0.25" customHeight="1" x14ac:dyDescent="0.25">
      <c r="A20" s="6"/>
      <c r="B20" s="6"/>
      <c r="C20" s="32"/>
      <c r="D20" s="33" t="s">
        <v>30</v>
      </c>
      <c r="E20" s="37">
        <f>SUM(E15:E19)</f>
        <v>17360</v>
      </c>
      <c r="F20" s="37"/>
      <c r="G20" s="38">
        <f>SUM(G15:G19)</f>
        <v>799.61</v>
      </c>
      <c r="H20" s="34">
        <f>SUM(H15:H19)</f>
        <v>180.89</v>
      </c>
      <c r="I20" s="37">
        <f>SUM(I15:I19)</f>
        <v>868</v>
      </c>
      <c r="J20" s="37">
        <f>SUM(J15:J19)</f>
        <v>17609.28</v>
      </c>
      <c r="K20" s="6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9" spans="1:11" ht="18.75" x14ac:dyDescent="0.3">
      <c r="C29" s="7"/>
      <c r="D29" s="22"/>
      <c r="E29" s="27"/>
      <c r="F29" s="27" t="s">
        <v>44</v>
      </c>
      <c r="G29" s="28"/>
    </row>
    <row r="30" spans="1:11" ht="18.75" x14ac:dyDescent="0.3">
      <c r="C30" s="7"/>
      <c r="D30" s="22"/>
      <c r="E30" s="27"/>
      <c r="F30" s="27" t="s">
        <v>45</v>
      </c>
      <c r="G30" s="28"/>
    </row>
    <row r="31" spans="1:11" ht="18.75" x14ac:dyDescent="0.3">
      <c r="C31" s="7"/>
      <c r="D31" s="7"/>
      <c r="E31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A11" sqref="A11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87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42</v>
      </c>
      <c r="B14" s="20" t="s">
        <v>43</v>
      </c>
      <c r="C14" s="18" t="s">
        <v>32</v>
      </c>
      <c r="D14" s="21">
        <v>15</v>
      </c>
      <c r="E14" s="15">
        <v>9501</v>
      </c>
      <c r="F14" s="14"/>
      <c r="G14" s="16">
        <v>1482.22</v>
      </c>
      <c r="H14" s="14"/>
      <c r="I14" s="15">
        <v>475.05</v>
      </c>
      <c r="J14" s="15">
        <f>E14+F14-G14+H14+I14</f>
        <v>8493.83</v>
      </c>
      <c r="K14" s="18"/>
    </row>
    <row r="15" spans="1:11" ht="25.5" customHeight="1" x14ac:dyDescent="0.25">
      <c r="A15" s="18" t="s">
        <v>15</v>
      </c>
      <c r="B15" s="20" t="s">
        <v>33</v>
      </c>
      <c r="C15" s="18" t="s">
        <v>72</v>
      </c>
      <c r="D15" s="21">
        <v>15</v>
      </c>
      <c r="E15" s="15">
        <v>4600</v>
      </c>
      <c r="F15" s="14"/>
      <c r="G15" s="16">
        <v>451.83</v>
      </c>
      <c r="H15" s="14"/>
      <c r="I15" s="15">
        <v>230</v>
      </c>
      <c r="J15" s="15">
        <f t="shared" ref="J15:J23" si="0">E15+F15-G15+H15+I15</f>
        <v>4378.17</v>
      </c>
      <c r="K15" s="18"/>
    </row>
    <row r="16" spans="1:11" ht="26.25" customHeight="1" x14ac:dyDescent="0.25">
      <c r="A16" s="18" t="s">
        <v>16</v>
      </c>
      <c r="B16" s="20" t="s">
        <v>40</v>
      </c>
      <c r="C16" s="18" t="s">
        <v>72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si="0"/>
        <v>4378.17</v>
      </c>
      <c r="K16" s="18"/>
    </row>
    <row r="17" spans="1:11" ht="25.5" customHeight="1" x14ac:dyDescent="0.25">
      <c r="A17" s="18" t="s">
        <v>17</v>
      </c>
      <c r="B17" s="20" t="s">
        <v>41</v>
      </c>
      <c r="C17" s="18" t="s">
        <v>25</v>
      </c>
      <c r="D17" s="21">
        <v>15</v>
      </c>
      <c r="E17" s="15">
        <v>4800</v>
      </c>
      <c r="F17" s="14"/>
      <c r="G17" s="16">
        <v>487.67</v>
      </c>
      <c r="H17" s="14"/>
      <c r="I17" s="15">
        <v>240</v>
      </c>
      <c r="J17" s="15">
        <f t="shared" si="0"/>
        <v>4552.33</v>
      </c>
      <c r="K17" s="18"/>
    </row>
    <row r="18" spans="1:11" ht="25.5" customHeight="1" x14ac:dyDescent="0.25">
      <c r="A18" s="18" t="s">
        <v>18</v>
      </c>
      <c r="B18" s="20" t="s">
        <v>39</v>
      </c>
      <c r="C18" s="18" t="s">
        <v>26</v>
      </c>
      <c r="D18" s="21">
        <v>15</v>
      </c>
      <c r="E18" s="15">
        <v>4600</v>
      </c>
      <c r="F18" s="14"/>
      <c r="G18" s="16">
        <v>451.83</v>
      </c>
      <c r="H18" s="14"/>
      <c r="I18" s="15">
        <v>230</v>
      </c>
      <c r="J18" s="15">
        <f t="shared" si="0"/>
        <v>4378.17</v>
      </c>
      <c r="K18" s="18"/>
    </row>
    <row r="19" spans="1:11" ht="25.5" customHeight="1" x14ac:dyDescent="0.25">
      <c r="A19" s="18" t="s">
        <v>19</v>
      </c>
      <c r="B19" s="20" t="s">
        <v>35</v>
      </c>
      <c r="C19" s="18" t="s">
        <v>26</v>
      </c>
      <c r="D19" s="21">
        <v>15</v>
      </c>
      <c r="E19" s="15">
        <v>4500</v>
      </c>
      <c r="F19" s="14"/>
      <c r="G19" s="16">
        <v>433.91</v>
      </c>
      <c r="H19" s="14"/>
      <c r="I19" s="15">
        <v>225</v>
      </c>
      <c r="J19" s="15">
        <f t="shared" si="0"/>
        <v>4291.09</v>
      </c>
      <c r="K19" s="18"/>
    </row>
    <row r="20" spans="1:11" ht="25.5" customHeight="1" x14ac:dyDescent="0.25">
      <c r="A20" s="18" t="s">
        <v>20</v>
      </c>
      <c r="B20" s="20" t="s">
        <v>34</v>
      </c>
      <c r="C20" s="18" t="s">
        <v>27</v>
      </c>
      <c r="D20" s="21">
        <v>15</v>
      </c>
      <c r="E20" s="15">
        <v>3800</v>
      </c>
      <c r="F20" s="14"/>
      <c r="G20" s="16">
        <v>317.08999999999997</v>
      </c>
      <c r="H20" s="14"/>
      <c r="I20" s="15">
        <v>190</v>
      </c>
      <c r="J20" s="15">
        <f t="shared" si="0"/>
        <v>3672.91</v>
      </c>
      <c r="K20" s="18"/>
    </row>
    <row r="21" spans="1:11" ht="25.5" customHeight="1" x14ac:dyDescent="0.25">
      <c r="A21" s="18" t="s">
        <v>21</v>
      </c>
      <c r="B21" s="20" t="s">
        <v>37</v>
      </c>
      <c r="C21" s="18" t="s">
        <v>28</v>
      </c>
      <c r="D21" s="21">
        <v>15</v>
      </c>
      <c r="E21" s="15">
        <v>3202.5</v>
      </c>
      <c r="F21" s="14"/>
      <c r="G21" s="16">
        <v>11.11</v>
      </c>
      <c r="H21" s="14"/>
      <c r="I21" s="15">
        <v>160.13</v>
      </c>
      <c r="J21" s="15">
        <f t="shared" si="0"/>
        <v>3351.52</v>
      </c>
      <c r="K21" s="18"/>
    </row>
    <row r="22" spans="1:11" ht="25.5" customHeight="1" x14ac:dyDescent="0.25">
      <c r="A22" s="18" t="s">
        <v>22</v>
      </c>
      <c r="B22" s="20" t="s">
        <v>38</v>
      </c>
      <c r="C22" s="18" t="s">
        <v>28</v>
      </c>
      <c r="D22" s="21">
        <v>15</v>
      </c>
      <c r="E22" s="15">
        <v>4500</v>
      </c>
      <c r="F22" s="14"/>
      <c r="G22" s="16">
        <v>433.91</v>
      </c>
      <c r="H22" s="14"/>
      <c r="I22" s="15">
        <v>255.25</v>
      </c>
      <c r="J22" s="15">
        <f t="shared" si="0"/>
        <v>4321.34</v>
      </c>
      <c r="K22" s="18"/>
    </row>
    <row r="23" spans="1:11" ht="25.5" customHeight="1" x14ac:dyDescent="0.25">
      <c r="A23" s="18" t="s">
        <v>23</v>
      </c>
      <c r="B23" s="20" t="s">
        <v>36</v>
      </c>
      <c r="C23" s="18" t="s">
        <v>29</v>
      </c>
      <c r="D23" s="21">
        <v>15</v>
      </c>
      <c r="E23" s="15">
        <v>3000</v>
      </c>
      <c r="F23" s="14"/>
      <c r="G23" s="16">
        <v>16.57</v>
      </c>
      <c r="H23" s="17"/>
      <c r="I23" s="15">
        <v>150</v>
      </c>
      <c r="J23" s="15">
        <f t="shared" si="0"/>
        <v>3133.43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47103.5</v>
      </c>
      <c r="F24" s="24"/>
      <c r="G24" s="25">
        <f>SUM(G14:G23)</f>
        <v>4537.97</v>
      </c>
      <c r="H24" s="25"/>
      <c r="I24" s="25">
        <f t="shared" ref="I24" si="1">SUM(I14:I23)</f>
        <v>2385.4299999999998</v>
      </c>
      <c r="J24" s="26">
        <f>SUM(J14:J23)</f>
        <v>44950.96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62</v>
      </c>
      <c r="E30" s="27" t="s">
        <v>64</v>
      </c>
      <c r="F30" s="27"/>
    </row>
    <row r="31" spans="1:11" x14ac:dyDescent="0.25">
      <c r="C31" s="28"/>
      <c r="D31" s="27" t="s">
        <v>63</v>
      </c>
      <c r="E31" s="27" t="s">
        <v>65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4"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87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6.25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7.75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4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32.2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0.25" customHeight="1" x14ac:dyDescent="0.25">
      <c r="A20" s="6"/>
      <c r="B20" s="6"/>
      <c r="C20" s="32"/>
      <c r="D20" s="33" t="s">
        <v>30</v>
      </c>
      <c r="E20" s="37">
        <f>SUM(E15:E19)</f>
        <v>17360</v>
      </c>
      <c r="F20" s="37"/>
      <c r="G20" s="38">
        <f>SUM(G15:G19)</f>
        <v>799.61</v>
      </c>
      <c r="H20" s="34">
        <f>SUM(H15:H19)</f>
        <v>180.89</v>
      </c>
      <c r="I20" s="37">
        <f>SUM(I15:I19)</f>
        <v>868</v>
      </c>
      <c r="J20" s="37">
        <f>SUM(J15:J19)</f>
        <v>17609.28</v>
      </c>
      <c r="K20" s="6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9" spans="1:11" ht="18.75" x14ac:dyDescent="0.3">
      <c r="C29" s="7"/>
      <c r="D29" s="22"/>
      <c r="E29" s="27"/>
      <c r="F29" s="27" t="s">
        <v>44</v>
      </c>
      <c r="G29" s="28"/>
    </row>
    <row r="30" spans="1:11" ht="18.75" x14ac:dyDescent="0.3">
      <c r="C30" s="7"/>
      <c r="D30" s="22"/>
      <c r="E30" s="27"/>
      <c r="F30" s="27" t="s">
        <v>45</v>
      </c>
      <c r="G30" s="28"/>
    </row>
    <row r="31" spans="1:11" ht="18.75" x14ac:dyDescent="0.3">
      <c r="C31" s="7"/>
      <c r="D31" s="7"/>
      <c r="E31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7" workbookViewId="0">
      <selection activeCell="D28" sqref="D28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66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27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1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1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1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22.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2.5" customHeight="1" x14ac:dyDescent="0.25">
      <c r="A20" s="29"/>
      <c r="B20" s="20"/>
      <c r="C20" s="29"/>
      <c r="D20" s="31"/>
      <c r="E20" s="35"/>
      <c r="F20" s="35"/>
      <c r="G20" s="36"/>
      <c r="H20" s="35"/>
      <c r="I20" s="35"/>
      <c r="J20" s="35"/>
      <c r="K20" s="18"/>
    </row>
    <row r="21" spans="1:11" ht="22.5" customHeight="1" x14ac:dyDescent="0.25">
      <c r="A21" s="29"/>
      <c r="B21" s="20"/>
      <c r="C21" s="29"/>
      <c r="D21" s="31"/>
      <c r="E21" s="35"/>
      <c r="F21" s="35"/>
      <c r="G21" s="36"/>
      <c r="H21" s="34"/>
      <c r="I21" s="35"/>
      <c r="J21" s="35"/>
      <c r="K21" s="18"/>
    </row>
    <row r="22" spans="1:11" ht="20.25" customHeight="1" x14ac:dyDescent="0.25">
      <c r="A22" s="6"/>
      <c r="B22" s="6"/>
      <c r="C22" s="32"/>
      <c r="D22" s="33" t="s">
        <v>30</v>
      </c>
      <c r="E22" s="37">
        <f>SUM(E15:E21)</f>
        <v>17360</v>
      </c>
      <c r="F22" s="37"/>
      <c r="G22" s="38">
        <f>SUM(G15:G21)</f>
        <v>799.61</v>
      </c>
      <c r="H22" s="34">
        <f>SUM(H15:H21)</f>
        <v>180.89</v>
      </c>
      <c r="I22" s="37">
        <f>SUM(I15:I21)</f>
        <v>868</v>
      </c>
      <c r="J22" s="37">
        <f>SUM(J15:J21)</f>
        <v>17609.28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2"/>
      <c r="E31" s="27"/>
      <c r="F31" s="27" t="s">
        <v>44</v>
      </c>
      <c r="G31" s="28"/>
    </row>
    <row r="32" spans="1:11" ht="18.75" x14ac:dyDescent="0.3">
      <c r="C32" s="7"/>
      <c r="D32" s="22"/>
      <c r="E32" s="27"/>
      <c r="F32" s="27" t="s">
        <v>45</v>
      </c>
      <c r="G32" s="2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7" workbookViewId="0">
      <selection activeCell="A12" sqref="A1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67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27" customHeight="1" x14ac:dyDescent="0.25">
      <c r="A15" s="18" t="s">
        <v>42</v>
      </c>
      <c r="B15" s="20" t="s">
        <v>43</v>
      </c>
      <c r="C15" s="18" t="s">
        <v>32</v>
      </c>
      <c r="D15" s="21">
        <v>15</v>
      </c>
      <c r="E15" s="15">
        <v>9501</v>
      </c>
      <c r="F15" s="14"/>
      <c r="G15" s="16">
        <v>1482.22</v>
      </c>
      <c r="H15" s="14"/>
      <c r="I15" s="15">
        <v>475.05</v>
      </c>
      <c r="J15" s="15">
        <f>E15+F15-G15+H15+I15</f>
        <v>8493.83</v>
      </c>
      <c r="K15" s="18"/>
    </row>
    <row r="16" spans="1:11" ht="21" customHeight="1" x14ac:dyDescent="0.25">
      <c r="A16" s="18" t="s">
        <v>15</v>
      </c>
      <c r="B16" s="20" t="s">
        <v>33</v>
      </c>
      <c r="C16" s="18" t="s">
        <v>24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ref="J16:J24" si="0">E16+F16-G16+H16+I16</f>
        <v>4378.17</v>
      </c>
      <c r="K16" s="18"/>
    </row>
    <row r="17" spans="1:11" ht="21" customHeight="1" x14ac:dyDescent="0.25">
      <c r="A17" s="18" t="s">
        <v>16</v>
      </c>
      <c r="B17" s="20" t="s">
        <v>40</v>
      </c>
      <c r="C17" s="18" t="s">
        <v>24</v>
      </c>
      <c r="D17" s="21">
        <v>15</v>
      </c>
      <c r="E17" s="15">
        <v>4600</v>
      </c>
      <c r="F17" s="14"/>
      <c r="G17" s="16">
        <v>451.83</v>
      </c>
      <c r="H17" s="14"/>
      <c r="I17" s="15">
        <v>230</v>
      </c>
      <c r="J17" s="15">
        <f t="shared" si="0"/>
        <v>4378.17</v>
      </c>
      <c r="K17" s="18"/>
    </row>
    <row r="18" spans="1:11" ht="21" customHeight="1" x14ac:dyDescent="0.25">
      <c r="A18" s="18" t="s">
        <v>17</v>
      </c>
      <c r="B18" s="20" t="s">
        <v>41</v>
      </c>
      <c r="C18" s="18" t="s">
        <v>25</v>
      </c>
      <c r="D18" s="21">
        <v>15</v>
      </c>
      <c r="E18" s="15">
        <v>4800</v>
      </c>
      <c r="F18" s="14"/>
      <c r="G18" s="16">
        <v>487.67</v>
      </c>
      <c r="H18" s="14"/>
      <c r="I18" s="15">
        <v>240</v>
      </c>
      <c r="J18" s="15">
        <f t="shared" si="0"/>
        <v>4552.33</v>
      </c>
      <c r="K18" s="18"/>
    </row>
    <row r="19" spans="1:11" ht="22.5" customHeight="1" x14ac:dyDescent="0.25">
      <c r="A19" s="18" t="s">
        <v>18</v>
      </c>
      <c r="B19" s="20" t="s">
        <v>39</v>
      </c>
      <c r="C19" s="18" t="s">
        <v>26</v>
      </c>
      <c r="D19" s="21">
        <v>15</v>
      </c>
      <c r="E19" s="15">
        <v>4600</v>
      </c>
      <c r="F19" s="14"/>
      <c r="G19" s="16">
        <v>451.83</v>
      </c>
      <c r="H19" s="14"/>
      <c r="I19" s="15">
        <v>230</v>
      </c>
      <c r="J19" s="15">
        <f t="shared" si="0"/>
        <v>4378.17</v>
      </c>
      <c r="K19" s="18"/>
    </row>
    <row r="20" spans="1:11" ht="22.5" customHeight="1" x14ac:dyDescent="0.25">
      <c r="A20" s="18" t="s">
        <v>19</v>
      </c>
      <c r="B20" s="20" t="s">
        <v>35</v>
      </c>
      <c r="C20" s="18" t="s">
        <v>26</v>
      </c>
      <c r="D20" s="21">
        <v>15</v>
      </c>
      <c r="E20" s="15">
        <v>4500</v>
      </c>
      <c r="F20" s="14"/>
      <c r="G20" s="16">
        <v>433.91</v>
      </c>
      <c r="H20" s="14"/>
      <c r="I20" s="15">
        <v>225</v>
      </c>
      <c r="J20" s="15">
        <f t="shared" si="0"/>
        <v>4291.09</v>
      </c>
      <c r="K20" s="18"/>
    </row>
    <row r="21" spans="1:11" ht="22.5" customHeight="1" x14ac:dyDescent="0.25">
      <c r="A21" s="18" t="s">
        <v>20</v>
      </c>
      <c r="B21" s="20" t="s">
        <v>34</v>
      </c>
      <c r="C21" s="18" t="s">
        <v>27</v>
      </c>
      <c r="D21" s="21">
        <v>15</v>
      </c>
      <c r="E21" s="15">
        <v>3800</v>
      </c>
      <c r="F21" s="14"/>
      <c r="G21" s="16">
        <v>317.08999999999997</v>
      </c>
      <c r="H21" s="14"/>
      <c r="I21" s="15">
        <v>190</v>
      </c>
      <c r="J21" s="15">
        <f t="shared" si="0"/>
        <v>3672.91</v>
      </c>
      <c r="K21" s="18"/>
    </row>
    <row r="22" spans="1:11" ht="22.5" customHeight="1" x14ac:dyDescent="0.25">
      <c r="A22" s="18" t="s">
        <v>21</v>
      </c>
      <c r="B22" s="20" t="s">
        <v>37</v>
      </c>
      <c r="C22" s="18" t="s">
        <v>28</v>
      </c>
      <c r="D22" s="21">
        <v>15</v>
      </c>
      <c r="E22" s="15">
        <v>3202.5</v>
      </c>
      <c r="F22" s="14"/>
      <c r="G22" s="16">
        <v>11.11</v>
      </c>
      <c r="H22" s="14"/>
      <c r="I22" s="15">
        <v>160.13</v>
      </c>
      <c r="J22" s="15">
        <f t="shared" si="0"/>
        <v>3351.52</v>
      </c>
      <c r="K22" s="18"/>
    </row>
    <row r="23" spans="1:11" ht="22.5" customHeight="1" x14ac:dyDescent="0.25">
      <c r="A23" s="18" t="s">
        <v>22</v>
      </c>
      <c r="B23" s="20" t="s">
        <v>38</v>
      </c>
      <c r="C23" s="18" t="s">
        <v>28</v>
      </c>
      <c r="D23" s="21">
        <v>15</v>
      </c>
      <c r="E23" s="15">
        <v>4500</v>
      </c>
      <c r="F23" s="14"/>
      <c r="G23" s="16">
        <v>433.91</v>
      </c>
      <c r="H23" s="14"/>
      <c r="I23" s="15">
        <v>255.25</v>
      </c>
      <c r="J23" s="15">
        <f t="shared" si="0"/>
        <v>4321.34</v>
      </c>
      <c r="K23" s="18"/>
    </row>
    <row r="24" spans="1:11" ht="22.5" customHeight="1" x14ac:dyDescent="0.25">
      <c r="A24" s="18" t="s">
        <v>23</v>
      </c>
      <c r="B24" s="20" t="s">
        <v>36</v>
      </c>
      <c r="C24" s="18" t="s">
        <v>29</v>
      </c>
      <c r="D24" s="21">
        <v>15</v>
      </c>
      <c r="E24" s="15">
        <v>3000</v>
      </c>
      <c r="F24" s="14"/>
      <c r="G24" s="16">
        <v>16.57</v>
      </c>
      <c r="H24" s="17"/>
      <c r="I24" s="15">
        <v>150</v>
      </c>
      <c r="J24" s="15">
        <f t="shared" si="0"/>
        <v>3133.43</v>
      </c>
      <c r="K24" s="18"/>
    </row>
    <row r="25" spans="1:11" ht="15.75" x14ac:dyDescent="0.25">
      <c r="A25" s="6"/>
      <c r="B25" s="6"/>
      <c r="C25" s="6"/>
      <c r="D25" s="19" t="s">
        <v>30</v>
      </c>
      <c r="E25" s="23">
        <f>SUM(E15:E24)</f>
        <v>47103.5</v>
      </c>
      <c r="F25" s="24"/>
      <c r="G25" s="25">
        <f>SUM(G15:G24)</f>
        <v>4537.97</v>
      </c>
      <c r="H25" s="25"/>
      <c r="I25" s="25">
        <f t="shared" ref="I25" si="1">SUM(I15:I24)</f>
        <v>2385.4299999999998</v>
      </c>
      <c r="J25" s="26">
        <f>SUM(J15:J24)</f>
        <v>44950.96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3" spans="3:6" x14ac:dyDescent="0.25">
      <c r="C33" s="28"/>
      <c r="D33" s="27" t="s">
        <v>62</v>
      </c>
      <c r="E33" s="27" t="s">
        <v>64</v>
      </c>
      <c r="F33" s="27"/>
    </row>
    <row r="34" spans="3:6" x14ac:dyDescent="0.25">
      <c r="C34" s="28"/>
      <c r="D34" s="27" t="s">
        <v>63</v>
      </c>
      <c r="E34" s="27" t="s">
        <v>65</v>
      </c>
      <c r="F34" s="27"/>
    </row>
    <row r="35" spans="3:6" ht="18.75" x14ac:dyDescent="0.3">
      <c r="C35" s="7"/>
      <c r="D35" s="7"/>
      <c r="E35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7"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67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27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1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1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1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22.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2.5" customHeight="1" x14ac:dyDescent="0.25">
      <c r="A20" s="29"/>
      <c r="B20" s="20"/>
      <c r="C20" s="29"/>
      <c r="D20" s="31"/>
      <c r="E20" s="35"/>
      <c r="F20" s="35"/>
      <c r="G20" s="36"/>
      <c r="H20" s="35"/>
      <c r="I20" s="35"/>
      <c r="J20" s="35"/>
      <c r="K20" s="18"/>
    </row>
    <row r="21" spans="1:11" ht="22.5" customHeight="1" x14ac:dyDescent="0.25">
      <c r="A21" s="29"/>
      <c r="B21" s="20"/>
      <c r="C21" s="29"/>
      <c r="D21" s="31"/>
      <c r="E21" s="35"/>
      <c r="F21" s="35"/>
      <c r="G21" s="36"/>
      <c r="H21" s="34"/>
      <c r="I21" s="35"/>
      <c r="J21" s="35"/>
      <c r="K21" s="18"/>
    </row>
    <row r="22" spans="1:11" ht="20.25" customHeight="1" x14ac:dyDescent="0.25">
      <c r="A22" s="6"/>
      <c r="B22" s="6"/>
      <c r="C22" s="32"/>
      <c r="D22" s="33" t="s">
        <v>30</v>
      </c>
      <c r="E22" s="37">
        <f>SUM(E15:E21)</f>
        <v>17360</v>
      </c>
      <c r="F22" s="37"/>
      <c r="G22" s="38">
        <f>SUM(G15:G21)</f>
        <v>799.61</v>
      </c>
      <c r="H22" s="34">
        <f>SUM(H15:H21)</f>
        <v>180.89</v>
      </c>
      <c r="I22" s="37">
        <f>SUM(I15:I21)</f>
        <v>868</v>
      </c>
      <c r="J22" s="37">
        <f>SUM(J15:J21)</f>
        <v>17609.28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2"/>
      <c r="E31" s="27"/>
      <c r="F31" s="27" t="s">
        <v>44</v>
      </c>
      <c r="G31" s="28"/>
    </row>
    <row r="32" spans="1:11" ht="18.75" x14ac:dyDescent="0.3">
      <c r="C32" s="7"/>
      <c r="D32" s="22"/>
      <c r="E32" s="27"/>
      <c r="F32" s="27" t="s">
        <v>45</v>
      </c>
      <c r="G32" s="2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10" workbookViewId="0">
      <selection activeCell="I13" sqref="I13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68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69.75" customHeight="1" x14ac:dyDescent="0.25">
      <c r="A15" s="18" t="s">
        <v>42</v>
      </c>
      <c r="B15" s="20" t="s">
        <v>43</v>
      </c>
      <c r="C15" s="18" t="s">
        <v>32</v>
      </c>
      <c r="D15" s="21">
        <v>15</v>
      </c>
      <c r="E15" s="15">
        <v>9501</v>
      </c>
      <c r="F15" s="14"/>
      <c r="G15" s="16">
        <v>1482.22</v>
      </c>
      <c r="H15" s="14"/>
      <c r="I15" s="15">
        <v>475.05</v>
      </c>
      <c r="J15" s="15">
        <f>E15+F15-G15+H15+I15</f>
        <v>8493.83</v>
      </c>
      <c r="K15" s="18"/>
    </row>
    <row r="16" spans="1:11" ht="21" customHeight="1" x14ac:dyDescent="0.25">
      <c r="A16" s="18" t="s">
        <v>15</v>
      </c>
      <c r="B16" s="20" t="s">
        <v>33</v>
      </c>
      <c r="C16" s="18" t="s">
        <v>24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ref="J16:J24" si="0">E16+F16-G16+H16+I16</f>
        <v>4378.17</v>
      </c>
      <c r="K16" s="18"/>
    </row>
    <row r="17" spans="1:11" ht="23.25" customHeight="1" x14ac:dyDescent="0.25">
      <c r="A17" s="18" t="s">
        <v>16</v>
      </c>
      <c r="B17" s="20" t="s">
        <v>40</v>
      </c>
      <c r="C17" s="18" t="s">
        <v>24</v>
      </c>
      <c r="D17" s="21">
        <v>15</v>
      </c>
      <c r="E17" s="15">
        <v>4600</v>
      </c>
      <c r="F17" s="14"/>
      <c r="G17" s="16">
        <v>451.83</v>
      </c>
      <c r="H17" s="14"/>
      <c r="I17" s="15">
        <v>230</v>
      </c>
      <c r="J17" s="15">
        <f t="shared" si="0"/>
        <v>4378.17</v>
      </c>
      <c r="K17" s="18"/>
    </row>
    <row r="18" spans="1:11" ht="21" customHeight="1" x14ac:dyDescent="0.25">
      <c r="A18" s="18" t="s">
        <v>17</v>
      </c>
      <c r="B18" s="20" t="s">
        <v>41</v>
      </c>
      <c r="C18" s="18" t="s">
        <v>25</v>
      </c>
      <c r="D18" s="21">
        <v>15</v>
      </c>
      <c r="E18" s="15">
        <v>4800</v>
      </c>
      <c r="F18" s="14"/>
      <c r="G18" s="16">
        <v>487.67</v>
      </c>
      <c r="H18" s="14"/>
      <c r="I18" s="15">
        <v>240</v>
      </c>
      <c r="J18" s="15">
        <f t="shared" si="0"/>
        <v>4552.33</v>
      </c>
      <c r="K18" s="18"/>
    </row>
    <row r="19" spans="1:11" ht="22.5" customHeight="1" x14ac:dyDescent="0.25">
      <c r="A19" s="18" t="s">
        <v>18</v>
      </c>
      <c r="B19" s="20" t="s">
        <v>39</v>
      </c>
      <c r="C19" s="18" t="s">
        <v>26</v>
      </c>
      <c r="D19" s="21">
        <v>15</v>
      </c>
      <c r="E19" s="15">
        <v>4600</v>
      </c>
      <c r="F19" s="14"/>
      <c r="G19" s="16">
        <v>451.83</v>
      </c>
      <c r="H19" s="14"/>
      <c r="I19" s="15">
        <v>230</v>
      </c>
      <c r="J19" s="15">
        <f t="shared" si="0"/>
        <v>4378.17</v>
      </c>
      <c r="K19" s="18"/>
    </row>
    <row r="20" spans="1:11" ht="22.5" customHeight="1" x14ac:dyDescent="0.25">
      <c r="A20" s="18" t="s">
        <v>19</v>
      </c>
      <c r="B20" s="20" t="s">
        <v>35</v>
      </c>
      <c r="C20" s="18" t="s">
        <v>26</v>
      </c>
      <c r="D20" s="21">
        <v>15</v>
      </c>
      <c r="E20" s="15">
        <v>4500</v>
      </c>
      <c r="F20" s="14"/>
      <c r="G20" s="16">
        <v>433.91</v>
      </c>
      <c r="H20" s="14"/>
      <c r="I20" s="15">
        <v>225</v>
      </c>
      <c r="J20" s="15">
        <f t="shared" si="0"/>
        <v>4291.09</v>
      </c>
      <c r="K20" s="18"/>
    </row>
    <row r="21" spans="1:11" ht="22.5" customHeight="1" x14ac:dyDescent="0.25">
      <c r="A21" s="18" t="s">
        <v>20</v>
      </c>
      <c r="B21" s="20" t="s">
        <v>34</v>
      </c>
      <c r="C21" s="18" t="s">
        <v>27</v>
      </c>
      <c r="D21" s="21">
        <v>15</v>
      </c>
      <c r="E21" s="15">
        <v>3800</v>
      </c>
      <c r="F21" s="14"/>
      <c r="G21" s="16">
        <v>317.08999999999997</v>
      </c>
      <c r="H21" s="14"/>
      <c r="I21" s="15">
        <v>190</v>
      </c>
      <c r="J21" s="15">
        <f t="shared" si="0"/>
        <v>3672.91</v>
      </c>
      <c r="K21" s="18"/>
    </row>
    <row r="22" spans="1:11" ht="30" customHeight="1" x14ac:dyDescent="0.25">
      <c r="A22" s="18" t="s">
        <v>21</v>
      </c>
      <c r="B22" s="20" t="s">
        <v>37</v>
      </c>
      <c r="C22" s="18" t="s">
        <v>28</v>
      </c>
      <c r="D22" s="21">
        <v>15</v>
      </c>
      <c r="E22" s="15">
        <v>3202.5</v>
      </c>
      <c r="F22" s="14"/>
      <c r="G22" s="16">
        <v>11.11</v>
      </c>
      <c r="H22" s="14"/>
      <c r="I22" s="15">
        <v>160.13</v>
      </c>
      <c r="J22" s="15">
        <f t="shared" si="0"/>
        <v>3351.52</v>
      </c>
      <c r="K22" s="18"/>
    </row>
    <row r="23" spans="1:11" ht="22.5" customHeight="1" x14ac:dyDescent="0.25">
      <c r="A23" s="18" t="s">
        <v>22</v>
      </c>
      <c r="B23" s="20" t="s">
        <v>38</v>
      </c>
      <c r="C23" s="18" t="s">
        <v>28</v>
      </c>
      <c r="D23" s="21">
        <v>15</v>
      </c>
      <c r="E23" s="15">
        <v>4500</v>
      </c>
      <c r="F23" s="14"/>
      <c r="G23" s="16">
        <v>433.91</v>
      </c>
      <c r="H23" s="14"/>
      <c r="I23" s="15">
        <v>255.25</v>
      </c>
      <c r="J23" s="15">
        <f t="shared" si="0"/>
        <v>4321.34</v>
      </c>
      <c r="K23" s="18"/>
    </row>
    <row r="24" spans="1:11" ht="33.75" customHeight="1" x14ac:dyDescent="0.25">
      <c r="A24" s="18" t="s">
        <v>23</v>
      </c>
      <c r="B24" s="20" t="s">
        <v>36</v>
      </c>
      <c r="C24" s="18" t="s">
        <v>29</v>
      </c>
      <c r="D24" s="21">
        <v>15</v>
      </c>
      <c r="E24" s="15">
        <v>3000</v>
      </c>
      <c r="F24" s="14"/>
      <c r="G24" s="16">
        <v>16.57</v>
      </c>
      <c r="H24" s="17"/>
      <c r="I24" s="15">
        <v>150</v>
      </c>
      <c r="J24" s="15">
        <f t="shared" si="0"/>
        <v>3133.43</v>
      </c>
      <c r="K24" s="18"/>
    </row>
    <row r="25" spans="1:11" ht="15.75" x14ac:dyDescent="0.25">
      <c r="A25" s="6"/>
      <c r="B25" s="6"/>
      <c r="C25" s="6"/>
      <c r="D25" s="19" t="s">
        <v>30</v>
      </c>
      <c r="E25" s="23">
        <f>SUM(E15:E24)</f>
        <v>47103.5</v>
      </c>
      <c r="F25" s="24"/>
      <c r="G25" s="25">
        <f>SUM(G15:G24)</f>
        <v>4537.97</v>
      </c>
      <c r="H25" s="25"/>
      <c r="I25" s="25">
        <f t="shared" ref="I25" si="1">SUM(I15:I24)</f>
        <v>2385.4299999999998</v>
      </c>
      <c r="J25" s="26">
        <f>SUM(J15:J24)</f>
        <v>44950.96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3" spans="3:6" x14ac:dyDescent="0.25">
      <c r="C33" s="28"/>
      <c r="D33" s="27" t="s">
        <v>62</v>
      </c>
      <c r="E33" s="27" t="s">
        <v>64</v>
      </c>
      <c r="F33" s="27"/>
    </row>
    <row r="34" spans="3:6" x14ac:dyDescent="0.25">
      <c r="C34" s="28"/>
      <c r="D34" s="27" t="s">
        <v>63</v>
      </c>
      <c r="E34" s="27" t="s">
        <v>65</v>
      </c>
      <c r="F34" s="27"/>
    </row>
    <row r="35" spans="3:6" ht="18.75" x14ac:dyDescent="0.3">
      <c r="C35" s="7"/>
      <c r="D35" s="7"/>
      <c r="E35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5" workbookViewId="0">
      <selection activeCell="C28" sqref="C28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46</v>
      </c>
      <c r="F8" s="12"/>
      <c r="G8" s="13"/>
    </row>
    <row r="11" spans="1:11" ht="18.75" x14ac:dyDescent="0.3">
      <c r="A11" s="12" t="s">
        <v>68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47</v>
      </c>
      <c r="B15" s="20" t="s">
        <v>57</v>
      </c>
      <c r="C15" s="29" t="s">
        <v>48</v>
      </c>
      <c r="D15" s="31">
        <v>15</v>
      </c>
      <c r="E15" s="35">
        <v>3400</v>
      </c>
      <c r="F15" s="35"/>
      <c r="G15" s="36">
        <v>32.6</v>
      </c>
      <c r="H15" s="34"/>
      <c r="I15" s="35">
        <v>170</v>
      </c>
      <c r="J15" s="35">
        <f>E15+F15-G15+H15+I15</f>
        <v>3537.4</v>
      </c>
      <c r="K15" s="18"/>
    </row>
    <row r="16" spans="1:11" ht="26.25" customHeight="1" x14ac:dyDescent="0.25">
      <c r="A16" s="30" t="s">
        <v>49</v>
      </c>
      <c r="B16" s="20" t="s">
        <v>56</v>
      </c>
      <c r="C16" s="29" t="s">
        <v>48</v>
      </c>
      <c r="D16" s="31">
        <v>15</v>
      </c>
      <c r="E16" s="35">
        <v>2560</v>
      </c>
      <c r="F16" s="35"/>
      <c r="G16" s="36"/>
      <c r="H16" s="34">
        <v>13.11</v>
      </c>
      <c r="I16" s="35">
        <v>128</v>
      </c>
      <c r="J16" s="35">
        <f t="shared" ref="J16:J19" si="0">E16+F16-G16+H16+I16</f>
        <v>2701.11</v>
      </c>
      <c r="K16" s="18"/>
    </row>
    <row r="17" spans="1:11" ht="27.75" customHeight="1" x14ac:dyDescent="0.25">
      <c r="A17" s="29" t="s">
        <v>53</v>
      </c>
      <c r="B17" s="20" t="s">
        <v>54</v>
      </c>
      <c r="C17" s="29" t="s">
        <v>50</v>
      </c>
      <c r="D17" s="31">
        <v>15</v>
      </c>
      <c r="E17" s="35">
        <v>3400</v>
      </c>
      <c r="F17" s="35"/>
      <c r="G17" s="36">
        <v>32.6</v>
      </c>
      <c r="H17" s="34"/>
      <c r="I17" s="35">
        <v>170</v>
      </c>
      <c r="J17" s="35">
        <f t="shared" si="0"/>
        <v>3537.4</v>
      </c>
      <c r="K17" s="18"/>
    </row>
    <row r="18" spans="1:11" ht="24" customHeight="1" x14ac:dyDescent="0.25">
      <c r="A18" s="29" t="s">
        <v>51</v>
      </c>
      <c r="B18" s="20" t="s">
        <v>55</v>
      </c>
      <c r="C18" s="29" t="s">
        <v>52</v>
      </c>
      <c r="D18" s="31">
        <v>15</v>
      </c>
      <c r="E18" s="35">
        <v>2000</v>
      </c>
      <c r="F18" s="35"/>
      <c r="G18" s="36"/>
      <c r="H18" s="34">
        <v>167.78</v>
      </c>
      <c r="I18" s="35">
        <v>100</v>
      </c>
      <c r="J18" s="35">
        <f t="shared" si="0"/>
        <v>2267.7800000000002</v>
      </c>
      <c r="K18" s="18"/>
    </row>
    <row r="19" spans="1:11" ht="32.25" customHeight="1" x14ac:dyDescent="0.25">
      <c r="A19" s="29" t="s">
        <v>58</v>
      </c>
      <c r="B19" s="20" t="s">
        <v>59</v>
      </c>
      <c r="C19" s="29" t="s">
        <v>60</v>
      </c>
      <c r="D19" s="31">
        <v>15</v>
      </c>
      <c r="E19" s="35">
        <v>6000</v>
      </c>
      <c r="F19" s="35"/>
      <c r="G19" s="36">
        <v>734.41</v>
      </c>
      <c r="H19" s="35"/>
      <c r="I19" s="35">
        <v>300</v>
      </c>
      <c r="J19" s="35">
        <f t="shared" si="0"/>
        <v>5565.59</v>
      </c>
      <c r="K19" s="18"/>
    </row>
    <row r="20" spans="1:11" ht="22.5" customHeight="1" x14ac:dyDescent="0.25">
      <c r="A20" s="29"/>
      <c r="B20" s="20"/>
      <c r="C20" s="29"/>
      <c r="D20" s="31"/>
      <c r="E20" s="35"/>
      <c r="F20" s="35"/>
      <c r="G20" s="36"/>
      <c r="H20" s="35"/>
      <c r="I20" s="35"/>
      <c r="J20" s="35"/>
      <c r="K20" s="18"/>
    </row>
    <row r="21" spans="1:11" ht="22.5" customHeight="1" x14ac:dyDescent="0.25">
      <c r="A21" s="29"/>
      <c r="B21" s="20"/>
      <c r="C21" s="29"/>
      <c r="D21" s="31"/>
      <c r="E21" s="35"/>
      <c r="F21" s="35"/>
      <c r="G21" s="36"/>
      <c r="H21" s="34"/>
      <c r="I21" s="35"/>
      <c r="J21" s="35"/>
      <c r="K21" s="18"/>
    </row>
    <row r="22" spans="1:11" ht="20.25" customHeight="1" x14ac:dyDescent="0.25">
      <c r="A22" s="6"/>
      <c r="B22" s="6"/>
      <c r="C22" s="32"/>
      <c r="D22" s="33" t="s">
        <v>30</v>
      </c>
      <c r="E22" s="37">
        <f>SUM(E15:E21)</f>
        <v>17360</v>
      </c>
      <c r="F22" s="37"/>
      <c r="G22" s="38">
        <f>SUM(G15:G21)</f>
        <v>799.61</v>
      </c>
      <c r="H22" s="34">
        <f>SUM(H15:H21)</f>
        <v>180.89</v>
      </c>
      <c r="I22" s="37">
        <f>SUM(I15:I21)</f>
        <v>868</v>
      </c>
      <c r="J22" s="37">
        <f>SUM(J15:J21)</f>
        <v>17609.28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2"/>
      <c r="E31" s="27"/>
      <c r="F31" s="27" t="s">
        <v>44</v>
      </c>
      <c r="G31" s="28"/>
    </row>
    <row r="32" spans="1:11" ht="18.75" x14ac:dyDescent="0.3">
      <c r="C32" s="7"/>
      <c r="D32" s="22"/>
      <c r="E32" s="27"/>
      <c r="F32" s="27" t="s">
        <v>45</v>
      </c>
      <c r="G32" s="2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C17" sqref="C17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69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42</v>
      </c>
      <c r="B14" s="20" t="s">
        <v>43</v>
      </c>
      <c r="C14" s="18" t="s">
        <v>32</v>
      </c>
      <c r="D14" s="21">
        <v>15</v>
      </c>
      <c r="E14" s="15">
        <v>9501</v>
      </c>
      <c r="F14" s="14"/>
      <c r="G14" s="16">
        <v>1482.22</v>
      </c>
      <c r="H14" s="14"/>
      <c r="I14" s="15">
        <v>475.05</v>
      </c>
      <c r="J14" s="15">
        <f>E14+F14-G14+H14+I14</f>
        <v>8493.83</v>
      </c>
      <c r="K14" s="18"/>
    </row>
    <row r="15" spans="1:11" ht="25.5" customHeight="1" x14ac:dyDescent="0.25">
      <c r="A15" s="18" t="s">
        <v>15</v>
      </c>
      <c r="B15" s="20" t="s">
        <v>33</v>
      </c>
      <c r="C15" s="18" t="s">
        <v>72</v>
      </c>
      <c r="D15" s="21">
        <v>15</v>
      </c>
      <c r="E15" s="15">
        <v>4600</v>
      </c>
      <c r="F15" s="14"/>
      <c r="G15" s="16">
        <v>451.83</v>
      </c>
      <c r="H15" s="14"/>
      <c r="I15" s="15">
        <v>230</v>
      </c>
      <c r="J15" s="15">
        <f t="shared" ref="J15:J23" si="0">E15+F15-G15+H15+I15</f>
        <v>4378.17</v>
      </c>
      <c r="K15" s="18"/>
    </row>
    <row r="16" spans="1:11" ht="26.25" customHeight="1" x14ac:dyDescent="0.25">
      <c r="A16" s="18" t="s">
        <v>16</v>
      </c>
      <c r="B16" s="20" t="s">
        <v>40</v>
      </c>
      <c r="C16" s="18" t="s">
        <v>72</v>
      </c>
      <c r="D16" s="21">
        <v>15</v>
      </c>
      <c r="E16" s="15">
        <v>4600</v>
      </c>
      <c r="F16" s="14"/>
      <c r="G16" s="16">
        <v>451.83</v>
      </c>
      <c r="H16" s="14"/>
      <c r="I16" s="15">
        <v>230</v>
      </c>
      <c r="J16" s="15">
        <f t="shared" si="0"/>
        <v>4378.17</v>
      </c>
      <c r="K16" s="18"/>
    </row>
    <row r="17" spans="1:11" ht="25.5" customHeight="1" x14ac:dyDescent="0.25">
      <c r="A17" s="18" t="s">
        <v>17</v>
      </c>
      <c r="B17" s="20" t="s">
        <v>41</v>
      </c>
      <c r="C17" s="18" t="s">
        <v>25</v>
      </c>
      <c r="D17" s="21">
        <v>15</v>
      </c>
      <c r="E17" s="15">
        <v>4800</v>
      </c>
      <c r="F17" s="14"/>
      <c r="G17" s="16">
        <v>487.67</v>
      </c>
      <c r="H17" s="14"/>
      <c r="I17" s="15">
        <v>240</v>
      </c>
      <c r="J17" s="15">
        <f t="shared" si="0"/>
        <v>4552.33</v>
      </c>
      <c r="K17" s="18"/>
    </row>
    <row r="18" spans="1:11" ht="25.5" customHeight="1" x14ac:dyDescent="0.25">
      <c r="A18" s="18" t="s">
        <v>18</v>
      </c>
      <c r="B18" s="20" t="s">
        <v>39</v>
      </c>
      <c r="C18" s="18" t="s">
        <v>26</v>
      </c>
      <c r="D18" s="21">
        <v>15</v>
      </c>
      <c r="E18" s="15">
        <v>4600</v>
      </c>
      <c r="F18" s="14"/>
      <c r="G18" s="16">
        <v>451.83</v>
      </c>
      <c r="H18" s="14"/>
      <c r="I18" s="15">
        <v>230</v>
      </c>
      <c r="J18" s="15">
        <f t="shared" si="0"/>
        <v>4378.17</v>
      </c>
      <c r="K18" s="18"/>
    </row>
    <row r="19" spans="1:11" ht="25.5" customHeight="1" x14ac:dyDescent="0.25">
      <c r="A19" s="18" t="s">
        <v>19</v>
      </c>
      <c r="B19" s="20" t="s">
        <v>35</v>
      </c>
      <c r="C19" s="18" t="s">
        <v>26</v>
      </c>
      <c r="D19" s="21">
        <v>15</v>
      </c>
      <c r="E19" s="15">
        <v>4500</v>
      </c>
      <c r="F19" s="14"/>
      <c r="G19" s="16">
        <v>433.91</v>
      </c>
      <c r="H19" s="14"/>
      <c r="I19" s="15">
        <v>225</v>
      </c>
      <c r="J19" s="15">
        <f t="shared" si="0"/>
        <v>4291.09</v>
      </c>
      <c r="K19" s="18"/>
    </row>
    <row r="20" spans="1:11" ht="25.5" customHeight="1" x14ac:dyDescent="0.25">
      <c r="A20" s="18" t="s">
        <v>20</v>
      </c>
      <c r="B20" s="20" t="s">
        <v>34</v>
      </c>
      <c r="C20" s="18" t="s">
        <v>27</v>
      </c>
      <c r="D20" s="21">
        <v>15</v>
      </c>
      <c r="E20" s="15">
        <v>3800</v>
      </c>
      <c r="F20" s="14"/>
      <c r="G20" s="16">
        <v>317.08999999999997</v>
      </c>
      <c r="H20" s="14"/>
      <c r="I20" s="15">
        <v>190</v>
      </c>
      <c r="J20" s="15">
        <f t="shared" si="0"/>
        <v>3672.91</v>
      </c>
      <c r="K20" s="18"/>
    </row>
    <row r="21" spans="1:11" ht="25.5" customHeight="1" x14ac:dyDescent="0.25">
      <c r="A21" s="18" t="s">
        <v>21</v>
      </c>
      <c r="B21" s="20" t="s">
        <v>37</v>
      </c>
      <c r="C21" s="18" t="s">
        <v>28</v>
      </c>
      <c r="D21" s="21">
        <v>15</v>
      </c>
      <c r="E21" s="15">
        <v>3202.5</v>
      </c>
      <c r="F21" s="14"/>
      <c r="G21" s="16">
        <v>11.11</v>
      </c>
      <c r="H21" s="14"/>
      <c r="I21" s="15">
        <v>160.13</v>
      </c>
      <c r="J21" s="15">
        <f t="shared" si="0"/>
        <v>3351.52</v>
      </c>
      <c r="K21" s="18"/>
    </row>
    <row r="22" spans="1:11" ht="25.5" customHeight="1" x14ac:dyDescent="0.25">
      <c r="A22" s="18" t="s">
        <v>22</v>
      </c>
      <c r="B22" s="20" t="s">
        <v>38</v>
      </c>
      <c r="C22" s="18" t="s">
        <v>28</v>
      </c>
      <c r="D22" s="21">
        <v>15</v>
      </c>
      <c r="E22" s="15">
        <v>4500</v>
      </c>
      <c r="F22" s="14"/>
      <c r="G22" s="16">
        <v>433.91</v>
      </c>
      <c r="H22" s="14"/>
      <c r="I22" s="15">
        <v>255.25</v>
      </c>
      <c r="J22" s="15">
        <f t="shared" si="0"/>
        <v>4321.34</v>
      </c>
      <c r="K22" s="18"/>
    </row>
    <row r="23" spans="1:11" ht="25.5" customHeight="1" x14ac:dyDescent="0.25">
      <c r="A23" s="18" t="s">
        <v>23</v>
      </c>
      <c r="B23" s="20" t="s">
        <v>36</v>
      </c>
      <c r="C23" s="18" t="s">
        <v>29</v>
      </c>
      <c r="D23" s="21">
        <v>15</v>
      </c>
      <c r="E23" s="15">
        <v>3000</v>
      </c>
      <c r="F23" s="14"/>
      <c r="G23" s="16">
        <v>16.57</v>
      </c>
      <c r="H23" s="17"/>
      <c r="I23" s="15">
        <v>150</v>
      </c>
      <c r="J23" s="15">
        <f t="shared" si="0"/>
        <v>3133.43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47103.5</v>
      </c>
      <c r="F24" s="24"/>
      <c r="G24" s="25">
        <f>SUM(G14:G23)</f>
        <v>4537.97</v>
      </c>
      <c r="H24" s="25"/>
      <c r="I24" s="25">
        <f t="shared" ref="I24" si="1">SUM(I14:I23)</f>
        <v>2385.4299999999998</v>
      </c>
      <c r="J24" s="26">
        <f>SUM(J14:J23)</f>
        <v>44950.96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62</v>
      </c>
      <c r="E30" s="27" t="s">
        <v>64</v>
      </c>
      <c r="F30" s="27"/>
    </row>
    <row r="31" spans="1:11" x14ac:dyDescent="0.25">
      <c r="C31" s="28"/>
      <c r="D31" s="27" t="s">
        <v>63</v>
      </c>
      <c r="E31" s="27" t="s">
        <v>65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1 ENERO</vt:lpstr>
      <vt:lpstr>ENERO 1 EVENTUALES</vt:lpstr>
      <vt:lpstr>ene 2</vt:lpstr>
      <vt:lpstr>ene 2 eventuales</vt:lpstr>
      <vt:lpstr>feb 01</vt:lpstr>
      <vt:lpstr>feb. 1 eventuaales</vt:lpstr>
      <vt:lpstr>FEB 02</vt:lpstr>
      <vt:lpstr>FEB. 2 EVENTUALES</vt:lpstr>
      <vt:lpstr>MARZO 1</vt:lpstr>
      <vt:lpstr>MZO 1 EVENTUALES</vt:lpstr>
      <vt:lpstr>MZO 2. VACAC.</vt:lpstr>
      <vt:lpstr>MZO 2 EVENTUALES VACAC.</vt:lpstr>
      <vt:lpstr>ABR 1 EVENT</vt:lpstr>
      <vt:lpstr>ABR 1</vt:lpstr>
      <vt:lpstr>ABR 2</vt:lpstr>
      <vt:lpstr>ABR 2 EVENT.</vt:lpstr>
      <vt:lpstr>mayo1</vt:lpstr>
      <vt:lpstr>mayo1 event</vt:lpstr>
      <vt:lpstr>mayo 2</vt:lpstr>
      <vt:lpstr>MAYO 2 EVENT</vt:lpstr>
      <vt:lpstr>JUNIO 1</vt:lpstr>
      <vt:lpstr>JUNIO 1 EVENT</vt:lpstr>
      <vt:lpstr>JUNIO 2 EVENT</vt:lpstr>
      <vt:lpstr>junio 2</vt:lpstr>
      <vt:lpstr>JULIO 1 EVENT</vt:lpstr>
      <vt:lpstr>JULIO 1</vt:lpstr>
      <vt:lpstr>julio 2 event</vt:lpstr>
      <vt:lpstr>julio 2</vt:lpstr>
      <vt:lpstr>AGOSTO 1</vt:lpstr>
      <vt:lpstr>AGOSTO 1 EVENT </vt:lpstr>
      <vt:lpstr>AGOSTO 2</vt:lpstr>
      <vt:lpstr>AGOSTO 2 EVENT </vt:lpstr>
      <vt:lpstr>SEPTIEMBRE 1</vt:lpstr>
      <vt:lpstr>SEPT. 1 EVENTUALES</vt:lpstr>
      <vt:lpstr>septiembre 2a.</vt:lpstr>
      <vt:lpstr>sept 2 eventuales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2016-09-30T14:28:50Z</cp:lastPrinted>
  <dcterms:created xsi:type="dcterms:W3CDTF">2015-01-13T17:46:55Z</dcterms:created>
  <dcterms:modified xsi:type="dcterms:W3CDTF">2016-10-04T18:09:24Z</dcterms:modified>
</cp:coreProperties>
</file>