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L13" i="3" s="1"/>
  <c r="F23" i="5"/>
  <c r="L22" i="5"/>
  <c r="K22" i="5"/>
  <c r="J22" i="5"/>
  <c r="I22" i="5"/>
  <c r="H22" i="5"/>
  <c r="G22" i="5"/>
  <c r="F22" i="5"/>
  <c r="E22" i="5"/>
  <c r="D22" i="5"/>
  <c r="C22" i="5"/>
  <c r="B22" i="5"/>
  <c r="A22" i="5"/>
  <c r="K12" i="3"/>
  <c r="I12" i="3"/>
  <c r="G12" i="3"/>
  <c r="L12" i="3" s="1"/>
  <c r="K9" i="4" l="1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<sst xmlns="http://schemas.openxmlformats.org/spreadsheetml/2006/main" count="209" uniqueCount="83">
  <si>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</si>
  <si>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</si>
  <si>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</si>
  <si>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</si>
  <si>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</si>
  <si>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</si>
  <si>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</si>
  <si>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</si>
  <si>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</si>
  <si>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</si>
  <si>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</si>
  <si>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</si>
  <si>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</si>
  <si>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</si>
  <si>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</si>
  <si>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</si>
  <si>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</si>
  <si>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</si>
  <si>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</si>
  <si>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</si>
  <si>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</si>
  <si>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</si>
  <si>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</si>
  <si>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</si>
  <si>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</si>
  <si>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</si>
  <si>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</si>
  <si>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</si>
  <si>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</si>
  <si>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</si>
  <si>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</si>
  <si>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</si>
  <si>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</si>
  <si>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</si>
  <si>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</si>
  <si>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</si>
  <si>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</si>
  <si>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</si>
  <si>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</si>
  <si>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</si>
  <si>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</si>
  <si>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</si>
  <si>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</si>
  <si>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</si>
  <si>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</si>
  <si>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</si>
  <si>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</si>
  <si>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</si>
  <si>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</si>
  <si>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</si>
  <si>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</si>
  <si>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</si>
  <si>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</si>
  <si>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</si>
  <si>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</si>
  <si>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</si>
  <si>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</si>
  <si>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</si>
  <si>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</si>
  <si>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</si>
  <si>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</si>
  <si>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</si>
  <si>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</si>
  <si>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</si>
  <si>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</si>
  <si>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</si>
  <si>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</si>
  <si>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</si>
  <si>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</si>
  <si>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</si>
  <si>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</si>
  <si>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</si>
  <si>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</si>
  <si>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</si>
  <si>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</si>
  <si>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</si>
  <si>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</si>
  <si>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</si>
  <si>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</si>
  <si>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</si>
  <si>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</si>
  <si>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 xml:space="preserve">                                                             CORRESPONDIENTE A:  2DA QUINCENA DE SEPTIEMBRE  DEL 2018</t>
  </si>
  <si>
    <t>NOMINA 2da QUINCENA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</si>
</sst>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6" sqref="A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3.6666666600000002</v>
      </c>
      <c r="K9" s="40">
        <f t="shared" si="2"/>
        <v>54.999999900000006</v>
      </c>
      <c r="L9" s="40">
        <f t="shared" si="3"/>
        <v>1899.9999998999999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3.6666666600000002</v>
      </c>
      <c r="K11" s="53">
        <f t="shared" ref="K11:K12" si="6">+E11*J11</f>
        <v>54.999999900000006</v>
      </c>
      <c r="L11" s="53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27.666666620000001</v>
      </c>
      <c r="K13" s="55">
        <f>SUM(K7:K12)</f>
        <v>414.99999930000001</v>
      </c>
      <c r="L13" s="55">
        <f>SUM(L7:L12)</f>
        <v>12444.9999993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A5" sqref="A5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15</v>
      </c>
      <c r="F12" s="40">
        <v>127</v>
      </c>
      <c r="G12" s="53">
        <f t="shared" ref="G12:G13" si="4">+E12*F12</f>
        <v>1905</v>
      </c>
      <c r="H12" s="53">
        <v>0</v>
      </c>
      <c r="I12" s="53">
        <f t="shared" ref="I12:I13" si="5">+E12*H12</f>
        <v>0</v>
      </c>
      <c r="J12" s="53">
        <v>6.3333000000000004</v>
      </c>
      <c r="K12" s="53">
        <f t="shared" ref="K12:K13" si="6">+E12*J12</f>
        <v>94.999500000000012</v>
      </c>
      <c r="L12" s="53">
        <f t="shared" ref="L12:L13" si="7">+G12-I12+K12</f>
        <v>1999.9994999999999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3.6666660000000002</v>
      </c>
      <c r="K13" s="40">
        <f t="shared" si="6"/>
        <v>54.999990000000004</v>
      </c>
      <c r="L13" s="40">
        <f t="shared" si="7"/>
        <v>1899.99999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14145</v>
      </c>
      <c r="H14" s="54">
        <f t="shared" si="8"/>
        <v>5</v>
      </c>
      <c r="I14" s="54">
        <f t="shared" si="8"/>
        <v>75</v>
      </c>
      <c r="J14" s="54">
        <f t="shared" si="8"/>
        <v>33.999965000000003</v>
      </c>
      <c r="K14" s="54">
        <f t="shared" si="8"/>
        <v>509.99947500000007</v>
      </c>
      <c r="L14" s="54">
        <f t="shared" si="8"/>
        <v>14579.999475000001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82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3.6666666600000002</v>
      </c>
      <c r="K13" s="58">
        <f>CAIC!K9</f>
        <v>54.999999900000006</v>
      </c>
      <c r="L13" s="66">
        <f>CAIC!L9</f>
        <v>1899.9999998999999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3.6666666600000002</v>
      </c>
      <c r="K15" s="58">
        <f>CAIC!K11</f>
        <v>54.999999900000006</v>
      </c>
      <c r="L15" s="66">
        <f>CAIC!L11</f>
        <v>1899.9999998999999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141</v>
      </c>
      <c r="G21" s="58">
        <f>'DESPENSA COMEDER'!G11</f>
        <v>2115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2205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f>'DESPENSA COMEDER'!K12</f>
        <v>94.999500000000012</v>
      </c>
      <c r="L22" s="66">
        <f>'DESPENSA COMEDER'!L12</f>
        <v>1999.9994999999999</v>
      </c>
      <c r="M22" s="80"/>
    </row>
    <row r="23" spans="1:13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15</v>
      </c>
      <c r="F23" s="58">
        <f>'DESPENSA COMEDER'!F13</f>
        <v>123</v>
      </c>
      <c r="G23" s="58">
        <f>'DESPENSA COMEDER'!G13</f>
        <v>1845</v>
      </c>
      <c r="H23" s="62">
        <f>'DESPENSA COMEDER'!H13</f>
        <v>0</v>
      </c>
      <c r="I23" s="58">
        <f>'DESPENSA COMEDER'!I13</f>
        <v>0</v>
      </c>
      <c r="J23" s="62">
        <f>'DESPENSA COMEDER'!J13</f>
        <v>3.6666660000000002</v>
      </c>
      <c r="K23" s="58">
        <v>95</v>
      </c>
      <c r="L23" s="66">
        <f>'DESPENSA COMEDER'!L13</f>
        <v>1899.99999</v>
      </c>
      <c r="M23" s="80"/>
    </row>
    <row r="24" spans="1:13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15</v>
      </c>
      <c r="F24" s="66">
        <f>'CASA DIA TRAB SOC PSICOL'!F7</f>
        <v>195</v>
      </c>
      <c r="G24" s="58">
        <f>'CASA DIA TRAB SOC PSICOL'!G7</f>
        <v>2925</v>
      </c>
      <c r="H24" s="62">
        <f>'CASA DIA TRAB SOC PSICOL'!H7</f>
        <v>4</v>
      </c>
      <c r="I24" s="58">
        <f>'CASA DIA TRAB SOC PSICOL'!I7</f>
        <v>60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2865</v>
      </c>
      <c r="M24" s="80"/>
    </row>
    <row r="25" spans="1:13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15</v>
      </c>
      <c r="F25" s="58">
        <v>195</v>
      </c>
      <c r="G25" s="58">
        <f>+E25*F25</f>
        <v>2925</v>
      </c>
      <c r="H25" s="62">
        <v>4</v>
      </c>
      <c r="I25" s="58">
        <f>+E25*H25</f>
        <v>60</v>
      </c>
      <c r="J25" s="62">
        <v>0</v>
      </c>
      <c r="K25" s="58">
        <f>+E25*J25</f>
        <v>0</v>
      </c>
      <c r="L25" s="66">
        <f>'CASA DIA TRAB SOC PSICOL'!L8</f>
        <v>2865</v>
      </c>
      <c r="M25" s="80"/>
    </row>
    <row r="26" spans="1:13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15</v>
      </c>
      <c r="F26" s="58">
        <f>'CASA DIA TRAB SOC PSICOL'!F9</f>
        <v>205</v>
      </c>
      <c r="G26" s="58">
        <f>'CASA DIA TRAB SOC PSICOL'!G9</f>
        <v>3075</v>
      </c>
      <c r="H26" s="62">
        <f>'CASA DIA TRAB SOC PSICOL'!H9</f>
        <v>5</v>
      </c>
      <c r="I26" s="58">
        <f>'CASA DIA TRAB SOC PSICOL'!I9</f>
        <v>75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3000</v>
      </c>
      <c r="M26" s="80"/>
    </row>
    <row r="27" spans="1:13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15</v>
      </c>
      <c r="F27" s="58">
        <f>'CASA DIA TRAB SOC PSICOL'!F10</f>
        <v>134</v>
      </c>
      <c r="G27" s="58">
        <f>'CASA DIA TRAB SOC PSICOL'!G10</f>
        <v>2010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90</v>
      </c>
      <c r="L27" s="66">
        <f>'CASA DIA TRAB SOC PSICOL'!L10</f>
        <v>2100</v>
      </c>
      <c r="M27" s="80"/>
    </row>
    <row r="28" spans="1:13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15</v>
      </c>
      <c r="F28" s="58">
        <f>'CASA DIA TRAB SOC PSICOL'!F11</f>
        <v>123</v>
      </c>
      <c r="G28" s="58">
        <f>'CASA DIA TRAB SOC PSICOL'!G11</f>
        <v>1845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3.6666660000000002</v>
      </c>
      <c r="K28" s="58">
        <f>'CASA DIA TRAB SOC PSICOL'!K11</f>
        <v>54.999990000000004</v>
      </c>
      <c r="L28" s="66">
        <f>'CASA DIA TRAB SOC PSICOL'!L11</f>
        <v>1899.99999</v>
      </c>
      <c r="M28" s="80"/>
    </row>
    <row r="29" spans="1:13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54255</v>
      </c>
      <c r="H29" s="78">
        <v>68.8</v>
      </c>
      <c r="I29" s="78">
        <f>SUM(I7:I28)</f>
        <v>1110</v>
      </c>
      <c r="J29" s="78">
        <f>SUM(J7:J28)</f>
        <v>74.666627620000014</v>
      </c>
      <c r="K29" s="78">
        <f>SUM(K7:K28)</f>
        <v>1159.9994243000001</v>
      </c>
      <c r="L29" s="79">
        <f>SUM(L7:L28)</f>
        <v>54264.999414299986</v>
      </c>
      <c r="M29" s="82"/>
    </row>
    <row r="32" spans="1:13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2018-07-16T18:10:29Z</cp:lastPrinted>
  <dcterms:created xsi:type="dcterms:W3CDTF">2015-09-29T01:57:28Z</dcterms:created>
  <dcterms:modified xsi:type="dcterms:W3CDTF">2018-09-19T17:55:03Z</dcterms:modified>
</cp:coreProperties>
</file>