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<sst xmlns="http://schemas.openxmlformats.org/spreadsheetml/2006/main" count="203" uniqueCount="80">
  <si>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</si>
  <si>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</si>
  <si>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</si>
  <si>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</si>
  <si>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</si>
  <si>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</si>
  <si>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</si>
  <si>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</si>
  <si>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</si>
  <si>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</si>
  <si>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</si>
  <si>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</si>
  <si>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</si>
  <si>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</si>
  <si>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</si>
  <si>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</si>
  <si>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</si>
  <si>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</si>
  <si>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</si>
  <si>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</si>
  <si>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</si>
  <si>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</si>
  <si>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</si>
  <si>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</si>
  <si>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</si>
  <si>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</si>
  <si>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</si>
  <si>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</si>
  <si>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</si>
  <si>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</si>
  <si>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</si>
  <si>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</si>
  <si>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</si>
  <si>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</si>
  <si>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</si>
  <si>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</si>
  <si>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</si>
  <si>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</si>
  <si>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</si>
  <si>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</si>
  <si>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</si>
  <si>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</si>
  <si>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</si>
  <si>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</si>
  <si>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</si>
  <si>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</si>
  <si>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</si>
  <si>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</si>
  <si>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</si>
  <si>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</si>
  <si>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</si>
  <si>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</si>
  <si>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</si>
  <si>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</si>
  <si>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</si>
  <si>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</si>
  <si>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</si>
  <si>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</si>
  <si>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</si>
  <si>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</si>
  <si>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</si>
  <si>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</si>
  <si>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</si>
  <si>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</si>
  <si>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</si>
  <si>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</si>
  <si>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</si>
  <si>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</si>
  <si>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</si>
  <si>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</si>
  <si>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</si>
  <si>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</si>
  <si>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</si>
  <si>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</si>
  <si>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</si>
  <si>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</si>
  <si>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</si>
  <si>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</si>
  <si>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ENERO DEL 2019</t>
  </si>
  <si>
    <t>NOMINA 1ERA QUINCENA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</si>
</sst>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81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15</v>
      </c>
      <c r="F8" s="40">
        <v>417</v>
      </c>
      <c r="G8" s="52">
        <f>+E8*F8</f>
        <v>6255</v>
      </c>
      <c r="H8" s="52">
        <v>17</v>
      </c>
      <c r="I8" s="52">
        <f>+E8*H8</f>
        <v>255</v>
      </c>
      <c r="J8" s="52">
        <v>0</v>
      </c>
      <c r="K8" s="52">
        <f>+E8*J8</f>
        <v>0</v>
      </c>
      <c r="L8" s="52">
        <f>+G8-I8+K8</f>
        <v>6000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15</v>
      </c>
      <c r="F10" s="40">
        <v>240.33333333300001</v>
      </c>
      <c r="G10" s="40">
        <f>+E10*F10</f>
        <v>3604.9999999950001</v>
      </c>
      <c r="H10" s="40">
        <v>7</v>
      </c>
      <c r="I10" s="52">
        <f>+E10*H10</f>
        <v>105</v>
      </c>
      <c r="J10" s="40">
        <v>0</v>
      </c>
      <c r="K10" s="40">
        <f>+E10*J10</f>
        <v>0</v>
      </c>
      <c r="L10" s="40">
        <f>+G10-I10+K10</f>
        <v>3499.9999999950001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12934.999999995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12499.999999995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20"/>
      <c r="E14" s="20"/>
      <c r="F14" s="20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3" t="s">
        <v>52</v>
      </c>
      <c r="B17" s="103"/>
      <c r="C17" s="103"/>
      <c r="D17" s="20"/>
      <c r="E17" s="20"/>
      <c r="F17" s="20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20"/>
      <c r="E18" s="20"/>
      <c r="F18" s="20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15</v>
      </c>
      <c r="F11" s="40">
        <v>123</v>
      </c>
      <c r="G11" s="52">
        <f t="shared" ref="G11:G12" si="4">+E11*F11</f>
        <v>1845</v>
      </c>
      <c r="H11" s="52">
        <v>0</v>
      </c>
      <c r="I11" s="52">
        <f t="shared" ref="I11:I12" si="5">+E11*H11</f>
        <v>0</v>
      </c>
      <c r="J11" s="52">
        <v>3.6666666600000002</v>
      </c>
      <c r="K11" s="52">
        <f t="shared" ref="K11:K12" si="6">+E11*J11</f>
        <v>54.999999900000006</v>
      </c>
      <c r="L11" s="52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12030</v>
      </c>
      <c r="H13" s="53">
        <v>0</v>
      </c>
      <c r="I13" s="54">
        <f>SUM(I7:I12)</f>
        <v>0</v>
      </c>
      <c r="J13" s="54">
        <f>SUM(J7:J12)</f>
        <v>27.66666596</v>
      </c>
      <c r="K13" s="54">
        <f>SUM(K7:K12)</f>
        <v>414.9999894</v>
      </c>
      <c r="L13" s="54">
        <f>SUM(L7:L12)</f>
        <v>12444.999989399999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36</v>
      </c>
      <c r="B16" s="106"/>
      <c r="C16" s="106"/>
      <c r="D16" s="20"/>
      <c r="E16" s="20"/>
      <c r="F16" s="20"/>
      <c r="G16" s="106" t="s">
        <v>74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52</v>
      </c>
      <c r="B19" s="103"/>
      <c r="C19" s="103"/>
      <c r="D19" s="20"/>
      <c r="E19" s="20"/>
      <c r="F19" s="20"/>
      <c r="G19" s="104" t="s">
        <v>51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16</v>
      </c>
      <c r="B20" s="104"/>
      <c r="C20" s="104"/>
      <c r="D20" s="20"/>
      <c r="E20" s="20"/>
      <c r="F20" s="20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15</v>
      </c>
      <c r="F9" s="40">
        <v>127</v>
      </c>
      <c r="G9" s="102">
        <f t="shared" si="0"/>
        <v>1905</v>
      </c>
      <c r="H9" s="52">
        <v>0</v>
      </c>
      <c r="I9" s="40">
        <f t="shared" si="1"/>
        <v>0</v>
      </c>
      <c r="J9" s="52">
        <v>6.3333329999999997</v>
      </c>
      <c r="K9" s="102">
        <f t="shared" si="2"/>
        <v>94.999994999999998</v>
      </c>
      <c r="L9" s="102">
        <f t="shared" si="3"/>
        <v>1999.9999949999999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54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15</v>
      </c>
      <c r="F12" s="40">
        <v>127</v>
      </c>
      <c r="G12" s="52">
        <f t="shared" ref="G12:G13" si="4">+E12*F12</f>
        <v>1905</v>
      </c>
      <c r="H12" s="52">
        <v>0</v>
      </c>
      <c r="I12" s="52">
        <f t="shared" ref="I12:I13" si="5">+E12*H12</f>
        <v>0</v>
      </c>
      <c r="J12" s="52">
        <v>6.3333333300000003</v>
      </c>
      <c r="K12" s="52">
        <f t="shared" ref="K12:K13" si="6">+E12*J12</f>
        <v>94.999999950000003</v>
      </c>
      <c r="L12" s="52">
        <f t="shared" ref="L12:L13" si="7">+G12-I12+K12</f>
        <v>1999.9999999500001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3.6666666600000002</v>
      </c>
      <c r="K13" s="40">
        <f t="shared" si="6"/>
        <v>54.999999900000006</v>
      </c>
      <c r="L13" s="40">
        <f t="shared" si="7"/>
        <v>1899.9999998999999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14145</v>
      </c>
      <c r="H14" s="53">
        <f t="shared" si="8"/>
        <v>5</v>
      </c>
      <c r="I14" s="53">
        <f t="shared" si="8"/>
        <v>75</v>
      </c>
      <c r="J14" s="53">
        <f t="shared" si="8"/>
        <v>33.999999589999994</v>
      </c>
      <c r="K14" s="53">
        <f t="shared" si="8"/>
        <v>509.99999385000001</v>
      </c>
      <c r="L14" s="53">
        <f t="shared" si="8"/>
        <v>14579.999993849999</v>
      </c>
      <c r="M14" s="12"/>
    </row>
    <row r="15" spans="1:13" x14ac:dyDescent="0.25">
      <c r="I15" s="11"/>
    </row>
    <row r="17" spans="1:12" ht="16.5" x14ac:dyDescent="0.3">
      <c r="A17" s="106" t="s">
        <v>36</v>
      </c>
      <c r="B17" s="106"/>
      <c r="C17" s="106"/>
      <c r="D17" s="20"/>
      <c r="E17" s="20"/>
      <c r="F17" s="20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52</v>
      </c>
      <c r="B20" s="103"/>
      <c r="C20" s="103"/>
      <c r="D20" s="20"/>
      <c r="E20" s="20"/>
      <c r="F20" s="20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20"/>
      <c r="E21" s="20"/>
      <c r="F21" s="20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Layout" zoomScaleNormal="100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7.140625" style="1" customWidth="1"/>
    <col min="6" max="6" width="7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81" t="s">
        <v>78</v>
      </c>
      <c r="B4" s="81" t="s">
        <v>78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4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15</v>
      </c>
      <c r="F9" s="40">
        <v>205</v>
      </c>
      <c r="G9" s="40">
        <f t="shared" ref="G9" si="0">+E9*F9</f>
        <v>3075</v>
      </c>
      <c r="H9" s="40">
        <v>5</v>
      </c>
      <c r="I9" s="40">
        <f t="shared" ref="I9" si="1">+E9*H9</f>
        <v>75</v>
      </c>
      <c r="J9" s="40">
        <v>0</v>
      </c>
      <c r="K9" s="40">
        <f t="shared" ref="K9" si="2">+E9*J9</f>
        <v>0</v>
      </c>
      <c r="L9" s="40">
        <f t="shared" ref="L9" si="3">+G9-I9+K9</f>
        <v>3000</v>
      </c>
      <c r="M9" s="93"/>
    </row>
    <row r="10" spans="1:14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15</v>
      </c>
      <c r="F10" s="40">
        <v>134</v>
      </c>
      <c r="G10" s="52">
        <f t="shared" ref="G10" si="4">+E10*F10</f>
        <v>2010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90</v>
      </c>
      <c r="L10" s="52">
        <f t="shared" ref="L10" si="7">+G10-I10+K10</f>
        <v>2100</v>
      </c>
      <c r="M10" s="93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15</v>
      </c>
      <c r="F11" s="50">
        <v>123</v>
      </c>
      <c r="G11" s="50">
        <f>+E11*F11</f>
        <v>1845</v>
      </c>
      <c r="H11" s="50">
        <v>0</v>
      </c>
      <c r="I11" s="50">
        <f>+E11*H11</f>
        <v>0</v>
      </c>
      <c r="J11" s="50">
        <v>3.6666666000000001</v>
      </c>
      <c r="K11" s="50">
        <f>+E11*J11</f>
        <v>54.999999000000003</v>
      </c>
      <c r="L11" s="50">
        <f>+G11-I11+K11</f>
        <v>1899.9999990000001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12780</v>
      </c>
      <c r="H12" s="10">
        <f t="shared" si="8"/>
        <v>13</v>
      </c>
      <c r="I12" s="10">
        <f t="shared" si="8"/>
        <v>195</v>
      </c>
      <c r="J12" s="10">
        <f t="shared" si="8"/>
        <v>9.6666665999999992</v>
      </c>
      <c r="K12" s="10">
        <f t="shared" si="8"/>
        <v>144.999999</v>
      </c>
      <c r="L12" s="10">
        <f t="shared" si="8"/>
        <v>12729.999999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6" t="s">
        <v>36</v>
      </c>
      <c r="B15" s="106"/>
      <c r="C15" s="106"/>
      <c r="D15" s="20"/>
      <c r="E15" s="20"/>
      <c r="F15" s="20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3" t="s">
        <v>52</v>
      </c>
      <c r="B18" s="103"/>
      <c r="C18" s="103"/>
      <c r="D18" s="20"/>
      <c r="E18" s="20"/>
      <c r="F18" s="20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20"/>
      <c r="E19" s="20"/>
      <c r="F19" s="20"/>
      <c r="G19" s="104" t="s">
        <v>75</v>
      </c>
      <c r="H19" s="104"/>
      <c r="I19" s="104"/>
      <c r="J19" s="104"/>
      <c r="K19" s="104"/>
      <c r="L19" s="104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v>15</v>
      </c>
      <c r="F7" s="65">
        <f>direc!F8</f>
        <v>417</v>
      </c>
      <c r="G7" s="65">
        <f>direc!G8</f>
        <v>6255</v>
      </c>
      <c r="H7" s="65">
        <f>direc!H8</f>
        <v>17</v>
      </c>
      <c r="I7" s="65">
        <f>direc!I8</f>
        <v>255</v>
      </c>
      <c r="J7" s="65">
        <f>direc!J8</f>
        <v>0</v>
      </c>
      <c r="K7" s="65">
        <f>direc!K8</f>
        <v>0</v>
      </c>
      <c r="L7" s="65">
        <f>direc!L8</f>
        <v>6000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15</v>
      </c>
      <c r="F8" s="65">
        <f>direc!F9</f>
        <v>205</v>
      </c>
      <c r="G8" s="65">
        <f>direc!G9</f>
        <v>3075</v>
      </c>
      <c r="H8" s="65">
        <f>direc!H9</f>
        <v>5</v>
      </c>
      <c r="I8" s="65">
        <f>direc!I9</f>
        <v>75</v>
      </c>
      <c r="J8" s="65">
        <f>direc!J9</f>
        <v>0</v>
      </c>
      <c r="K8" s="65">
        <f>direc!K9</f>
        <v>0</v>
      </c>
      <c r="L8" s="65">
        <f>direc!L9</f>
        <v>3000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v>15</v>
      </c>
      <c r="F9" s="65">
        <f>direc!F10</f>
        <v>240.33333333300001</v>
      </c>
      <c r="G9" s="65">
        <f>direc!G10</f>
        <v>3604.9999999950001</v>
      </c>
      <c r="H9" s="65">
        <f>direc!H10</f>
        <v>7</v>
      </c>
      <c r="I9" s="65">
        <f>direc!I10</f>
        <v>105</v>
      </c>
      <c r="J9" s="65">
        <f>direc!J10</f>
        <v>0</v>
      </c>
      <c r="K9" s="65">
        <f>direc!K10</f>
        <v>0</v>
      </c>
      <c r="L9" s="65">
        <f>direc!L10</f>
        <v>3499.9999999950001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15</v>
      </c>
      <c r="F10" s="55">
        <f>CAIC!F7</f>
        <v>161</v>
      </c>
      <c r="G10" s="55">
        <f>CAIC!G7</f>
        <v>2415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60</v>
      </c>
      <c r="L10" s="55">
        <f>CAIC!L7</f>
        <v>2475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15</v>
      </c>
      <c r="F11" s="55">
        <f>CAIC!F8</f>
        <v>134</v>
      </c>
      <c r="G11" s="55">
        <f>CAIC!G8</f>
        <v>2010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75</v>
      </c>
      <c r="L11" s="55">
        <f>CAIC!L8</f>
        <v>2085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15</v>
      </c>
      <c r="F12" s="55">
        <f>CAIC!F9</f>
        <v>123</v>
      </c>
      <c r="G12" s="55">
        <f>CAIC!G9</f>
        <v>1845</v>
      </c>
      <c r="H12" s="55">
        <f>CAIC!H9</f>
        <v>0</v>
      </c>
      <c r="I12" s="55">
        <f>CAIC!I9</f>
        <v>0</v>
      </c>
      <c r="J12" s="55">
        <f>CAIC!J9</f>
        <v>3.6666660000000002</v>
      </c>
      <c r="K12" s="55">
        <f>CAIC!K9</f>
        <v>54.999990000000004</v>
      </c>
      <c r="L12" s="55">
        <f>CAIC!L9</f>
        <v>1899.99999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15</v>
      </c>
      <c r="F13" s="55">
        <f>CAIC!F10</f>
        <v>127</v>
      </c>
      <c r="G13" s="55">
        <f>CAIC!G10</f>
        <v>1905</v>
      </c>
      <c r="H13" s="55">
        <f>CAIC!H10</f>
        <v>0</v>
      </c>
      <c r="I13" s="55">
        <f>CAIC!I10</f>
        <v>0</v>
      </c>
      <c r="J13" s="55">
        <f>CAIC!J10</f>
        <v>6.3333332999999996</v>
      </c>
      <c r="K13" s="55">
        <f>CAIC!K10</f>
        <v>94.999999500000001</v>
      </c>
      <c r="L13" s="55">
        <f>CAIC!L10</f>
        <v>1999.9999995000001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15</v>
      </c>
      <c r="F14" s="55">
        <f>CAIC!F11</f>
        <v>123</v>
      </c>
      <c r="G14" s="55">
        <f>CAIC!G11</f>
        <v>1845</v>
      </c>
      <c r="H14" s="55">
        <f>CAIC!H11</f>
        <v>0</v>
      </c>
      <c r="I14" s="55">
        <f>CAIC!I11</f>
        <v>0</v>
      </c>
      <c r="J14" s="55">
        <f>CAIC!J11</f>
        <v>3.6666666600000002</v>
      </c>
      <c r="K14" s="55">
        <f>CAIC!K11</f>
        <v>54.999999900000006</v>
      </c>
      <c r="L14" s="55">
        <f>CAIC!L11</f>
        <v>1899.9999998999999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15</v>
      </c>
      <c r="F15" s="55">
        <f>CAIC!F12</f>
        <v>134</v>
      </c>
      <c r="G15" s="55">
        <f>CAIC!G12</f>
        <v>2010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75</v>
      </c>
      <c r="L15" s="55">
        <f>CAIC!L12</f>
        <v>2085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15</v>
      </c>
      <c r="F16" s="55">
        <f>'DESPENSA COMEDER'!F7</f>
        <v>205</v>
      </c>
      <c r="G16" s="55">
        <f>'DESPENSA COMEDER'!G7</f>
        <v>3075</v>
      </c>
      <c r="H16" s="55">
        <f>'DESPENSA COMEDER'!H7</f>
        <v>5</v>
      </c>
      <c r="I16" s="55">
        <f>'DESPENSA COMEDER'!I7</f>
        <v>75</v>
      </c>
      <c r="J16" s="55">
        <f>'DESPENSA COMEDER'!J7</f>
        <v>0</v>
      </c>
      <c r="K16" s="55">
        <f>'DESPENSA COMEDER'!K7</f>
        <v>0</v>
      </c>
      <c r="L16" s="55">
        <f>'DESPENSA COMEDER'!L7</f>
        <v>3000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15</v>
      </c>
      <c r="F17" s="55">
        <f>'DESPENSA COMEDER'!F8</f>
        <v>97</v>
      </c>
      <c r="G17" s="55">
        <f>'DESPENSA COMEDER'!G8</f>
        <v>1455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120</v>
      </c>
      <c r="L17" s="55">
        <f>'DESPENSA COMEDER'!L8</f>
        <v>1575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15</v>
      </c>
      <c r="F18" s="55">
        <f>'DESPENSA COMEDER'!F9</f>
        <v>127</v>
      </c>
      <c r="G18" s="55">
        <f>'DESPENSA COMEDER'!G9</f>
        <v>1905</v>
      </c>
      <c r="H18" s="55">
        <f>'DESPENSA COMEDER'!H9</f>
        <v>0</v>
      </c>
      <c r="I18" s="55">
        <f>'DESPENSA COMEDER'!I9</f>
        <v>0</v>
      </c>
      <c r="J18" s="55">
        <f>'DESPENSA COMEDER'!J9</f>
        <v>6.3333329999999997</v>
      </c>
      <c r="K18" s="55">
        <f>'DESPENSA COMEDER'!K9</f>
        <v>94.999994999999998</v>
      </c>
      <c r="L18" s="55">
        <f>'DESPENSA COMEDER'!L9</f>
        <v>1999.9999949999999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15</v>
      </c>
      <c r="F19" s="55">
        <f>'DESPENSA COMEDER'!F10</f>
        <v>123</v>
      </c>
      <c r="G19" s="55">
        <f>'DESPENSA COMEDER'!G10</f>
        <v>1845</v>
      </c>
      <c r="H19" s="55">
        <f>'DESPENSA COMEDER'!H10</f>
        <v>0</v>
      </c>
      <c r="I19" s="55">
        <f>'DESPENSA COMEDER'!I10</f>
        <v>0</v>
      </c>
      <c r="J19" s="55">
        <f>'DESPENSA COMEDER'!J10</f>
        <v>3.6666666000000001</v>
      </c>
      <c r="K19" s="55">
        <f>'DESPENSA COMEDER'!K10</f>
        <v>54.999999000000003</v>
      </c>
      <c r="L19" s="55">
        <f>'DESPENSA COMEDER'!L10</f>
        <v>1899.9999990000001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15</v>
      </c>
      <c r="F20" s="55">
        <f>'DESPENSA COMEDER'!F11</f>
        <v>141</v>
      </c>
      <c r="G20" s="55">
        <f>'DESPENSA COMEDER'!G11</f>
        <v>2115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90</v>
      </c>
      <c r="L20" s="55">
        <f>'DESPENSA COMEDER'!L11</f>
        <v>2205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15</v>
      </c>
      <c r="F21" s="55">
        <f>'DESPENSA COMEDER'!F12</f>
        <v>127</v>
      </c>
      <c r="G21" s="55">
        <f>'DESPENSA COMEDER'!G12</f>
        <v>1905</v>
      </c>
      <c r="H21" s="55">
        <f>'DESPENSA COMEDER'!H12</f>
        <v>0</v>
      </c>
      <c r="I21" s="55">
        <f>'DESPENSA COMEDER'!I12</f>
        <v>0</v>
      </c>
      <c r="J21" s="55">
        <f>'DESPENSA COMEDER'!J12</f>
        <v>6.3333333300000003</v>
      </c>
      <c r="K21" s="55">
        <f>'DESPENSA COMEDER'!K12</f>
        <v>94.999999950000003</v>
      </c>
      <c r="L21" s="55">
        <f>'DESPENSA COMEDER'!L12</f>
        <v>1999.9999999500001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15</v>
      </c>
      <c r="F22" s="55">
        <f>'DESPENSA COMEDER'!F13</f>
        <v>123</v>
      </c>
      <c r="G22" s="55">
        <f>'DESPENSA COMEDER'!G13</f>
        <v>1845</v>
      </c>
      <c r="H22" s="55">
        <f>'DESPENSA COMEDER'!H13</f>
        <v>0</v>
      </c>
      <c r="I22" s="55">
        <f>'DESPENSA COMEDER'!I13</f>
        <v>0</v>
      </c>
      <c r="J22" s="55">
        <f>'DESPENSA COMEDER'!J13</f>
        <v>3.6666666600000002</v>
      </c>
      <c r="K22" s="55">
        <f>'DESPENSA COMEDER'!K13</f>
        <v>54.999999900000006</v>
      </c>
      <c r="L22" s="55">
        <f>'DESPENSA COMEDER'!L13</f>
        <v>1899.9999998999999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15</v>
      </c>
      <c r="F23" s="61">
        <f>'CASA DIA TRAB SOC PSICOL'!F7</f>
        <v>195</v>
      </c>
      <c r="G23" s="61">
        <f>'CASA DIA TRAB SOC PSICOL'!G7</f>
        <v>2925</v>
      </c>
      <c r="H23" s="61">
        <f>'CASA DIA TRAB SOC PSICOL'!H7</f>
        <v>4</v>
      </c>
      <c r="I23" s="61">
        <f>'CASA DIA TRAB SOC PSICOL'!I7</f>
        <v>60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2865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15</v>
      </c>
      <c r="F24" s="61">
        <f>'CASA DIA TRAB SOC PSICOL'!F8</f>
        <v>195</v>
      </c>
      <c r="G24" s="61">
        <f>'CASA DIA TRAB SOC PSICOL'!G8</f>
        <v>2925</v>
      </c>
      <c r="H24" s="61">
        <f>'CASA DIA TRAB SOC PSICOL'!H8</f>
        <v>4</v>
      </c>
      <c r="I24" s="61">
        <f>'CASA DIA TRAB SOC PSICOL'!I8</f>
        <v>60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2865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15</v>
      </c>
      <c r="F25" s="61">
        <f>'CASA DIA TRAB SOC PSICOL'!F9</f>
        <v>205</v>
      </c>
      <c r="G25" s="61">
        <f>'CASA DIA TRAB SOC PSICOL'!G9</f>
        <v>3075</v>
      </c>
      <c r="H25" s="61">
        <f>'CASA DIA TRAB SOC PSICOL'!H9</f>
        <v>5</v>
      </c>
      <c r="I25" s="61">
        <f>'CASA DIA TRAB SOC PSICOL'!I9</f>
        <v>75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3000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v>15</v>
      </c>
      <c r="F26" s="61">
        <f>'CASA DIA TRAB SOC PSICOL'!F10</f>
        <v>134</v>
      </c>
      <c r="G26" s="61">
        <f>'CASA DIA TRAB SOC PSICOL'!G10</f>
        <v>2010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90</v>
      </c>
      <c r="L26" s="61">
        <f>'CASA DIA TRAB SOC PSICOL'!L10</f>
        <v>2100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15</v>
      </c>
      <c r="F27" s="61">
        <f>'CASA DIA TRAB SOC PSICOL'!F11</f>
        <v>123</v>
      </c>
      <c r="G27" s="61">
        <f>'CASA DIA TRAB SOC PSICOL'!G11</f>
        <v>1845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3.6666666000000001</v>
      </c>
      <c r="K27" s="61">
        <f>'CASA DIA TRAB SOC PSICOL'!K11</f>
        <v>54.999999000000003</v>
      </c>
      <c r="L27" s="61">
        <f>'CASA DIA TRAB SOC PSICOL'!L11</f>
        <v>1899.9999990000001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51889.999999995001</v>
      </c>
      <c r="H28" s="73">
        <v>68.8</v>
      </c>
      <c r="I28" s="73">
        <f>SUM(I7:I27)</f>
        <v>705</v>
      </c>
      <c r="J28" s="73">
        <f>SUM(J7:J27)</f>
        <v>71.333332150000004</v>
      </c>
      <c r="K28" s="73">
        <f>SUM(K7:K27)</f>
        <v>1069.9999822499999</v>
      </c>
      <c r="L28" s="74">
        <f>SUM(L7:L27)</f>
        <v>52254.999982244997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2019-01-15T19:46:47Z</cp:lastPrinted>
  <dcterms:created xsi:type="dcterms:W3CDTF">2015-09-29T01:57:28Z</dcterms:created>
  <dcterms:modified xsi:type="dcterms:W3CDTF">2019-01-15T19:47:39Z</dcterms:modified>
</cp:coreProperties>
</file>