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8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3" i="3" l="1"/>
  <c r="I13" i="3"/>
  <c r="G13" i="3"/>
  <c r="L13" i="3" s="1"/>
  <c r="F23" i="5"/>
  <c r="L22" i="5"/>
  <c r="K22" i="5"/>
  <c r="J22" i="5"/>
  <c r="I22" i="5"/>
  <c r="H22" i="5"/>
  <c r="G22" i="5"/>
  <c r="F22" i="5"/>
  <c r="E22" i="5"/>
  <c r="D22" i="5"/>
  <c r="C22" i="5"/>
  <c r="B22" i="5"/>
  <c r="A22" i="5"/>
  <c r="K12" i="3"/>
  <c r="I12" i="3"/>
  <c r="G12" i="3"/>
  <c r="L12" i="3" s="1"/>
  <c r="K9" i="4" l="1"/>
  <c r="I9" i="4"/>
  <c r="G9" i="4"/>
  <c r="L9" i="4" l="1"/>
  <c r="J27" i="5"/>
  <c r="H27" i="5"/>
  <c r="F27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K10" i="4" l="1"/>
  <c r="K27" i="5" s="1"/>
  <c r="I10" i="4"/>
  <c r="I27" i="5" s="1"/>
  <c r="G10" i="4"/>
  <c r="G27" i="5" s="1"/>
  <c r="G11" i="4"/>
  <c r="I11" i="4"/>
  <c r="K11" i="4"/>
  <c r="L11" i="4" l="1"/>
  <c r="L10" i="4"/>
  <c r="L27" i="5" s="1"/>
  <c r="G10" i="1" l="1"/>
  <c r="I10" i="1"/>
  <c r="K10" i="1"/>
  <c r="L10" i="1" l="1"/>
  <c r="E26" i="5"/>
  <c r="E28" i="5"/>
  <c r="E25" i="5"/>
  <c r="E23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8" i="5" l="1"/>
  <c r="A26" i="5"/>
  <c r="A25" i="5"/>
  <c r="K11" i="3" l="1"/>
  <c r="K12" i="2" l="1"/>
  <c r="K16" i="5" s="1"/>
  <c r="I12" i="2"/>
  <c r="I16" i="5" s="1"/>
  <c r="G12" i="2"/>
  <c r="G16" i="5" s="1"/>
  <c r="L12" i="2" l="1"/>
  <c r="L16" i="5" s="1"/>
  <c r="K11" i="2"/>
  <c r="K15" i="5" s="1"/>
  <c r="I11" i="2"/>
  <c r="I15" i="5" s="1"/>
  <c r="G11" i="2"/>
  <c r="G15" i="5" s="1"/>
  <c r="L11" i="2" l="1"/>
  <c r="L15" i="5" s="1"/>
  <c r="K25" i="5" l="1"/>
  <c r="I25" i="5"/>
  <c r="G25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4" i="3"/>
  <c r="H14" i="3"/>
  <c r="J13" i="2"/>
  <c r="J12" i="1"/>
  <c r="J28" i="5"/>
  <c r="H28" i="5"/>
  <c r="F28" i="5"/>
  <c r="B28" i="5"/>
  <c r="J26" i="5"/>
  <c r="H26" i="5"/>
  <c r="F26" i="5"/>
  <c r="D26" i="5"/>
  <c r="C26" i="5"/>
  <c r="B26" i="5"/>
  <c r="J24" i="5"/>
  <c r="H24" i="5"/>
  <c r="F24" i="5"/>
  <c r="E24" i="5"/>
  <c r="B24" i="5"/>
  <c r="A24" i="5"/>
  <c r="J23" i="5"/>
  <c r="H23" i="5"/>
  <c r="D23" i="5"/>
  <c r="C23" i="5"/>
  <c r="B23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3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I23" i="5"/>
  <c r="K21" i="5"/>
  <c r="I11" i="3"/>
  <c r="I21" i="5" s="1"/>
  <c r="G11" i="3"/>
  <c r="K28" i="5"/>
  <c r="I28" i="5"/>
  <c r="K7" i="4"/>
  <c r="I7" i="4"/>
  <c r="I24" i="5" s="1"/>
  <c r="G7" i="4"/>
  <c r="K26" i="5"/>
  <c r="I26" i="5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14" i="5" s="1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23" i="5"/>
  <c r="L8" i="4"/>
  <c r="L25" i="5" s="1"/>
  <c r="L28" i="5"/>
  <c r="K14" i="3"/>
  <c r="G13" i="2"/>
  <c r="G12" i="1"/>
  <c r="I14" i="3"/>
  <c r="G12" i="4"/>
  <c r="L26" i="5"/>
  <c r="I12" i="4"/>
  <c r="L7" i="4"/>
  <c r="L24" i="5" s="1"/>
  <c r="K13" i="2"/>
  <c r="I13" i="2"/>
  <c r="G11" i="5"/>
  <c r="K12" i="4"/>
  <c r="G26" i="5"/>
  <c r="G24" i="5"/>
  <c r="G28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3" i="5"/>
  <c r="J29" i="5"/>
  <c r="G14" i="3"/>
  <c r="K24" i="5"/>
  <c r="L8" i="3"/>
  <c r="L18" i="5" s="1"/>
  <c r="L9" i="3"/>
  <c r="L19" i="5" s="1"/>
  <c r="L10" i="3"/>
  <c r="L20" i="5" s="1"/>
  <c r="L11" i="1"/>
  <c r="L10" i="5" s="1"/>
  <c r="L8" i="2"/>
  <c r="L12" i="5" s="1"/>
  <c r="L9" i="2"/>
  <c r="L13" i="5" s="1"/>
  <c r="L10" i="2"/>
  <c r="L14" i="5" s="1"/>
  <c r="L7" i="2"/>
  <c r="L11" i="5" s="1"/>
  <c r="G29" i="5" l="1"/>
  <c r="L13" i="2"/>
  <c r="L29" i="5"/>
  <c r="I29" i="5"/>
  <c r="L12" i="1"/>
  <c r="K29" i="5"/>
  <c r="L14" i="3"/>
  <c r="L12" i="4"/>
</calcChain>
</file>

<file path=xl/sharedStrings.xml><?xml version="1.0" encoding="utf-8"?>
<sst xmlns="http://schemas.openxmlformats.org/spreadsheetml/2006/main" count="209" uniqueCount="83">
  <si>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</si>
  <si>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</si>
  <si>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</si>
  <si>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</si>
  <si>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</si>
  <si>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</si>
  <si>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</si>
  <si>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</si>
  <si>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</si>
  <si>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</si>
  <si>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</si>
  <si>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</si>
  <si>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</si>
  <si>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</si>
  <si>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</si>
  <si>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</si>
  <si>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</si>
  <si>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</si>
  <si>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</si>
  <si>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</si>
  <si>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</si>
  <si>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</si>
  <si>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</si>
  <si>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</si>
  <si>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</si>
  <si>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</si>
  <si>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</si>
  <si>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</si>
  <si>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</si>
  <si>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</si>
  <si>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</si>
  <si>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</si>
  <si>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</si>
  <si>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</si>
  <si>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</si>
  <si>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</si>
  <si>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</si>
  <si>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</si>
  <si>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</si>
  <si>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</si>
  <si>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</si>
  <si>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</si>
  <si>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</si>
  <si>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</si>
  <si>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</si>
  <si>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</si>
  <si>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</si>
  <si>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</si>
  <si>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</si>
  <si>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</si>
  <si>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</si>
  <si>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</si>
  <si>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</si>
  <si>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</si>
  <si>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</si>
  <si>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</si>
  <si>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</si>
  <si>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</si>
  <si>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</si>
  <si>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</si>
  <si>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</si>
  <si>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</si>
  <si>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</si>
  <si>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</si>
  <si>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</si>
  <si>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</si>
  <si>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</si>
  <si>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</si>
  <si>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</si>
  <si>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</si>
  <si>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>BERTHA ALICIA RUIZ ROSALES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</si>
  <si>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</si>
  <si>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</si>
  <si>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</si>
  <si>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</si>
  <si>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</si>
  <si>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</si>
  <si>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</si>
  <si>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</si>
  <si>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</si>
  <si>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</si>
  <si>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 xml:space="preserve">                                                             CORRESPONDIENTE A:  1ERA QUINCENA DE JUNIO  DEL 2018</t>
  </si>
  <si>
    <t>NOMINA 1era QUINCENA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</si>
</sst>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18.75" x14ac:dyDescent="0.3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18.75" x14ac:dyDescent="0.3">
      <c r="A4" s="109" t="s">
        <v>57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thickBot="1" x14ac:dyDescent="0.35">
      <c r="A5" s="87" t="s">
        <v>81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69</v>
      </c>
      <c r="C10" s="16" t="s">
        <v>39</v>
      </c>
      <c r="D10" s="28" t="s">
        <v>46</v>
      </c>
      <c r="E10" s="9">
        <v>15</v>
      </c>
      <c r="F10" s="40">
        <v>230</v>
      </c>
      <c r="G10" s="40">
        <f>+E10*F10</f>
        <v>3450</v>
      </c>
      <c r="H10" s="40">
        <v>0</v>
      </c>
      <c r="I10" s="40">
        <f>+E10*H10</f>
        <v>0</v>
      </c>
      <c r="J10" s="40">
        <v>3.3333300000000001</v>
      </c>
      <c r="K10" s="40">
        <f>+E10*J10</f>
        <v>49.999949999999998</v>
      </c>
      <c r="L10" s="40">
        <f>+G10-I10+K10</f>
        <v>3499.9999499999999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15300</v>
      </c>
      <c r="H12" s="42">
        <v>68.8</v>
      </c>
      <c r="I12" s="42">
        <f>SUM(I8:I11)</f>
        <v>840</v>
      </c>
      <c r="J12" s="42">
        <f>SUM(J8:J11)</f>
        <v>3.3333300000000001</v>
      </c>
      <c r="K12" s="42">
        <f>SUM(K8:K11)</f>
        <v>49.999949999999998</v>
      </c>
      <c r="L12" s="42">
        <f>SUM(L8:L11)</f>
        <v>14509.999949999999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  <c r="M18" s="1"/>
    </row>
    <row r="19" spans="1:13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81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71</v>
      </c>
      <c r="C9" s="17" t="s">
        <v>26</v>
      </c>
      <c r="D9" s="17" t="s">
        <v>27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3.6666666000000001</v>
      </c>
      <c r="K9" s="40">
        <f t="shared" si="2"/>
        <v>54.999999000000003</v>
      </c>
      <c r="L9" s="40">
        <f t="shared" si="3"/>
        <v>1899.9999990000001</v>
      </c>
      <c r="M9" s="18"/>
    </row>
    <row r="10" spans="1:13" ht="30" customHeight="1" thickTop="1" thickBot="1" x14ac:dyDescent="0.3">
      <c r="A10" s="8">
        <v>8</v>
      </c>
      <c r="B10" s="16" t="s">
        <v>75</v>
      </c>
      <c r="C10" s="17" t="s">
        <v>28</v>
      </c>
      <c r="D10" s="17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9</v>
      </c>
      <c r="B11" s="16" t="s">
        <v>70</v>
      </c>
      <c r="C11" s="17" t="s">
        <v>28</v>
      </c>
      <c r="D11" s="28" t="s">
        <v>42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3.6666666000000001</v>
      </c>
      <c r="K11" s="53">
        <f t="shared" ref="K11:K12" si="6">+E11*J11</f>
        <v>54.999999000000003</v>
      </c>
      <c r="L11" s="53">
        <f t="shared" ref="L11:L12" si="7">+G11-I11+K11</f>
        <v>1899.9999990000001</v>
      </c>
      <c r="M11" s="18"/>
    </row>
    <row r="12" spans="1:13" ht="30" customHeight="1" thickTop="1" thickBot="1" x14ac:dyDescent="0.3">
      <c r="A12" s="8">
        <v>10</v>
      </c>
      <c r="B12" s="16" t="s">
        <v>76</v>
      </c>
      <c r="C12" s="17" t="s">
        <v>26</v>
      </c>
      <c r="D12" s="17" t="s">
        <v>27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27.666666499999998</v>
      </c>
      <c r="K13" s="55">
        <f>SUM(K7:K12)</f>
        <v>414.99999750000001</v>
      </c>
      <c r="L13" s="55">
        <f>SUM(L7:L12)</f>
        <v>12444.999997499999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  <c r="M19" s="19"/>
    </row>
    <row r="20" spans="1:13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15</v>
      </c>
      <c r="F7" s="40">
        <v>205</v>
      </c>
      <c r="G7" s="40">
        <f t="shared" ref="G7:G11" si="0">+E7*F7</f>
        <v>3075</v>
      </c>
      <c r="H7" s="40">
        <v>5</v>
      </c>
      <c r="I7" s="40">
        <f t="shared" ref="I7:I11" si="1">+E7*H7</f>
        <v>75</v>
      </c>
      <c r="J7" s="40">
        <v>0</v>
      </c>
      <c r="K7" s="40">
        <f t="shared" ref="K7:K11" si="2">+E7*J7</f>
        <v>0</v>
      </c>
      <c r="L7" s="40">
        <f t="shared" ref="L7:L10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79</v>
      </c>
      <c r="D9" s="91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94.999994999999998</v>
      </c>
      <c r="L9" s="40">
        <f t="shared" si="3"/>
        <v>1999.9999949999999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54.999990000000004</v>
      </c>
      <c r="L10" s="40">
        <f t="shared" si="3"/>
        <v>1899.99999</v>
      </c>
      <c r="M10" s="18"/>
    </row>
    <row r="11" spans="1:13" ht="30" customHeight="1" thickTop="1" thickBot="1" x14ac:dyDescent="0.3">
      <c r="A11" s="16">
        <v>15</v>
      </c>
      <c r="B11" s="8" t="s">
        <v>77</v>
      </c>
      <c r="C11" s="28" t="s">
        <v>17</v>
      </c>
      <c r="D11" s="8" t="s">
        <v>27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80</v>
      </c>
      <c r="D12" s="8" t="s">
        <v>51</v>
      </c>
      <c r="E12" s="9">
        <v>15</v>
      </c>
      <c r="F12" s="40">
        <v>127</v>
      </c>
      <c r="G12" s="53">
        <f t="shared" ref="G12:G13" si="4">+E12*F12</f>
        <v>1905</v>
      </c>
      <c r="H12" s="53">
        <v>0</v>
      </c>
      <c r="I12" s="53">
        <f t="shared" ref="I12:I13" si="5">+E12*H12</f>
        <v>0</v>
      </c>
      <c r="J12" s="53">
        <v>6.3333000000000004</v>
      </c>
      <c r="K12" s="53">
        <f t="shared" ref="K12:K13" si="6">+E12*J12</f>
        <v>94.999500000000012</v>
      </c>
      <c r="L12" s="53">
        <f t="shared" ref="L12:L13" si="7">+G12-I12+K12</f>
        <v>1999.9994999999999</v>
      </c>
      <c r="M12" s="18"/>
    </row>
    <row r="13" spans="1:13" ht="30" customHeight="1" thickTop="1" thickBot="1" x14ac:dyDescent="0.3">
      <c r="A13" s="16">
        <v>17</v>
      </c>
      <c r="B13" s="8" t="s">
        <v>78</v>
      </c>
      <c r="C13" s="28" t="s">
        <v>79</v>
      </c>
      <c r="D13" s="8" t="s">
        <v>27</v>
      </c>
      <c r="E13" s="9">
        <v>15</v>
      </c>
      <c r="F13" s="40">
        <v>123</v>
      </c>
      <c r="G13" s="40">
        <f t="shared" si="4"/>
        <v>1845</v>
      </c>
      <c r="H13" s="40">
        <v>0</v>
      </c>
      <c r="I13" s="40">
        <f t="shared" si="5"/>
        <v>0</v>
      </c>
      <c r="J13" s="40">
        <v>3.6666660000000002</v>
      </c>
      <c r="K13" s="40">
        <f t="shared" si="6"/>
        <v>54.999990000000004</v>
      </c>
      <c r="L13" s="40">
        <f t="shared" si="7"/>
        <v>1899.99999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8">SUM(G7:G13)</f>
        <v>13845</v>
      </c>
      <c r="H14" s="54">
        <f t="shared" si="8"/>
        <v>5</v>
      </c>
      <c r="I14" s="54">
        <f t="shared" si="8"/>
        <v>75</v>
      </c>
      <c r="J14" s="54">
        <f t="shared" si="8"/>
        <v>33.999965000000003</v>
      </c>
      <c r="K14" s="54">
        <f t="shared" si="8"/>
        <v>509.99947500000007</v>
      </c>
      <c r="L14" s="54">
        <f t="shared" si="8"/>
        <v>14279.999475000001</v>
      </c>
      <c r="M14" s="12"/>
    </row>
    <row r="15" spans="1:13" x14ac:dyDescent="0.25">
      <c r="I15" s="11"/>
    </row>
    <row r="17" spans="1:12" ht="16.5" x14ac:dyDescent="0.3">
      <c r="A17" s="110" t="s">
        <v>43</v>
      </c>
      <c r="B17" s="110"/>
      <c r="C17" s="110"/>
      <c r="D17" s="20"/>
      <c r="E17" s="20"/>
      <c r="F17" s="20"/>
      <c r="G17" s="110" t="s">
        <v>36</v>
      </c>
      <c r="H17" s="110"/>
      <c r="I17" s="110"/>
      <c r="J17" s="110"/>
      <c r="K17" s="110"/>
      <c r="L17" s="11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7" t="s">
        <v>60</v>
      </c>
      <c r="B20" s="107"/>
      <c r="C20" s="107"/>
      <c r="D20" s="20"/>
      <c r="E20" s="20"/>
      <c r="F20" s="20"/>
      <c r="G20" s="108" t="s">
        <v>59</v>
      </c>
      <c r="H20" s="108"/>
      <c r="I20" s="108"/>
      <c r="J20" s="108"/>
      <c r="K20" s="108"/>
      <c r="L20" s="108"/>
    </row>
    <row r="21" spans="1:12" ht="16.5" x14ac:dyDescent="0.3">
      <c r="A21" s="108" t="s">
        <v>19</v>
      </c>
      <c r="B21" s="108"/>
      <c r="C21" s="108"/>
      <c r="D21" s="20"/>
      <c r="E21" s="20"/>
      <c r="F21" s="20"/>
      <c r="G21" s="108" t="s">
        <v>20</v>
      </c>
      <c r="H21" s="108"/>
      <c r="I21" s="108"/>
      <c r="J21" s="108"/>
      <c r="K21" s="108"/>
      <c r="L21" s="108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2" t="s">
        <v>21</v>
      </c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2" t="s">
        <v>1</v>
      </c>
      <c r="B3" s="109" t="s">
        <v>57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81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8" t="s">
        <v>48</v>
      </c>
      <c r="C7" s="16" t="s">
        <v>34</v>
      </c>
      <c r="D7" s="16" t="s">
        <v>34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19</v>
      </c>
      <c r="B8" s="8" t="s">
        <v>33</v>
      </c>
      <c r="C8" s="16" t="s">
        <v>34</v>
      </c>
      <c r="D8" s="16" t="s">
        <v>35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8">
        <v>20</v>
      </c>
      <c r="B9" s="97" t="s">
        <v>63</v>
      </c>
      <c r="C9" s="100" t="s">
        <v>64</v>
      </c>
      <c r="D9" s="100" t="s">
        <v>65</v>
      </c>
      <c r="E9" s="33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99"/>
    </row>
    <row r="10" spans="1:13" ht="30" customHeight="1" thickTop="1" thickBot="1" x14ac:dyDescent="0.3">
      <c r="A10" s="16">
        <v>21</v>
      </c>
      <c r="B10" s="97" t="s">
        <v>72</v>
      </c>
      <c r="C10" s="100" t="s">
        <v>73</v>
      </c>
      <c r="D10" s="100" t="s">
        <v>74</v>
      </c>
      <c r="E10" s="33">
        <v>15</v>
      </c>
      <c r="F10" s="40">
        <v>134</v>
      </c>
      <c r="G10" s="53">
        <f t="shared" ref="G10" si="0">+E10*F10</f>
        <v>2010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90</v>
      </c>
      <c r="L10" s="53">
        <f t="shared" ref="L10" si="3">+G10-I10+K10</f>
        <v>2100</v>
      </c>
      <c r="M10" s="99"/>
    </row>
    <row r="11" spans="1:13" ht="30" customHeight="1" thickTop="1" thickBot="1" x14ac:dyDescent="0.3">
      <c r="A11" s="16">
        <v>22</v>
      </c>
      <c r="B11" s="8" t="s">
        <v>62</v>
      </c>
      <c r="C11" s="52" t="s">
        <v>68</v>
      </c>
      <c r="D11" s="52" t="s">
        <v>66</v>
      </c>
      <c r="E11" s="33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3.6666660000000002</v>
      </c>
      <c r="K11" s="51">
        <f>+E11*J11</f>
        <v>54.999990000000004</v>
      </c>
      <c r="L11" s="51">
        <f>+G11-I11+K11</f>
        <v>1899.99999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12780</v>
      </c>
      <c r="H12" s="10">
        <f t="shared" si="4"/>
        <v>13</v>
      </c>
      <c r="I12" s="10">
        <f t="shared" si="4"/>
        <v>195</v>
      </c>
      <c r="J12" s="10">
        <f t="shared" si="4"/>
        <v>9.6666659999999993</v>
      </c>
      <c r="K12" s="10">
        <f t="shared" si="4"/>
        <v>144.99999</v>
      </c>
      <c r="L12" s="10">
        <f t="shared" si="4"/>
        <v>12729.99999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</row>
    <row r="19" spans="1:12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82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1" t="str">
        <f>direc!D10</f>
        <v>AUXILIAR CONTAB</v>
      </c>
      <c r="E9" s="69">
        <f>direc!E10</f>
        <v>15</v>
      </c>
      <c r="F9" s="56">
        <f>direc!F10</f>
        <v>230</v>
      </c>
      <c r="G9" s="56">
        <f>direc!G10</f>
        <v>3450</v>
      </c>
      <c r="H9" s="56">
        <f>direc!H10</f>
        <v>0</v>
      </c>
      <c r="I9" s="58">
        <f>direc!I10</f>
        <v>0</v>
      </c>
      <c r="J9" s="56">
        <f>direc!J10</f>
        <v>3.3333300000000001</v>
      </c>
      <c r="K9" s="105">
        <f>direc!K10</f>
        <v>49.999949999999998</v>
      </c>
      <c r="L9" s="66">
        <f>direc!L10</f>
        <v>3499.9999499999999</v>
      </c>
      <c r="M9" s="80"/>
      <c r="O9" s="106"/>
      <c r="P9" s="106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5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58">
        <f>CAIC!F8</f>
        <v>134</v>
      </c>
      <c r="G12" s="58">
        <f>CAIC!G8</f>
        <v>2010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8">
        <f>CAIC!F9</f>
        <v>123</v>
      </c>
      <c r="G13" s="58">
        <f>CAIC!G9</f>
        <v>1845</v>
      </c>
      <c r="H13" s="62">
        <f>CAIC!H9</f>
        <v>0</v>
      </c>
      <c r="I13" s="58">
        <f>CAIC!I9</f>
        <v>0</v>
      </c>
      <c r="J13" s="62">
        <f>CAIC!J9</f>
        <v>3.6666666000000001</v>
      </c>
      <c r="K13" s="58">
        <f>CAIC!K9</f>
        <v>54.999999000000003</v>
      </c>
      <c r="L13" s="66">
        <f>CAIC!L9</f>
        <v>1899.9999990000001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6.3333332999999996</v>
      </c>
      <c r="K14" s="58">
        <f>CAIC!K10</f>
        <v>94.999999500000001</v>
      </c>
      <c r="L14" s="66">
        <f>CAIC!L10</f>
        <v>1999.9999995000001</v>
      </c>
      <c r="M14" s="80"/>
    </row>
    <row r="15" spans="1:16" ht="30" customHeight="1" x14ac:dyDescent="0.25">
      <c r="A15" s="44">
        <v>10</v>
      </c>
      <c r="B15" s="59" t="s">
        <v>70</v>
      </c>
      <c r="C15" s="59" t="s">
        <v>28</v>
      </c>
      <c r="D15" s="81" t="s">
        <v>42</v>
      </c>
      <c r="E15" s="69">
        <f>CAIC!E11</f>
        <v>15</v>
      </c>
      <c r="F15" s="58">
        <f>CAIC!F11</f>
        <v>123</v>
      </c>
      <c r="G15" s="58">
        <f>CAIC!G11</f>
        <v>1845</v>
      </c>
      <c r="H15" s="62">
        <f>CAIC!H11</f>
        <v>0</v>
      </c>
      <c r="I15" s="58">
        <f>CAIC!I11</f>
        <v>0</v>
      </c>
      <c r="J15" s="62">
        <f>CAIC!J11</f>
        <v>3.6666666000000001</v>
      </c>
      <c r="K15" s="58">
        <f>CAIC!K11</f>
        <v>54.999999000000003</v>
      </c>
      <c r="L15" s="66">
        <f>CAIC!L11</f>
        <v>1899.9999990000001</v>
      </c>
      <c r="M15" s="102"/>
    </row>
    <row r="16" spans="1:16" ht="30" customHeight="1" x14ac:dyDescent="0.25">
      <c r="A16" s="59">
        <f>CAIC!A12</f>
        <v>10</v>
      </c>
      <c r="B16" s="88" t="str">
        <f>CAIC!B12</f>
        <v xml:space="preserve">ISAURA VALLEJO CASTILLO 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f>CAIC!F12</f>
        <v>134</v>
      </c>
      <c r="G16" s="58">
        <f>CAIC!G12</f>
        <v>2010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75</v>
      </c>
      <c r="L16" s="66">
        <f>CAIC!L12</f>
        <v>2085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COMUNITARIO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94.999994999999998</v>
      </c>
      <c r="L19" s="66">
        <f>'DESPENSA COMEDER'!L9</f>
        <v>1999.9999949999999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54.999990000000004</v>
      </c>
      <c r="L20" s="66">
        <f>'DESPENSA COMEDER'!L10</f>
        <v>1899.99999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ANA ROSA PANTOJA  MARTINEZ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COMEDORES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6.3333000000000004</v>
      </c>
      <c r="K22" s="58">
        <f>'DESPENSA COMEDER'!K12</f>
        <v>94.999500000000012</v>
      </c>
      <c r="L22" s="66">
        <f>'DESPENSA COMEDER'!L12</f>
        <v>1999.9994999999999</v>
      </c>
      <c r="M22" s="80"/>
    </row>
    <row r="23" spans="1:13" ht="30" customHeight="1" x14ac:dyDescent="0.25">
      <c r="A23" s="44">
        <f>'DESPENSA COMEDER'!A13</f>
        <v>17</v>
      </c>
      <c r="B23" s="59" t="str">
        <f>'DESPENSA COMEDER'!B13</f>
        <v>KARLA CANDELARIA YEPEZ MARTINEZ</v>
      </c>
      <c r="C23" s="81" t="str">
        <f>'DESPENSA COMEDER'!C13</f>
        <v>COMEDOR COMUNITARIO</v>
      </c>
      <c r="D23" s="59" t="str">
        <f>'DESPENSA COMEDER'!D13</f>
        <v>AUXILIAR</v>
      </c>
      <c r="E23" s="69">
        <f>'DESPENSA COMEDER'!E13</f>
        <v>15</v>
      </c>
      <c r="F23" s="58">
        <f>'DESPENSA COMEDER'!F13</f>
        <v>123</v>
      </c>
      <c r="G23" s="58">
        <f>'DESPENSA COMEDER'!G13</f>
        <v>1845</v>
      </c>
      <c r="H23" s="62">
        <f>'DESPENSA COMEDER'!H13</f>
        <v>0</v>
      </c>
      <c r="I23" s="58">
        <f>'DESPENSA COMEDER'!I13</f>
        <v>0</v>
      </c>
      <c r="J23" s="62">
        <f>'DESPENSA COMEDER'!J13</f>
        <v>3.6666660000000002</v>
      </c>
      <c r="K23" s="58">
        <v>95</v>
      </c>
      <c r="L23" s="66">
        <f>'DESPENSA COMEDER'!L13</f>
        <v>1899.99999</v>
      </c>
      <c r="M23" s="80"/>
    </row>
    <row r="24" spans="1:13" ht="30" customHeight="1" x14ac:dyDescent="0.25">
      <c r="A24" s="59">
        <f>'CASA DIA TRAB SOC PSICOL'!A7</f>
        <v>18</v>
      </c>
      <c r="B24" s="88" t="str">
        <f>'CASA DIA TRAB SOC PSICOL'!B7</f>
        <v>ADRIANA YAZMIN MARTINEZ REYES</v>
      </c>
      <c r="C24" s="89" t="s">
        <v>34</v>
      </c>
      <c r="D24" s="89" t="s">
        <v>35</v>
      </c>
      <c r="E24" s="69">
        <f>'CASA DIA TRAB SOC PSICOL'!E7</f>
        <v>15</v>
      </c>
      <c r="F24" s="66">
        <f>'CASA DIA TRAB SOC PSICOL'!F7</f>
        <v>195</v>
      </c>
      <c r="G24" s="58">
        <f>'CASA DIA TRAB SOC PSICOL'!G7</f>
        <v>2925</v>
      </c>
      <c r="H24" s="62">
        <f>'CASA DIA TRAB SOC PSICOL'!H7</f>
        <v>4</v>
      </c>
      <c r="I24" s="58">
        <f>'CASA DIA TRAB SOC PSICOL'!I7</f>
        <v>60</v>
      </c>
      <c r="J24" s="62">
        <f>'CASA DIA TRAB SOC PSICOL'!J7</f>
        <v>0</v>
      </c>
      <c r="K24" s="58">
        <f>'CASA DIA TRAB SOC PSICOL'!K7</f>
        <v>0</v>
      </c>
      <c r="L24" s="66">
        <f>'CASA DIA TRAB SOC PSICOL'!L7</f>
        <v>2865</v>
      </c>
      <c r="M24" s="80"/>
    </row>
    <row r="25" spans="1:13" ht="30" customHeight="1" x14ac:dyDescent="0.25">
      <c r="A25" s="59">
        <f>'CASA DIA TRAB SOC PSICOL'!A8</f>
        <v>19</v>
      </c>
      <c r="B25" s="59" t="s">
        <v>33</v>
      </c>
      <c r="C25" s="81" t="s">
        <v>34</v>
      </c>
      <c r="D25" s="59" t="s">
        <v>35</v>
      </c>
      <c r="E25" s="69">
        <f>'CASA DIA TRAB SOC PSICOL'!E8</f>
        <v>15</v>
      </c>
      <c r="F25" s="58">
        <v>195</v>
      </c>
      <c r="G25" s="58">
        <f>+E25*F25</f>
        <v>2925</v>
      </c>
      <c r="H25" s="62">
        <v>4</v>
      </c>
      <c r="I25" s="58">
        <f>+E25*H25</f>
        <v>60</v>
      </c>
      <c r="J25" s="62">
        <v>0</v>
      </c>
      <c r="K25" s="58">
        <f>+E25*J25</f>
        <v>0</v>
      </c>
      <c r="L25" s="66">
        <f>'CASA DIA TRAB SOC PSICOL'!L8</f>
        <v>2865</v>
      </c>
      <c r="M25" s="80"/>
    </row>
    <row r="26" spans="1:13" ht="30" customHeight="1" x14ac:dyDescent="0.25">
      <c r="A26" s="59">
        <f>'CASA DIA TRAB SOC PSICOL'!A9</f>
        <v>20</v>
      </c>
      <c r="B26" s="59" t="str">
        <f>'CASA DIA TRAB SOC PSICOL'!B9</f>
        <v>ANA PATRICIA LEPE DOMINGUEZ</v>
      </c>
      <c r="C26" s="104" t="str">
        <f>'CASA DIA TRAB SOC PSICOL'!C9</f>
        <v>TRABAJADORA SOCIAL</v>
      </c>
      <c r="D26" s="81" t="str">
        <f>'CASA DIA TRAB SOC PSICOL'!D9</f>
        <v>TABAJADORA SOCIAL</v>
      </c>
      <c r="E26" s="69">
        <f>'CASA DIA TRAB SOC PSICOL'!E9</f>
        <v>15</v>
      </c>
      <c r="F26" s="58">
        <f>'CASA DIA TRAB SOC PSICOL'!F9</f>
        <v>205</v>
      </c>
      <c r="G26" s="58">
        <f>'CASA DIA TRAB SOC PSICOL'!G9</f>
        <v>3075</v>
      </c>
      <c r="H26" s="62">
        <f>'CASA DIA TRAB SOC PSICOL'!H9</f>
        <v>5</v>
      </c>
      <c r="I26" s="58">
        <f>'CASA DIA TRAB SOC PSICOL'!I9</f>
        <v>75</v>
      </c>
      <c r="J26" s="62">
        <f>'CASA DIA TRAB SOC PSICOL'!J9</f>
        <v>0</v>
      </c>
      <c r="K26" s="58">
        <f>'CASA DIA TRAB SOC PSICOL'!K9</f>
        <v>0</v>
      </c>
      <c r="L26" s="66">
        <f>'CASA DIA TRAB SOC PSICOL'!L9</f>
        <v>3000</v>
      </c>
      <c r="M26" s="80"/>
    </row>
    <row r="27" spans="1:13" ht="30" customHeight="1" x14ac:dyDescent="0.25">
      <c r="A27" s="59">
        <v>21</v>
      </c>
      <c r="B27" s="59" t="s">
        <v>72</v>
      </c>
      <c r="C27" s="104" t="s">
        <v>73</v>
      </c>
      <c r="D27" s="81" t="s">
        <v>74</v>
      </c>
      <c r="E27" s="69">
        <v>15</v>
      </c>
      <c r="F27" s="58">
        <f>'CASA DIA TRAB SOC PSICOL'!F10</f>
        <v>134</v>
      </c>
      <c r="G27" s="58">
        <f>'CASA DIA TRAB SOC PSICOL'!G10</f>
        <v>2010</v>
      </c>
      <c r="H27" s="62">
        <f>'CASA DIA TRAB SOC PSICOL'!H10</f>
        <v>0</v>
      </c>
      <c r="I27" s="58">
        <f>'CASA DIA TRAB SOC PSICOL'!I10</f>
        <v>0</v>
      </c>
      <c r="J27" s="62">
        <f>'CASA DIA TRAB SOC PSICOL'!J10</f>
        <v>6</v>
      </c>
      <c r="K27" s="58">
        <f>'CASA DIA TRAB SOC PSICOL'!K10</f>
        <v>90</v>
      </c>
      <c r="L27" s="66">
        <f>'CASA DIA TRAB SOC PSICOL'!L10</f>
        <v>2100</v>
      </c>
      <c r="M27" s="80"/>
    </row>
    <row r="28" spans="1:13" ht="30" customHeight="1" thickBot="1" x14ac:dyDescent="0.3">
      <c r="A28" s="59">
        <f>'CASA DIA TRAB SOC PSICOL'!A11</f>
        <v>22</v>
      </c>
      <c r="B28" s="59" t="str">
        <f>'CASA DIA TRAB SOC PSICOL'!B11</f>
        <v>FRANCISCO JAVIER VALENCIA CHAVEZ</v>
      </c>
      <c r="C28" s="81" t="s">
        <v>66</v>
      </c>
      <c r="D28" s="59" t="s">
        <v>67</v>
      </c>
      <c r="E28" s="69">
        <f>'CASA DIA TRAB SOC PSICOL'!E11</f>
        <v>15</v>
      </c>
      <c r="F28" s="58">
        <f>'CASA DIA TRAB SOC PSICOL'!F11</f>
        <v>123</v>
      </c>
      <c r="G28" s="58">
        <f>'CASA DIA TRAB SOC PSICOL'!G11</f>
        <v>1845</v>
      </c>
      <c r="H28" s="62">
        <f>'CASA DIA TRAB SOC PSICOL'!H11</f>
        <v>0</v>
      </c>
      <c r="I28" s="58">
        <f>'CASA DIA TRAB SOC PSICOL'!I11</f>
        <v>0</v>
      </c>
      <c r="J28" s="62">
        <f>'CASA DIA TRAB SOC PSICOL'!J11</f>
        <v>3.6666660000000002</v>
      </c>
      <c r="K28" s="58">
        <f>'CASA DIA TRAB SOC PSICOL'!K11</f>
        <v>54.999990000000004</v>
      </c>
      <c r="L28" s="66">
        <f>'CASA DIA TRAB SOC PSICOL'!L11</f>
        <v>1899.99999</v>
      </c>
      <c r="M28" s="80"/>
    </row>
    <row r="29" spans="1:13" ht="30" customHeight="1" thickBot="1" x14ac:dyDescent="0.3">
      <c r="A29" s="72"/>
      <c r="B29" s="73" t="s">
        <v>11</v>
      </c>
      <c r="C29" s="73"/>
      <c r="D29" s="72"/>
      <c r="E29" s="74"/>
      <c r="F29" s="76"/>
      <c r="G29" s="77">
        <f>SUM(G7:G28)</f>
        <v>53955</v>
      </c>
      <c r="H29" s="78">
        <v>68.8</v>
      </c>
      <c r="I29" s="78">
        <f>SUM(I7:I28)</f>
        <v>1110</v>
      </c>
      <c r="J29" s="78">
        <f>SUM(J7:J28)</f>
        <v>74.666627500000004</v>
      </c>
      <c r="K29" s="78">
        <f>SUM(K7:K28)</f>
        <v>1159.9994225</v>
      </c>
      <c r="L29" s="79">
        <f>SUM(L7:L28)</f>
        <v>53964.999412499987</v>
      </c>
      <c r="M29" s="82"/>
    </row>
    <row r="32" spans="1:13" ht="16.5" x14ac:dyDescent="0.3">
      <c r="A32" s="94"/>
      <c r="B32" s="94"/>
      <c r="C32" s="94"/>
      <c r="D32" s="20"/>
      <c r="E32" s="20"/>
      <c r="F32" s="20"/>
      <c r="G32" s="94"/>
      <c r="H32" s="94"/>
      <c r="I32" s="94"/>
      <c r="J32" s="94"/>
      <c r="K32" s="94"/>
      <c r="L32" s="94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37"/>
      <c r="C34" s="37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96"/>
      <c r="B35" s="96"/>
      <c r="C35" s="96"/>
      <c r="D35" s="20"/>
      <c r="E35" s="20"/>
      <c r="F35" s="20"/>
      <c r="G35" s="95"/>
      <c r="H35" s="95"/>
      <c r="I35" s="95"/>
      <c r="J35" s="95"/>
      <c r="K35" s="95"/>
      <c r="L35" s="95"/>
    </row>
    <row r="36" spans="1:12" ht="16.5" x14ac:dyDescent="0.3">
      <c r="A36" s="95"/>
      <c r="B36" s="95"/>
      <c r="C36" s="95"/>
      <c r="D36" s="20"/>
      <c r="E36" s="20"/>
      <c r="F36" s="20"/>
      <c r="G36" s="103"/>
      <c r="H36" s="95"/>
      <c r="I36" s="95"/>
      <c r="J36" s="95"/>
      <c r="K36" s="95"/>
      <c r="L36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2018-05-15T14:39:04Z</cp:lastPrinted>
  <dcterms:created xsi:type="dcterms:W3CDTF">2015-09-29T01:57:28Z</dcterms:created>
  <dcterms:modified xsi:type="dcterms:W3CDTF">2018-06-13T20:00:04Z</dcterms:modified>
</cp:coreProperties>
</file>