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 firstSheet="2" activeTab="12"/>
  </bookViews>
  <sheets>
    <sheet name="ENERO" sheetId="26" r:id="rId1"/>
    <sheet name="FEBRERO" sheetId="50" r:id="rId2"/>
    <sheet name="MARZO" sheetId="30" r:id="rId3"/>
    <sheet name="ABRIL" sheetId="31" r:id="rId4"/>
    <sheet name="MAYO" sheetId="44" r:id="rId5"/>
    <sheet name="JUNIO" sheetId="45" r:id="rId6"/>
    <sheet name="JULIO" sheetId="46" r:id="rId7"/>
    <sheet name="AGUINALDO PROP. ERIKA" sheetId="39" r:id="rId8"/>
    <sheet name="AGOSTO" sheetId="41" r:id="rId9"/>
    <sheet name="SEPTIEMBRE" sheetId="48" r:id="rId10"/>
    <sheet name="OCTUBRE" sheetId="49" r:id="rId11"/>
    <sheet name="NOVIEMBRE" sheetId="51" r:id="rId12"/>
    <sheet name="DICIEMBRE" sheetId="52" r:id="rId1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52" l="1"/>
  <c r="G19" i="52"/>
  <c r="F19" i="52"/>
  <c r="D19" i="52"/>
  <c r="I18" i="52"/>
  <c r="I17" i="52"/>
  <c r="I16" i="52"/>
  <c r="I19" i="52" s="1"/>
  <c r="I18" i="51"/>
  <c r="H18" i="51"/>
  <c r="G18" i="51"/>
  <c r="F18" i="51"/>
  <c r="D18" i="51"/>
  <c r="I17" i="51"/>
  <c r="I16" i="51"/>
  <c r="I15" i="51"/>
  <c r="I15" i="44" l="1"/>
  <c r="I16" i="44"/>
  <c r="I17" i="44"/>
  <c r="I18" i="44"/>
  <c r="H22" i="50"/>
  <c r="G22" i="50"/>
  <c r="F22" i="50"/>
  <c r="D22" i="50"/>
  <c r="I18" i="50"/>
  <c r="I17" i="50"/>
  <c r="I16" i="50"/>
  <c r="I15" i="50"/>
  <c r="I22" i="50" s="1"/>
  <c r="I18" i="26"/>
  <c r="I18" i="49"/>
  <c r="H18" i="49"/>
  <c r="G18" i="49"/>
  <c r="F18" i="49"/>
  <c r="D18" i="49"/>
  <c r="I17" i="49"/>
  <c r="I16" i="49"/>
  <c r="I15" i="49"/>
  <c r="H18" i="48" l="1"/>
  <c r="G18" i="48"/>
  <c r="F18" i="48"/>
  <c r="D18" i="48"/>
  <c r="I17" i="48"/>
  <c r="I16" i="48"/>
  <c r="I15" i="48"/>
  <c r="I18" i="48" s="1"/>
  <c r="I17" i="41"/>
  <c r="H22" i="46"/>
  <c r="G22" i="46"/>
  <c r="F22" i="46"/>
  <c r="D22" i="46"/>
  <c r="I18" i="46"/>
  <c r="I17" i="46"/>
  <c r="I16" i="46"/>
  <c r="I15" i="46"/>
  <c r="I22" i="46" s="1"/>
  <c r="H22" i="45"/>
  <c r="G22" i="45"/>
  <c r="F22" i="45"/>
  <c r="D22" i="45"/>
  <c r="I18" i="45"/>
  <c r="I17" i="45"/>
  <c r="I16" i="45"/>
  <c r="I15" i="45"/>
  <c r="I22" i="45" s="1"/>
  <c r="I22" i="44"/>
  <c r="H22" i="44"/>
  <c r="G22" i="44"/>
  <c r="F22" i="44"/>
  <c r="D22" i="44"/>
  <c r="I18" i="31"/>
  <c r="H18" i="41" l="1"/>
  <c r="G18" i="41"/>
  <c r="F18" i="41"/>
  <c r="D18" i="41"/>
  <c r="I16" i="41"/>
  <c r="I15" i="41"/>
  <c r="I18" i="41" l="1"/>
  <c r="E15" i="39"/>
  <c r="H22" i="31" l="1"/>
  <c r="G22" i="31"/>
  <c r="F22" i="31"/>
  <c r="D22" i="31"/>
  <c r="I17" i="31"/>
  <c r="I16" i="31"/>
  <c r="I15" i="31"/>
  <c r="I22" i="31" l="1"/>
  <c r="I17" i="30"/>
  <c r="I18" i="30"/>
  <c r="H22" i="30"/>
  <c r="G22" i="30"/>
  <c r="F22" i="30"/>
  <c r="D22" i="30"/>
  <c r="I16" i="30"/>
  <c r="I15" i="30"/>
  <c r="E22" i="30" l="1"/>
  <c r="I22" i="30"/>
  <c r="H22" i="26" l="1"/>
  <c r="G22" i="26"/>
  <c r="F22" i="26"/>
  <c r="D22" i="26"/>
  <c r="I17" i="26"/>
  <c r="I16" i="26"/>
  <c r="I15" i="26"/>
  <c r="I22" i="26" l="1"/>
</calcChain>
</file>

<file path=xl/sharedStrings.xml><?xml version="1.0" encoding="utf-8"?>
<sst xmlns="http://schemas.openxmlformats.org/spreadsheetml/2006/main" count="297" uniqueCount="38">
  <si>
    <t>DEL MUNICIPIO DE MASCOTA JALISCO</t>
  </si>
  <si>
    <t>R.F.C. SDI010123SXA</t>
  </si>
  <si>
    <t>NOMBRE DEL EMPLEADO</t>
  </si>
  <si>
    <t>CARGO</t>
  </si>
  <si>
    <t>DIAS LAB</t>
  </si>
  <si>
    <t>VACACIONES</t>
  </si>
  <si>
    <t>ISPT</t>
  </si>
  <si>
    <t>SUBS. AL EMPLEO</t>
  </si>
  <si>
    <t>APOYO ALIMENTARIO</t>
  </si>
  <si>
    <t>TOTAL A PAGAR</t>
  </si>
  <si>
    <t xml:space="preserve">FIRMA DEL EMPLEADO </t>
  </si>
  <si>
    <t>AUXILIAR ADMVO</t>
  </si>
  <si>
    <t>TOTAL</t>
  </si>
  <si>
    <t>PSIC. JOSE RAUL FREGOSO DUEÑAS</t>
  </si>
  <si>
    <t>DIRECTOR GENERAL</t>
  </si>
  <si>
    <t>INTENDENTE</t>
  </si>
  <si>
    <t>PERSONAL EVENTUAL URR</t>
  </si>
  <si>
    <t>ERIKA FRANCISCA ROBLES LOPEZ</t>
  </si>
  <si>
    <t>AUX. DE TERAPIA</t>
  </si>
  <si>
    <t>ARACELI SUSTAITA GOMEZ</t>
  </si>
  <si>
    <t>MARGARITA DELGADILLO ARCE</t>
  </si>
  <si>
    <t>TERAPISTA DE LENGUAJE</t>
  </si>
  <si>
    <t>PEREZ TORRES MARIA TRINIDAD</t>
  </si>
  <si>
    <t>PRIMA VACAC</t>
  </si>
  <si>
    <t>AGUINALDO</t>
  </si>
  <si>
    <t>PRIMA VACACIONAL</t>
  </si>
  <si>
    <t>PERIODO DEL 01 AL 30 DE ABRIL 2016</t>
  </si>
  <si>
    <t>PERIODO DEL 01 AL 31 DE MAYO 2016</t>
  </si>
  <si>
    <t>PERIODO DEL 01 AL 30 DE JUNIO 2016</t>
  </si>
  <si>
    <t>PERIODO DEL 01 AL 31 DE JULIO 2016</t>
  </si>
  <si>
    <t>PERIODO DEL 01 AL 31 DE AGOSTO 2016</t>
  </si>
  <si>
    <t>PERIODO DEL 01 AL 30 DE SEPTIEMBRE 2016</t>
  </si>
  <si>
    <t>PERIODO DEL 1o. AL 31 DE ENERO DEL 2016</t>
  </si>
  <si>
    <t>PERIODO DEL 1o. AL 29 DE FEBRERO DEL 2016</t>
  </si>
  <si>
    <t>PERIODO DEL 01 AL 31 DE MARZO 2016</t>
  </si>
  <si>
    <t>PERIODO DEL 01 AL 31 DE OCTUBRE 2016</t>
  </si>
  <si>
    <t>SUELDO MENSUAL</t>
  </si>
  <si>
    <t>PERIODO DEL 01 AL 30 DE NOVIEMBRE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</si>
</sst>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Algerian"/>
      <family val="5"/>
    </font>
    <font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20"/>
      <color theme="1"/>
      <name val="Algerian"/>
      <family val="5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" fillId="0" borderId="0" xfId="0" applyFont="1"/>
    <xf numFmtId="0" fontId="4" fillId="0" borderId="1" xfId="0" applyFont="1" applyBorder="1"/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1" xfId="0" applyFont="1" applyBorder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3" fillId="0" borderId="0" xfId="0" applyFont="1"/>
    <xf numFmtId="0" fontId="13" fillId="0" borderId="1" xfId="0" applyFont="1" applyBorder="1" applyAlignment="1">
      <alignment horizontal="right"/>
    </xf>
    <xf numFmtId="44" fontId="14" fillId="0" borderId="1" xfId="0" applyNumberFormat="1" applyFont="1" applyBorder="1"/>
    <xf numFmtId="44" fontId="13" fillId="0" borderId="1" xfId="0" applyNumberFormat="1" applyFont="1" applyBorder="1"/>
    <xf numFmtId="44" fontId="13" fillId="0" borderId="1" xfId="0" applyNumberFormat="1" applyFont="1" applyBorder="1" applyAlignment="1">
      <alignment horizontal="right"/>
    </xf>
    <xf numFmtId="44" fontId="15" fillId="0" borderId="1" xfId="0" applyNumberFormat="1" applyFont="1" applyBorder="1"/>
    <xf numFmtId="44" fontId="15" fillId="0" borderId="1" xfId="0" applyNumberFormat="1" applyFont="1" applyBorder="1" applyAlignment="1">
      <alignment horizontal="right"/>
    </xf>
    <xf numFmtId="0" fontId="1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256915</xdr:colOff>
      <xdr:row>1</xdr:row>
      <xdr:rowOff>163716</xdr:rowOff>
    </xdr:from>
    <xdr:to>
      <xdr:col>0</xdr:col>
      <xdr:colOff>2409824</xdr:colOff>
      <xdr:row>6</xdr:row>
      <xdr:rowOff>28575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6915" y="354216"/>
          <a:ext cx="2152909" cy="15317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256915</xdr:colOff>
      <xdr:row>1</xdr:row>
      <xdr:rowOff>163716</xdr:rowOff>
    </xdr:from>
    <xdr:to>
      <xdr:col>0</xdr:col>
      <xdr:colOff>2409824</xdr:colOff>
      <xdr:row>6</xdr:row>
      <xdr:rowOff>28575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6915" y="354216"/>
          <a:ext cx="2152909" cy="15317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256915</xdr:colOff>
      <xdr:row>1</xdr:row>
      <xdr:rowOff>163716</xdr:rowOff>
    </xdr:from>
    <xdr:to>
      <xdr:col>0</xdr:col>
      <xdr:colOff>2409824</xdr:colOff>
      <xdr:row>6</xdr:row>
      <xdr:rowOff>28575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6915" y="354216"/>
          <a:ext cx="2152909" cy="15317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256915</xdr:colOff>
      <xdr:row>1</xdr:row>
      <xdr:rowOff>163716</xdr:rowOff>
    </xdr:from>
    <xdr:to>
      <xdr:col>0</xdr:col>
      <xdr:colOff>2085975</xdr:colOff>
      <xdr:row>5</xdr:row>
      <xdr:rowOff>114300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6915" y="354216"/>
          <a:ext cx="1829060" cy="13507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218815</xdr:colOff>
      <xdr:row>1</xdr:row>
      <xdr:rowOff>125615</xdr:rowOff>
    </xdr:from>
    <xdr:to>
      <xdr:col>0</xdr:col>
      <xdr:colOff>1905000</xdr:colOff>
      <xdr:row>5</xdr:row>
      <xdr:rowOff>19049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8815" y="316115"/>
          <a:ext cx="1686185" cy="129360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256915</xdr:colOff>
      <xdr:row>1</xdr:row>
      <xdr:rowOff>163716</xdr:rowOff>
    </xdr:from>
    <xdr:to>
      <xdr:col>0</xdr:col>
      <xdr:colOff>2409824</xdr:colOff>
      <xdr:row>6</xdr:row>
      <xdr:rowOff>28575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6915" y="354216"/>
          <a:ext cx="2152909" cy="15317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256915</xdr:colOff>
      <xdr:row>1</xdr:row>
      <xdr:rowOff>163716</xdr:rowOff>
    </xdr:from>
    <xdr:to>
      <xdr:col>0</xdr:col>
      <xdr:colOff>2409824</xdr:colOff>
      <xdr:row>6</xdr:row>
      <xdr:rowOff>28575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6915" y="354216"/>
          <a:ext cx="2152909" cy="15317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256915</xdr:colOff>
      <xdr:row>1</xdr:row>
      <xdr:rowOff>163716</xdr:rowOff>
    </xdr:from>
    <xdr:to>
      <xdr:col>0</xdr:col>
      <xdr:colOff>2409824</xdr:colOff>
      <xdr:row>6</xdr:row>
      <xdr:rowOff>28575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6915" y="354216"/>
          <a:ext cx="2152909" cy="15317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256915</xdr:colOff>
      <xdr:row>1</xdr:row>
      <xdr:rowOff>163716</xdr:rowOff>
    </xdr:from>
    <xdr:to>
      <xdr:col>0</xdr:col>
      <xdr:colOff>2409824</xdr:colOff>
      <xdr:row>6</xdr:row>
      <xdr:rowOff>28575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6915" y="354216"/>
          <a:ext cx="2152909" cy="15317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256915</xdr:colOff>
      <xdr:row>1</xdr:row>
      <xdr:rowOff>163716</xdr:rowOff>
    </xdr:from>
    <xdr:to>
      <xdr:col>0</xdr:col>
      <xdr:colOff>2409824</xdr:colOff>
      <xdr:row>6</xdr:row>
      <xdr:rowOff>28575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6915" y="354216"/>
          <a:ext cx="2152909" cy="15317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256915</xdr:colOff>
      <xdr:row>1</xdr:row>
      <xdr:rowOff>163716</xdr:rowOff>
    </xdr:from>
    <xdr:to>
      <xdr:col>0</xdr:col>
      <xdr:colOff>2409824</xdr:colOff>
      <xdr:row>6</xdr:row>
      <xdr:rowOff>28575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6915" y="354216"/>
          <a:ext cx="2152909" cy="15317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256915</xdr:colOff>
      <xdr:row>1</xdr:row>
      <xdr:rowOff>163716</xdr:rowOff>
    </xdr:from>
    <xdr:to>
      <xdr:col>0</xdr:col>
      <xdr:colOff>2409824</xdr:colOff>
      <xdr:row>6</xdr:row>
      <xdr:rowOff>180975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6915" y="354216"/>
          <a:ext cx="2152909" cy="15317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256915</xdr:colOff>
      <xdr:row>1</xdr:row>
      <xdr:rowOff>163716</xdr:rowOff>
    </xdr:from>
    <xdr:to>
      <xdr:col>0</xdr:col>
      <xdr:colOff>2409824</xdr:colOff>
      <xdr:row>6</xdr:row>
      <xdr:rowOff>28575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6915" y="354216"/>
          <a:ext cx="2152909" cy="15317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3"/>
  <sheetViews>
    <sheetView workbookViewId="0">
      <selection activeCell="D14" sqref="D14"/>
    </sheetView>
  </sheetViews>
  <sheetFormatPr baseColWidth="10" defaultRowHeight="15" x14ac:dyDescent="0.25"/>
  <cols>
    <col min="1" max="1" width="38.28515625" customWidth="1"/>
    <col min="2" max="2" width="19.42578125" customWidth="1"/>
    <col min="3" max="3" width="11.5703125" bestFit="1" customWidth="1"/>
    <col min="4" max="4" width="14.140625" bestFit="1" customWidth="1"/>
    <col min="5" max="5" width="14.42578125" customWidth="1"/>
    <col min="6" max="6" width="13" customWidth="1"/>
    <col min="7" max="7" width="12.5703125" customWidth="1"/>
    <col min="8" max="8" width="15.140625" customWidth="1"/>
    <col min="9" max="9" width="15.5703125" customWidth="1"/>
    <col min="10" max="10" width="46.28515625" customWidth="1"/>
  </cols>
  <sheetData>
    <row r="2" spans="1:10" ht="34.5" x14ac:dyDescent="0.55000000000000004">
      <c r="B2" s="9"/>
      <c r="C2" s="9"/>
      <c r="D2" s="9"/>
      <c r="E2" s="9"/>
      <c r="F2" s="10"/>
      <c r="G2" s="10"/>
      <c r="H2" s="10"/>
    </row>
    <row r="3" spans="1:10" ht="34.5" x14ac:dyDescent="0.55000000000000004">
      <c r="B3" s="9" t="s">
        <v>0</v>
      </c>
      <c r="C3" s="9"/>
      <c r="D3" s="9"/>
      <c r="E3" s="9"/>
      <c r="F3" s="10"/>
      <c r="G3" s="10"/>
      <c r="H3" s="10"/>
    </row>
    <row r="4" spans="1:10" ht="26.25" x14ac:dyDescent="0.4">
      <c r="B4" s="8"/>
      <c r="C4" s="8"/>
      <c r="D4" s="8"/>
      <c r="E4" s="8"/>
    </row>
    <row r="6" spans="1:10" ht="21" x14ac:dyDescent="0.35">
      <c r="B6" s="11"/>
      <c r="J6" s="12" t="s">
        <v>1</v>
      </c>
    </row>
    <row r="8" spans="1:10" ht="18.75" x14ac:dyDescent="0.3">
      <c r="D8" s="12" t="s">
        <v>16</v>
      </c>
      <c r="E8" s="12"/>
      <c r="F8" s="13"/>
    </row>
    <row r="11" spans="1:10" ht="18.75" x14ac:dyDescent="0.3">
      <c r="A11" s="12" t="s">
        <v>32</v>
      </c>
      <c r="B11" s="7"/>
    </row>
    <row r="14" spans="1:10" ht="33" customHeight="1" x14ac:dyDescent="0.25">
      <c r="A14" s="3" t="s">
        <v>2</v>
      </c>
      <c r="B14" s="3" t="s">
        <v>3</v>
      </c>
      <c r="C14" s="3" t="s">
        <v>4</v>
      </c>
      <c r="D14" s="4" t="s">
        <v>36</v>
      </c>
      <c r="E14" s="3" t="s">
        <v>5</v>
      </c>
      <c r="F14" s="3" t="s">
        <v>6</v>
      </c>
      <c r="G14" s="4" t="s">
        <v>7</v>
      </c>
      <c r="H14" s="5" t="s">
        <v>8</v>
      </c>
      <c r="I14" s="5" t="s">
        <v>9</v>
      </c>
      <c r="J14" s="3" t="s">
        <v>10</v>
      </c>
    </row>
    <row r="15" spans="1:10" ht="27" customHeight="1" x14ac:dyDescent="0.25">
      <c r="A15" s="19" t="s">
        <v>17</v>
      </c>
      <c r="B15" s="19" t="s">
        <v>18</v>
      </c>
      <c r="C15" s="20">
        <v>31</v>
      </c>
      <c r="D15" s="24">
        <v>4760</v>
      </c>
      <c r="E15" s="24"/>
      <c r="F15" s="25"/>
      <c r="G15" s="23">
        <v>65.38</v>
      </c>
      <c r="H15" s="24">
        <v>238</v>
      </c>
      <c r="I15" s="24">
        <f>D15+E15-F15+G15+H15</f>
        <v>5063.38</v>
      </c>
      <c r="J15" s="14"/>
    </row>
    <row r="16" spans="1:10" ht="21" customHeight="1" x14ac:dyDescent="0.25">
      <c r="A16" s="19" t="s">
        <v>19</v>
      </c>
      <c r="B16" s="19" t="s">
        <v>15</v>
      </c>
      <c r="C16" s="20">
        <v>31</v>
      </c>
      <c r="D16" s="24">
        <v>4760</v>
      </c>
      <c r="E16" s="24"/>
      <c r="F16" s="25"/>
      <c r="G16" s="23">
        <v>65.38</v>
      </c>
      <c r="H16" s="24">
        <v>238</v>
      </c>
      <c r="I16" s="24">
        <f t="shared" ref="I16:I18" si="0">D16+E16-F16+G16+H16</f>
        <v>5063.38</v>
      </c>
      <c r="J16" s="14"/>
    </row>
    <row r="17" spans="1:10" ht="21" customHeight="1" x14ac:dyDescent="0.25">
      <c r="A17" s="19" t="s">
        <v>20</v>
      </c>
      <c r="B17" s="18" t="s">
        <v>21</v>
      </c>
      <c r="C17" s="20">
        <v>31</v>
      </c>
      <c r="D17" s="24">
        <v>3717</v>
      </c>
      <c r="E17" s="24"/>
      <c r="F17" s="25"/>
      <c r="G17" s="23">
        <v>353.58</v>
      </c>
      <c r="H17" s="24">
        <v>185.86</v>
      </c>
      <c r="I17" s="24">
        <f t="shared" si="0"/>
        <v>4256.4399999999996</v>
      </c>
      <c r="J17" s="14"/>
    </row>
    <row r="18" spans="1:10" ht="21" customHeight="1" x14ac:dyDescent="0.25">
      <c r="A18" s="19" t="s">
        <v>22</v>
      </c>
      <c r="B18" s="19" t="s">
        <v>11</v>
      </c>
      <c r="C18" s="20">
        <v>31</v>
      </c>
      <c r="D18" s="24">
        <v>3717</v>
      </c>
      <c r="E18" s="24"/>
      <c r="F18" s="25"/>
      <c r="G18" s="23">
        <v>353.58</v>
      </c>
      <c r="H18" s="24">
        <v>185.86</v>
      </c>
      <c r="I18" s="24">
        <f t="shared" si="0"/>
        <v>4256.4399999999996</v>
      </c>
      <c r="J18" s="14"/>
    </row>
    <row r="19" spans="1:10" ht="22.5" customHeight="1" x14ac:dyDescent="0.25">
      <c r="A19" s="19"/>
      <c r="B19" s="19"/>
      <c r="C19" s="20"/>
      <c r="D19" s="24"/>
      <c r="E19" s="24"/>
      <c r="F19" s="25"/>
      <c r="G19" s="24"/>
      <c r="H19" s="24"/>
      <c r="I19" s="24"/>
      <c r="J19" s="14"/>
    </row>
    <row r="20" spans="1:10" ht="22.5" customHeight="1" x14ac:dyDescent="0.25">
      <c r="A20" s="19"/>
      <c r="B20" s="19"/>
      <c r="C20" s="20"/>
      <c r="D20" s="24"/>
      <c r="E20" s="24"/>
      <c r="F20" s="25"/>
      <c r="G20" s="24"/>
      <c r="H20" s="24"/>
      <c r="I20" s="24"/>
      <c r="J20" s="14"/>
    </row>
    <row r="21" spans="1:10" ht="22.5" customHeight="1" x14ac:dyDescent="0.25">
      <c r="A21" s="19"/>
      <c r="B21" s="19"/>
      <c r="C21" s="20"/>
      <c r="D21" s="24"/>
      <c r="E21" s="24"/>
      <c r="F21" s="25"/>
      <c r="G21" s="23"/>
      <c r="H21" s="24"/>
      <c r="I21" s="24"/>
      <c r="J21" s="14"/>
    </row>
    <row r="22" spans="1:10" ht="20.25" customHeight="1" x14ac:dyDescent="0.25">
      <c r="A22" s="6"/>
      <c r="B22" s="21"/>
      <c r="C22" s="22" t="s">
        <v>12</v>
      </c>
      <c r="D22" s="26">
        <f>SUM(D15:D21)</f>
        <v>16954</v>
      </c>
      <c r="E22" s="26"/>
      <c r="F22" s="27">
        <f>SUM(F15:F21)</f>
        <v>0</v>
      </c>
      <c r="G22" s="23">
        <f>SUM(G15:G21)</f>
        <v>837.92</v>
      </c>
      <c r="H22" s="26">
        <f>SUM(H15:H21)</f>
        <v>847.72</v>
      </c>
      <c r="I22" s="26">
        <f>SUM(I15:I21)</f>
        <v>18639.64</v>
      </c>
      <c r="J22" s="6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2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1" spans="1:10" ht="18.75" x14ac:dyDescent="0.3">
      <c r="B31" s="7"/>
      <c r="C31" s="15"/>
      <c r="D31" s="16"/>
      <c r="E31" s="16" t="s">
        <v>13</v>
      </c>
      <c r="F31" s="17"/>
    </row>
    <row r="32" spans="1:10" ht="18.75" x14ac:dyDescent="0.3">
      <c r="B32" s="7"/>
      <c r="C32" s="15"/>
      <c r="D32" s="16"/>
      <c r="E32" s="16" t="s">
        <v>14</v>
      </c>
      <c r="F32" s="17"/>
    </row>
    <row r="33" spans="2:4" ht="18.75" x14ac:dyDescent="0.3">
      <c r="B33" s="7"/>
      <c r="C33" s="7"/>
      <c r="D33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topLeftCell="A7" workbookViewId="0">
      <selection activeCell="D14" sqref="D14"/>
    </sheetView>
  </sheetViews>
  <sheetFormatPr baseColWidth="10" defaultRowHeight="15" x14ac:dyDescent="0.25"/>
  <cols>
    <col min="1" max="1" width="38.28515625" customWidth="1"/>
    <col min="2" max="2" width="19.42578125" customWidth="1"/>
    <col min="3" max="3" width="11.5703125" bestFit="1" customWidth="1"/>
    <col min="4" max="4" width="14.140625" bestFit="1" customWidth="1"/>
    <col min="5" max="5" width="14.42578125" customWidth="1"/>
    <col min="6" max="6" width="13" customWidth="1"/>
    <col min="7" max="7" width="12.5703125" customWidth="1"/>
    <col min="8" max="8" width="15.140625" customWidth="1"/>
    <col min="9" max="9" width="15.5703125" customWidth="1"/>
    <col min="10" max="10" width="46.28515625" customWidth="1"/>
  </cols>
  <sheetData>
    <row r="2" spans="1:10" ht="34.5" x14ac:dyDescent="0.55000000000000004">
      <c r="B2" s="9"/>
      <c r="C2" s="9"/>
      <c r="D2" s="9"/>
      <c r="E2" s="9"/>
      <c r="F2" s="10"/>
      <c r="G2" s="10"/>
      <c r="H2" s="10"/>
    </row>
    <row r="3" spans="1:10" ht="34.5" x14ac:dyDescent="0.55000000000000004">
      <c r="B3" s="9" t="s">
        <v>0</v>
      </c>
      <c r="C3" s="9"/>
      <c r="D3" s="9"/>
      <c r="E3" s="9"/>
      <c r="F3" s="10"/>
      <c r="G3" s="10"/>
      <c r="H3" s="10"/>
    </row>
    <row r="4" spans="1:10" ht="26.25" x14ac:dyDescent="0.4">
      <c r="B4" s="8"/>
      <c r="C4" s="8"/>
      <c r="D4" s="8"/>
      <c r="E4" s="8"/>
    </row>
    <row r="6" spans="1:10" ht="21" x14ac:dyDescent="0.35">
      <c r="B6" s="11"/>
      <c r="J6" s="12" t="s">
        <v>1</v>
      </c>
    </row>
    <row r="8" spans="1:10" ht="18.75" x14ac:dyDescent="0.3">
      <c r="D8" s="12" t="s">
        <v>16</v>
      </c>
      <c r="E8" s="12"/>
      <c r="F8" s="13"/>
    </row>
    <row r="11" spans="1:10" ht="18.75" x14ac:dyDescent="0.3">
      <c r="A11" s="12" t="s">
        <v>31</v>
      </c>
      <c r="B11" s="7"/>
    </row>
    <row r="14" spans="1:10" ht="33" customHeight="1" x14ac:dyDescent="0.25">
      <c r="A14" s="3" t="s">
        <v>2</v>
      </c>
      <c r="B14" s="3" t="s">
        <v>3</v>
      </c>
      <c r="C14" s="3" t="s">
        <v>4</v>
      </c>
      <c r="D14" s="4" t="s">
        <v>36</v>
      </c>
      <c r="E14" s="3" t="s">
        <v>5</v>
      </c>
      <c r="F14" s="3" t="s">
        <v>6</v>
      </c>
      <c r="G14" s="4" t="s">
        <v>7</v>
      </c>
      <c r="H14" s="5" t="s">
        <v>8</v>
      </c>
      <c r="I14" s="5" t="s">
        <v>9</v>
      </c>
      <c r="J14" s="3" t="s">
        <v>10</v>
      </c>
    </row>
    <row r="15" spans="1:10" ht="21" customHeight="1" x14ac:dyDescent="0.25">
      <c r="A15" s="19" t="s">
        <v>19</v>
      </c>
      <c r="B15" s="19" t="s">
        <v>15</v>
      </c>
      <c r="C15" s="20">
        <v>30</v>
      </c>
      <c r="D15" s="24">
        <v>4760</v>
      </c>
      <c r="E15" s="24"/>
      <c r="F15" s="25"/>
      <c r="G15" s="23">
        <v>65.38</v>
      </c>
      <c r="H15" s="24">
        <v>238</v>
      </c>
      <c r="I15" s="24">
        <f t="shared" ref="I15:I17" si="0">D15+E15-F15+G15+H15</f>
        <v>5063.38</v>
      </c>
      <c r="J15" s="14"/>
    </row>
    <row r="16" spans="1:10" ht="21" customHeight="1" x14ac:dyDescent="0.25">
      <c r="A16" s="19" t="s">
        <v>20</v>
      </c>
      <c r="B16" s="18" t="s">
        <v>21</v>
      </c>
      <c r="C16" s="20">
        <v>30</v>
      </c>
      <c r="D16" s="24">
        <v>3717</v>
      </c>
      <c r="E16" s="24"/>
      <c r="F16" s="25"/>
      <c r="G16" s="23">
        <v>353.58</v>
      </c>
      <c r="H16" s="24">
        <v>185.86</v>
      </c>
      <c r="I16" s="24">
        <f t="shared" si="0"/>
        <v>4256.4399999999996</v>
      </c>
      <c r="J16" s="14"/>
    </row>
    <row r="17" spans="1:10" ht="21" customHeight="1" x14ac:dyDescent="0.25">
      <c r="A17" s="19" t="s">
        <v>22</v>
      </c>
      <c r="B17" s="19" t="s">
        <v>11</v>
      </c>
      <c r="C17" s="20">
        <v>30</v>
      </c>
      <c r="D17" s="24">
        <v>3717</v>
      </c>
      <c r="E17" s="24"/>
      <c r="F17" s="25"/>
      <c r="G17" s="23">
        <v>353.58</v>
      </c>
      <c r="H17" s="24">
        <v>185.86</v>
      </c>
      <c r="I17" s="24">
        <f t="shared" si="0"/>
        <v>4256.4399999999996</v>
      </c>
      <c r="J17" s="14"/>
    </row>
    <row r="18" spans="1:10" ht="20.25" customHeight="1" x14ac:dyDescent="0.25">
      <c r="A18" s="6"/>
      <c r="B18" s="21"/>
      <c r="C18" s="22" t="s">
        <v>12</v>
      </c>
      <c r="D18" s="26">
        <f>SUM(D15:D17)</f>
        <v>12194</v>
      </c>
      <c r="E18" s="26"/>
      <c r="F18" s="27">
        <f>SUM(F15:F17)</f>
        <v>0</v>
      </c>
      <c r="G18" s="23">
        <f>SUM(G15:G17)</f>
        <v>772.54</v>
      </c>
      <c r="H18" s="26">
        <f>SUM(H15:H17)</f>
        <v>609.72</v>
      </c>
      <c r="I18" s="26">
        <f>SUM(I15:I17)</f>
        <v>13576.259999999998</v>
      </c>
      <c r="J18" s="6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2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7" spans="1:10" ht="18.75" x14ac:dyDescent="0.3">
      <c r="B27" s="7"/>
      <c r="C27" s="15"/>
      <c r="D27" s="16"/>
      <c r="E27" s="16" t="s">
        <v>13</v>
      </c>
      <c r="F27" s="17"/>
    </row>
    <row r="28" spans="1:10" ht="18.75" x14ac:dyDescent="0.3">
      <c r="B28" s="7"/>
      <c r="C28" s="15"/>
      <c r="D28" s="16"/>
      <c r="E28" s="16" t="s">
        <v>14</v>
      </c>
      <c r="F28" s="17"/>
    </row>
    <row r="29" spans="1:10" ht="18.75" x14ac:dyDescent="0.3">
      <c r="B29" s="7"/>
      <c r="C29" s="7"/>
      <c r="D29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workbookViewId="0">
      <selection activeCell="G22" sqref="G22"/>
    </sheetView>
  </sheetViews>
  <sheetFormatPr baseColWidth="10" defaultRowHeight="15" x14ac:dyDescent="0.25"/>
  <cols>
    <col min="1" max="1" width="38.28515625" customWidth="1"/>
    <col min="2" max="2" width="19.42578125" customWidth="1"/>
    <col min="3" max="3" width="11.5703125" bestFit="1" customWidth="1"/>
    <col min="4" max="4" width="14.140625" bestFit="1" customWidth="1"/>
    <col min="5" max="5" width="14.42578125" customWidth="1"/>
    <col min="6" max="6" width="13" customWidth="1"/>
    <col min="7" max="7" width="12.5703125" customWidth="1"/>
    <col min="8" max="8" width="15.140625" customWidth="1"/>
    <col min="9" max="9" width="15.5703125" customWidth="1"/>
    <col min="10" max="10" width="46.28515625" customWidth="1"/>
  </cols>
  <sheetData>
    <row r="2" spans="1:10" ht="34.5" x14ac:dyDescent="0.55000000000000004">
      <c r="B2" s="9"/>
      <c r="C2" s="9"/>
      <c r="D2" s="9"/>
      <c r="E2" s="9"/>
      <c r="F2" s="10"/>
      <c r="G2" s="10"/>
      <c r="H2" s="10"/>
    </row>
    <row r="3" spans="1:10" ht="34.5" x14ac:dyDescent="0.55000000000000004">
      <c r="B3" s="9" t="s">
        <v>0</v>
      </c>
      <c r="C3" s="9"/>
      <c r="D3" s="9"/>
      <c r="E3" s="9"/>
      <c r="F3" s="10"/>
      <c r="G3" s="10"/>
      <c r="H3" s="10"/>
    </row>
    <row r="4" spans="1:10" ht="26.25" x14ac:dyDescent="0.4">
      <c r="B4" s="8"/>
      <c r="C4" s="8"/>
      <c r="D4" s="8"/>
      <c r="E4" s="8"/>
    </row>
    <row r="6" spans="1:10" ht="21" x14ac:dyDescent="0.35">
      <c r="B6" s="11"/>
      <c r="J6" s="12" t="s">
        <v>1</v>
      </c>
    </row>
    <row r="8" spans="1:10" ht="18.75" x14ac:dyDescent="0.3">
      <c r="D8" s="12" t="s">
        <v>16</v>
      </c>
      <c r="E8" s="12"/>
      <c r="F8" s="13"/>
    </row>
    <row r="11" spans="1:10" ht="18.75" x14ac:dyDescent="0.3">
      <c r="A11" s="12" t="s">
        <v>35</v>
      </c>
      <c r="B11" s="7"/>
    </row>
    <row r="14" spans="1:10" ht="33" customHeight="1" x14ac:dyDescent="0.25">
      <c r="A14" s="3" t="s">
        <v>2</v>
      </c>
      <c r="B14" s="3" t="s">
        <v>3</v>
      </c>
      <c r="C14" s="3" t="s">
        <v>4</v>
      </c>
      <c r="D14" s="4" t="s">
        <v>36</v>
      </c>
      <c r="E14" s="3" t="s">
        <v>5</v>
      </c>
      <c r="F14" s="3" t="s">
        <v>6</v>
      </c>
      <c r="G14" s="4" t="s">
        <v>7</v>
      </c>
      <c r="H14" s="5" t="s">
        <v>8</v>
      </c>
      <c r="I14" s="5" t="s">
        <v>9</v>
      </c>
      <c r="J14" s="3" t="s">
        <v>10</v>
      </c>
    </row>
    <row r="15" spans="1:10" ht="21" customHeight="1" x14ac:dyDescent="0.25">
      <c r="A15" s="19" t="s">
        <v>19</v>
      </c>
      <c r="B15" s="19" t="s">
        <v>15</v>
      </c>
      <c r="C15" s="20">
        <v>31</v>
      </c>
      <c r="D15" s="24">
        <v>4760</v>
      </c>
      <c r="E15" s="24"/>
      <c r="F15" s="25"/>
      <c r="G15" s="23">
        <v>65.38</v>
      </c>
      <c r="H15" s="24">
        <v>238</v>
      </c>
      <c r="I15" s="24">
        <f t="shared" ref="I15:I17" si="0">D15+E15-F15+G15+H15</f>
        <v>5063.38</v>
      </c>
      <c r="J15" s="14"/>
    </row>
    <row r="16" spans="1:10" ht="21" customHeight="1" x14ac:dyDescent="0.25">
      <c r="A16" s="19" t="s">
        <v>20</v>
      </c>
      <c r="B16" s="18" t="s">
        <v>21</v>
      </c>
      <c r="C16" s="20">
        <v>31</v>
      </c>
      <c r="D16" s="24">
        <v>3717</v>
      </c>
      <c r="E16" s="24"/>
      <c r="F16" s="25"/>
      <c r="G16" s="23">
        <v>353.58</v>
      </c>
      <c r="H16" s="24">
        <v>185.86</v>
      </c>
      <c r="I16" s="24">
        <f t="shared" si="0"/>
        <v>4256.4399999999996</v>
      </c>
      <c r="J16" s="14"/>
    </row>
    <row r="17" spans="1:10" ht="21" customHeight="1" x14ac:dyDescent="0.25">
      <c r="A17" s="19" t="s">
        <v>22</v>
      </c>
      <c r="B17" s="19" t="s">
        <v>11</v>
      </c>
      <c r="C17" s="20">
        <v>31</v>
      </c>
      <c r="D17" s="24">
        <v>3717</v>
      </c>
      <c r="E17" s="24"/>
      <c r="F17" s="25"/>
      <c r="G17" s="23">
        <v>353.58</v>
      </c>
      <c r="H17" s="24">
        <v>185.86</v>
      </c>
      <c r="I17" s="24">
        <f t="shared" si="0"/>
        <v>4256.4399999999996</v>
      </c>
      <c r="J17" s="14"/>
    </row>
    <row r="18" spans="1:10" ht="20.25" customHeight="1" x14ac:dyDescent="0.25">
      <c r="A18" s="6"/>
      <c r="B18" s="21"/>
      <c r="C18" s="22" t="s">
        <v>12</v>
      </c>
      <c r="D18" s="26">
        <f>SUM(D15:D17)</f>
        <v>12194</v>
      </c>
      <c r="E18" s="26"/>
      <c r="F18" s="27">
        <f>SUM(F15:F17)</f>
        <v>0</v>
      </c>
      <c r="G18" s="23">
        <f>SUM(G15:G17)</f>
        <v>772.54</v>
      </c>
      <c r="H18" s="26">
        <f>SUM(H15:H17)</f>
        <v>609.72</v>
      </c>
      <c r="I18" s="26">
        <f>SUM(I15:I17)</f>
        <v>13576.259999999998</v>
      </c>
      <c r="J18" s="6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2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7" spans="1:10" ht="18.75" x14ac:dyDescent="0.3">
      <c r="B27" s="7"/>
      <c r="C27" s="15"/>
      <c r="D27" s="16"/>
      <c r="E27" s="16" t="s">
        <v>13</v>
      </c>
      <c r="F27" s="17"/>
    </row>
    <row r="28" spans="1:10" ht="18.75" x14ac:dyDescent="0.3">
      <c r="B28" s="7"/>
      <c r="C28" s="15"/>
      <c r="D28" s="16"/>
      <c r="E28" s="16" t="s">
        <v>14</v>
      </c>
      <c r="F28" s="17"/>
    </row>
    <row r="29" spans="1:10" ht="18.75" x14ac:dyDescent="0.3">
      <c r="B29" s="7"/>
      <c r="C29" s="7"/>
      <c r="D29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workbookViewId="0">
      <selection activeCell="E23" sqref="E23"/>
    </sheetView>
  </sheetViews>
  <sheetFormatPr baseColWidth="10" defaultRowHeight="15" x14ac:dyDescent="0.25"/>
  <cols>
    <col min="1" max="1" width="36.42578125" customWidth="1"/>
    <col min="2" max="2" width="27.42578125" customWidth="1"/>
    <col min="4" max="4" width="12.140625" customWidth="1"/>
    <col min="5" max="5" width="14" customWidth="1"/>
    <col min="9" max="9" width="26.5703125" customWidth="1"/>
    <col min="10" max="10" width="40.140625" customWidth="1"/>
  </cols>
  <sheetData>
    <row r="2" spans="1:10" ht="34.5" x14ac:dyDescent="0.55000000000000004">
      <c r="B2" s="9"/>
      <c r="C2" s="9"/>
      <c r="D2" s="9"/>
      <c r="E2" s="9"/>
      <c r="F2" s="10"/>
      <c r="G2" s="10"/>
      <c r="H2" s="10"/>
    </row>
    <row r="3" spans="1:10" ht="34.5" x14ac:dyDescent="0.55000000000000004">
      <c r="B3" s="9" t="s">
        <v>0</v>
      </c>
      <c r="C3" s="9"/>
      <c r="D3" s="9"/>
      <c r="E3" s="9"/>
      <c r="F3" s="10"/>
      <c r="G3" s="10"/>
      <c r="H3" s="10"/>
    </row>
    <row r="4" spans="1:10" ht="26.25" x14ac:dyDescent="0.4">
      <c r="B4" s="8"/>
      <c r="C4" s="8"/>
      <c r="D4" s="8"/>
      <c r="E4" s="8"/>
    </row>
    <row r="6" spans="1:10" ht="21" x14ac:dyDescent="0.35">
      <c r="B6" s="11"/>
      <c r="J6" s="12" t="s">
        <v>1</v>
      </c>
    </row>
    <row r="8" spans="1:10" ht="18.75" x14ac:dyDescent="0.3">
      <c r="D8" s="12" t="s">
        <v>16</v>
      </c>
      <c r="E8" s="12"/>
      <c r="F8" s="13"/>
    </row>
    <row r="11" spans="1:10" ht="18.75" x14ac:dyDescent="0.3">
      <c r="A11" s="12" t="s">
        <v>37</v>
      </c>
      <c r="B11" s="7"/>
    </row>
    <row r="14" spans="1:10" ht="39" x14ac:dyDescent="0.25">
      <c r="A14" s="3" t="s">
        <v>2</v>
      </c>
      <c r="B14" s="3" t="s">
        <v>3</v>
      </c>
      <c r="C14" s="3" t="s">
        <v>4</v>
      </c>
      <c r="D14" s="4" t="s">
        <v>36</v>
      </c>
      <c r="E14" s="3" t="s">
        <v>5</v>
      </c>
      <c r="F14" s="3" t="s">
        <v>6</v>
      </c>
      <c r="G14" s="4" t="s">
        <v>7</v>
      </c>
      <c r="H14" s="5" t="s">
        <v>8</v>
      </c>
      <c r="I14" s="5" t="s">
        <v>9</v>
      </c>
      <c r="J14" s="3" t="s">
        <v>10</v>
      </c>
    </row>
    <row r="15" spans="1:10" ht="15.75" x14ac:dyDescent="0.25">
      <c r="A15" s="19" t="s">
        <v>19</v>
      </c>
      <c r="B15" s="19" t="s">
        <v>15</v>
      </c>
      <c r="C15" s="20">
        <v>31</v>
      </c>
      <c r="D15" s="24">
        <v>4760</v>
      </c>
      <c r="E15" s="24"/>
      <c r="F15" s="25"/>
      <c r="G15" s="23">
        <v>65.38</v>
      </c>
      <c r="H15" s="24">
        <v>238</v>
      </c>
      <c r="I15" s="24">
        <f t="shared" ref="I15:I17" si="0">D15+E15-F15+G15+H15</f>
        <v>5063.38</v>
      </c>
      <c r="J15" s="14"/>
    </row>
    <row r="16" spans="1:10" ht="15.75" x14ac:dyDescent="0.25">
      <c r="A16" s="19" t="s">
        <v>20</v>
      </c>
      <c r="B16" s="18" t="s">
        <v>21</v>
      </c>
      <c r="C16" s="20">
        <v>31</v>
      </c>
      <c r="D16" s="24">
        <v>3717</v>
      </c>
      <c r="E16" s="24"/>
      <c r="F16" s="25"/>
      <c r="G16" s="23">
        <v>353.58</v>
      </c>
      <c r="H16" s="24">
        <v>185.86</v>
      </c>
      <c r="I16" s="24">
        <f t="shared" si="0"/>
        <v>4256.4399999999996</v>
      </c>
      <c r="J16" s="14"/>
    </row>
    <row r="17" spans="1:10" ht="15.75" x14ac:dyDescent="0.25">
      <c r="A17" s="19" t="s">
        <v>22</v>
      </c>
      <c r="B17" s="19" t="s">
        <v>11</v>
      </c>
      <c r="C17" s="20">
        <v>31</v>
      </c>
      <c r="D17" s="24">
        <v>3717</v>
      </c>
      <c r="E17" s="24"/>
      <c r="F17" s="25"/>
      <c r="G17" s="23">
        <v>353.58</v>
      </c>
      <c r="H17" s="24">
        <v>185.86</v>
      </c>
      <c r="I17" s="24">
        <f t="shared" si="0"/>
        <v>4256.4399999999996</v>
      </c>
      <c r="J17" s="14"/>
    </row>
    <row r="18" spans="1:10" ht="15.75" x14ac:dyDescent="0.25">
      <c r="A18" s="6"/>
      <c r="B18" s="21"/>
      <c r="C18" s="22" t="s">
        <v>12</v>
      </c>
      <c r="D18" s="26">
        <f>SUM(D15:D17)</f>
        <v>12194</v>
      </c>
      <c r="E18" s="26"/>
      <c r="F18" s="27">
        <f>SUM(F15:F17)</f>
        <v>0</v>
      </c>
      <c r="G18" s="23">
        <f>SUM(G15:G17)</f>
        <v>772.54</v>
      </c>
      <c r="H18" s="26">
        <f>SUM(H15:H17)</f>
        <v>609.72</v>
      </c>
      <c r="I18" s="26">
        <f>SUM(I15:I17)</f>
        <v>13576.259999999998</v>
      </c>
      <c r="J18" s="6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2"/>
      <c r="J19" s="1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0"/>
  <sheetViews>
    <sheetView tabSelected="1" workbookViewId="0">
      <selection activeCell="H31" sqref="H31"/>
    </sheetView>
  </sheetViews>
  <sheetFormatPr baseColWidth="10" defaultRowHeight="15" x14ac:dyDescent="0.25"/>
  <cols>
    <col min="1" max="1" width="32.5703125" customWidth="1"/>
    <col min="2" max="2" width="21.140625" customWidth="1"/>
    <col min="7" max="7" width="12.5703125" customWidth="1"/>
    <col min="9" max="9" width="13.5703125" customWidth="1"/>
    <col min="10" max="10" width="31.7109375" customWidth="1"/>
  </cols>
  <sheetData>
    <row r="3" spans="1:10" ht="34.5" x14ac:dyDescent="0.55000000000000004">
      <c r="B3" s="9"/>
      <c r="C3" s="9"/>
      <c r="D3" s="9"/>
      <c r="E3" s="9"/>
      <c r="F3" s="10"/>
      <c r="G3" s="10"/>
      <c r="H3" s="10"/>
    </row>
    <row r="4" spans="1:10" ht="34.5" x14ac:dyDescent="0.55000000000000004">
      <c r="B4" s="9" t="s">
        <v>0</v>
      </c>
      <c r="C4" s="9"/>
      <c r="D4" s="9"/>
      <c r="E4" s="9"/>
      <c r="F4" s="10"/>
      <c r="G4" s="10"/>
      <c r="H4" s="10"/>
    </row>
    <row r="5" spans="1:10" ht="26.25" x14ac:dyDescent="0.4">
      <c r="B5" s="8"/>
      <c r="C5" s="8"/>
      <c r="D5" s="8"/>
      <c r="E5" s="8"/>
    </row>
    <row r="7" spans="1:10" ht="21" x14ac:dyDescent="0.35">
      <c r="B7" s="11"/>
      <c r="J7" s="12" t="s">
        <v>1</v>
      </c>
    </row>
    <row r="9" spans="1:10" ht="18.75" x14ac:dyDescent="0.3">
      <c r="D9" s="12" t="s">
        <v>16</v>
      </c>
      <c r="E9" s="12"/>
      <c r="F9" s="13"/>
    </row>
    <row r="12" spans="1:10" ht="18.75" x14ac:dyDescent="0.3">
      <c r="A12" s="12" t="s">
        <v>37</v>
      </c>
      <c r="B12" s="7"/>
    </row>
    <row r="15" spans="1:10" ht="39" x14ac:dyDescent="0.25">
      <c r="A15" s="3" t="s">
        <v>2</v>
      </c>
      <c r="B15" s="3" t="s">
        <v>3</v>
      </c>
      <c r="C15" s="3" t="s">
        <v>4</v>
      </c>
      <c r="D15" s="4" t="s">
        <v>36</v>
      </c>
      <c r="E15" s="3" t="s">
        <v>5</v>
      </c>
      <c r="F15" s="3" t="s">
        <v>6</v>
      </c>
      <c r="G15" s="4" t="s">
        <v>7</v>
      </c>
      <c r="H15" s="5" t="s">
        <v>8</v>
      </c>
      <c r="I15" s="5" t="s">
        <v>9</v>
      </c>
      <c r="J15" s="3" t="s">
        <v>10</v>
      </c>
    </row>
    <row r="16" spans="1:10" ht="15.75" x14ac:dyDescent="0.25">
      <c r="A16" s="19" t="s">
        <v>19</v>
      </c>
      <c r="B16" s="19" t="s">
        <v>15</v>
      </c>
      <c r="C16" s="20">
        <v>31</v>
      </c>
      <c r="D16" s="24">
        <v>4760</v>
      </c>
      <c r="E16" s="24"/>
      <c r="F16" s="25"/>
      <c r="G16" s="23">
        <v>65.38</v>
      </c>
      <c r="H16" s="24">
        <v>238</v>
      </c>
      <c r="I16" s="24">
        <f t="shared" ref="I16:I18" si="0">D16+E16-F16+G16+H16</f>
        <v>5063.38</v>
      </c>
      <c r="J16" s="14"/>
    </row>
    <row r="17" spans="1:10" ht="15.75" x14ac:dyDescent="0.25">
      <c r="A17" s="19" t="s">
        <v>20</v>
      </c>
      <c r="B17" s="18" t="s">
        <v>21</v>
      </c>
      <c r="C17" s="20">
        <v>31</v>
      </c>
      <c r="D17" s="24">
        <v>3717</v>
      </c>
      <c r="E17" s="24"/>
      <c r="F17" s="25"/>
      <c r="G17" s="23">
        <v>353.58</v>
      </c>
      <c r="H17" s="24">
        <v>185.86</v>
      </c>
      <c r="I17" s="24">
        <f t="shared" si="0"/>
        <v>4256.4399999999996</v>
      </c>
      <c r="J17" s="14"/>
    </row>
    <row r="18" spans="1:10" ht="15.75" x14ac:dyDescent="0.25">
      <c r="A18" s="19" t="s">
        <v>22</v>
      </c>
      <c r="B18" s="19" t="s">
        <v>11</v>
      </c>
      <c r="C18" s="20">
        <v>31</v>
      </c>
      <c r="D18" s="24">
        <v>3717</v>
      </c>
      <c r="E18" s="24"/>
      <c r="F18" s="25"/>
      <c r="G18" s="23">
        <v>353.58</v>
      </c>
      <c r="H18" s="24">
        <v>185.86</v>
      </c>
      <c r="I18" s="24">
        <f t="shared" si="0"/>
        <v>4256.4399999999996</v>
      </c>
      <c r="J18" s="14"/>
    </row>
    <row r="19" spans="1:10" ht="15.75" x14ac:dyDescent="0.25">
      <c r="A19" s="6"/>
      <c r="B19" s="21"/>
      <c r="C19" s="22" t="s">
        <v>12</v>
      </c>
      <c r="D19" s="26">
        <f>SUM(D16:D18)</f>
        <v>12194</v>
      </c>
      <c r="E19" s="26"/>
      <c r="F19" s="27">
        <f>SUM(F16:F18)</f>
        <v>0</v>
      </c>
      <c r="G19" s="23">
        <f>SUM(G16:G18)</f>
        <v>772.54</v>
      </c>
      <c r="H19" s="26">
        <f>SUM(H16:H18)</f>
        <v>609.72</v>
      </c>
      <c r="I19" s="26">
        <f>SUM(I16:I18)</f>
        <v>13576.259999999998</v>
      </c>
      <c r="J19" s="6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2"/>
      <c r="J20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3"/>
  <sheetViews>
    <sheetView topLeftCell="A7" workbookViewId="0">
      <selection activeCell="D14" sqref="D14"/>
    </sheetView>
  </sheetViews>
  <sheetFormatPr baseColWidth="10" defaultRowHeight="15" x14ac:dyDescent="0.25"/>
  <cols>
    <col min="1" max="1" width="38.28515625" customWidth="1"/>
    <col min="2" max="2" width="19.42578125" customWidth="1"/>
    <col min="3" max="3" width="11.5703125" bestFit="1" customWidth="1"/>
    <col min="4" max="4" width="14.140625" bestFit="1" customWidth="1"/>
    <col min="5" max="5" width="14.42578125" customWidth="1"/>
    <col min="6" max="6" width="13" customWidth="1"/>
    <col min="7" max="7" width="12.5703125" customWidth="1"/>
    <col min="8" max="8" width="15.140625" customWidth="1"/>
    <col min="9" max="9" width="15.5703125" customWidth="1"/>
    <col min="10" max="10" width="46.28515625" customWidth="1"/>
  </cols>
  <sheetData>
    <row r="2" spans="1:10" ht="34.5" x14ac:dyDescent="0.55000000000000004">
      <c r="B2" s="9"/>
      <c r="C2" s="9"/>
      <c r="D2" s="9"/>
      <c r="E2" s="9"/>
      <c r="F2" s="10"/>
      <c r="G2" s="10"/>
      <c r="H2" s="10"/>
    </row>
    <row r="3" spans="1:10" ht="34.5" x14ac:dyDescent="0.55000000000000004">
      <c r="B3" s="9" t="s">
        <v>0</v>
      </c>
      <c r="C3" s="9"/>
      <c r="D3" s="9"/>
      <c r="E3" s="9"/>
      <c r="F3" s="10"/>
      <c r="G3" s="10"/>
      <c r="H3" s="10"/>
    </row>
    <row r="4" spans="1:10" ht="26.25" x14ac:dyDescent="0.4">
      <c r="B4" s="8"/>
      <c r="C4" s="8"/>
      <c r="D4" s="8"/>
      <c r="E4" s="8"/>
    </row>
    <row r="6" spans="1:10" ht="21" x14ac:dyDescent="0.35">
      <c r="B6" s="11"/>
      <c r="J6" s="12" t="s">
        <v>1</v>
      </c>
    </row>
    <row r="8" spans="1:10" ht="18.75" x14ac:dyDescent="0.3">
      <c r="D8" s="12" t="s">
        <v>16</v>
      </c>
      <c r="E8" s="12"/>
      <c r="F8" s="13"/>
    </row>
    <row r="11" spans="1:10" ht="18.75" x14ac:dyDescent="0.3">
      <c r="A11" s="12" t="s">
        <v>33</v>
      </c>
      <c r="B11" s="7"/>
    </row>
    <row r="14" spans="1:10" ht="33" customHeight="1" x14ac:dyDescent="0.25">
      <c r="A14" s="3" t="s">
        <v>2</v>
      </c>
      <c r="B14" s="3" t="s">
        <v>3</v>
      </c>
      <c r="C14" s="3" t="s">
        <v>4</v>
      </c>
      <c r="D14" s="4" t="s">
        <v>36</v>
      </c>
      <c r="E14" s="3" t="s">
        <v>5</v>
      </c>
      <c r="F14" s="3" t="s">
        <v>6</v>
      </c>
      <c r="G14" s="4" t="s">
        <v>7</v>
      </c>
      <c r="H14" s="5" t="s">
        <v>8</v>
      </c>
      <c r="I14" s="5" t="s">
        <v>9</v>
      </c>
      <c r="J14" s="3" t="s">
        <v>10</v>
      </c>
    </row>
    <row r="15" spans="1:10" ht="27" customHeight="1" x14ac:dyDescent="0.25">
      <c r="A15" s="19" t="s">
        <v>17</v>
      </c>
      <c r="B15" s="19" t="s">
        <v>18</v>
      </c>
      <c r="C15" s="20">
        <v>29</v>
      </c>
      <c r="D15" s="24">
        <v>4760</v>
      </c>
      <c r="E15" s="24"/>
      <c r="F15" s="25"/>
      <c r="G15" s="23">
        <v>65.38</v>
      </c>
      <c r="H15" s="24">
        <v>238</v>
      </c>
      <c r="I15" s="24">
        <f>D15+E15-F15+G15+H15</f>
        <v>5063.38</v>
      </c>
      <c r="J15" s="14"/>
    </row>
    <row r="16" spans="1:10" ht="21" customHeight="1" x14ac:dyDescent="0.25">
      <c r="A16" s="19" t="s">
        <v>19</v>
      </c>
      <c r="B16" s="19" t="s">
        <v>15</v>
      </c>
      <c r="C16" s="20">
        <v>29</v>
      </c>
      <c r="D16" s="24">
        <v>4760</v>
      </c>
      <c r="E16" s="24"/>
      <c r="F16" s="25"/>
      <c r="G16" s="23">
        <v>65.38</v>
      </c>
      <c r="H16" s="24">
        <v>238</v>
      </c>
      <c r="I16" s="24">
        <f t="shared" ref="I16:I18" si="0">D16+E16-F16+G16+H16</f>
        <v>5063.38</v>
      </c>
      <c r="J16" s="14"/>
    </row>
    <row r="17" spans="1:10" ht="21" customHeight="1" x14ac:dyDescent="0.25">
      <c r="A17" s="19" t="s">
        <v>20</v>
      </c>
      <c r="B17" s="18" t="s">
        <v>21</v>
      </c>
      <c r="C17" s="20">
        <v>29</v>
      </c>
      <c r="D17" s="24">
        <v>3717</v>
      </c>
      <c r="E17" s="24"/>
      <c r="F17" s="25"/>
      <c r="G17" s="23">
        <v>353.58</v>
      </c>
      <c r="H17" s="24">
        <v>185.86</v>
      </c>
      <c r="I17" s="24">
        <f t="shared" si="0"/>
        <v>4256.4399999999996</v>
      </c>
      <c r="J17" s="14"/>
    </row>
    <row r="18" spans="1:10" ht="21" customHeight="1" x14ac:dyDescent="0.25">
      <c r="A18" s="19" t="s">
        <v>22</v>
      </c>
      <c r="B18" s="19" t="s">
        <v>11</v>
      </c>
      <c r="C18" s="20">
        <v>29</v>
      </c>
      <c r="D18" s="24">
        <v>3717</v>
      </c>
      <c r="E18" s="24"/>
      <c r="F18" s="25"/>
      <c r="G18" s="23">
        <v>353.58</v>
      </c>
      <c r="H18" s="24">
        <v>185.86</v>
      </c>
      <c r="I18" s="24">
        <f t="shared" si="0"/>
        <v>4256.4399999999996</v>
      </c>
      <c r="J18" s="14"/>
    </row>
    <row r="19" spans="1:10" ht="22.5" customHeight="1" x14ac:dyDescent="0.25">
      <c r="A19" s="19"/>
      <c r="B19" s="19"/>
      <c r="C19" s="20"/>
      <c r="D19" s="24"/>
      <c r="E19" s="24"/>
      <c r="F19" s="25"/>
      <c r="G19" s="24"/>
      <c r="H19" s="24"/>
      <c r="I19" s="24"/>
      <c r="J19" s="14"/>
    </row>
    <row r="20" spans="1:10" ht="22.5" customHeight="1" x14ac:dyDescent="0.25">
      <c r="A20" s="19"/>
      <c r="B20" s="19"/>
      <c r="C20" s="20"/>
      <c r="D20" s="24"/>
      <c r="E20" s="24"/>
      <c r="F20" s="25"/>
      <c r="G20" s="24"/>
      <c r="H20" s="24"/>
      <c r="I20" s="24"/>
      <c r="J20" s="14"/>
    </row>
    <row r="21" spans="1:10" ht="22.5" customHeight="1" x14ac:dyDescent="0.25">
      <c r="A21" s="19"/>
      <c r="B21" s="19"/>
      <c r="C21" s="20"/>
      <c r="D21" s="24"/>
      <c r="E21" s="24"/>
      <c r="F21" s="25"/>
      <c r="G21" s="23"/>
      <c r="H21" s="24"/>
      <c r="I21" s="24"/>
      <c r="J21" s="14"/>
    </row>
    <row r="22" spans="1:10" ht="20.25" customHeight="1" x14ac:dyDescent="0.25">
      <c r="A22" s="6"/>
      <c r="B22" s="21"/>
      <c r="C22" s="22" t="s">
        <v>12</v>
      </c>
      <c r="D22" s="26">
        <f>SUM(D15:D21)</f>
        <v>16954</v>
      </c>
      <c r="E22" s="26"/>
      <c r="F22" s="27">
        <f>SUM(F15:F21)</f>
        <v>0</v>
      </c>
      <c r="G22" s="23">
        <f>SUM(G15:G21)</f>
        <v>837.92</v>
      </c>
      <c r="H22" s="26">
        <f>SUM(H15:H21)</f>
        <v>847.72</v>
      </c>
      <c r="I22" s="26">
        <f>SUM(I15:I21)</f>
        <v>18639.64</v>
      </c>
      <c r="J22" s="6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2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1" spans="1:10" ht="18.75" x14ac:dyDescent="0.3">
      <c r="B31" s="7"/>
      <c r="C31" s="15"/>
      <c r="D31" s="16"/>
      <c r="E31" s="16" t="s">
        <v>13</v>
      </c>
      <c r="F31" s="17"/>
    </row>
    <row r="32" spans="1:10" ht="18.75" x14ac:dyDescent="0.3">
      <c r="B32" s="7"/>
      <c r="C32" s="15"/>
      <c r="D32" s="16"/>
      <c r="E32" s="16" t="s">
        <v>14</v>
      </c>
      <c r="F32" s="17"/>
    </row>
    <row r="33" spans="2:4" ht="18.75" x14ac:dyDescent="0.3">
      <c r="B33" s="7"/>
      <c r="C33" s="7"/>
      <c r="D33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3"/>
  <sheetViews>
    <sheetView workbookViewId="0">
      <selection activeCell="D14" sqref="D14"/>
    </sheetView>
  </sheetViews>
  <sheetFormatPr baseColWidth="10" defaultRowHeight="15" x14ac:dyDescent="0.25"/>
  <cols>
    <col min="1" max="1" width="38.28515625" customWidth="1"/>
    <col min="2" max="2" width="19.42578125" customWidth="1"/>
    <col min="3" max="3" width="11.5703125" bestFit="1" customWidth="1"/>
    <col min="4" max="4" width="14.140625" bestFit="1" customWidth="1"/>
    <col min="5" max="5" width="14.42578125" customWidth="1"/>
    <col min="6" max="6" width="13" customWidth="1"/>
    <col min="7" max="7" width="12.5703125" customWidth="1"/>
    <col min="8" max="8" width="15.140625" customWidth="1"/>
    <col min="9" max="9" width="15.5703125" customWidth="1"/>
    <col min="10" max="10" width="46.28515625" customWidth="1"/>
  </cols>
  <sheetData>
    <row r="2" spans="1:10" ht="34.5" x14ac:dyDescent="0.55000000000000004">
      <c r="B2" s="9"/>
      <c r="C2" s="9"/>
      <c r="D2" s="9"/>
      <c r="E2" s="9"/>
      <c r="F2" s="10"/>
      <c r="G2" s="10"/>
      <c r="H2" s="10"/>
    </row>
    <row r="3" spans="1:10" ht="34.5" x14ac:dyDescent="0.55000000000000004">
      <c r="B3" s="9" t="s">
        <v>0</v>
      </c>
      <c r="C3" s="9"/>
      <c r="D3" s="9"/>
      <c r="E3" s="9"/>
      <c r="F3" s="10"/>
      <c r="G3" s="10"/>
      <c r="H3" s="10"/>
    </row>
    <row r="4" spans="1:10" ht="26.25" x14ac:dyDescent="0.4">
      <c r="B4" s="8"/>
      <c r="C4" s="8"/>
      <c r="D4" s="8"/>
      <c r="E4" s="8"/>
    </row>
    <row r="6" spans="1:10" ht="21" x14ac:dyDescent="0.35">
      <c r="B6" s="11"/>
      <c r="J6" s="12" t="s">
        <v>1</v>
      </c>
    </row>
    <row r="8" spans="1:10" ht="18.75" x14ac:dyDescent="0.3">
      <c r="D8" s="12" t="s">
        <v>16</v>
      </c>
      <c r="E8" s="12"/>
      <c r="F8" s="13"/>
    </row>
    <row r="11" spans="1:10" ht="18.75" x14ac:dyDescent="0.3">
      <c r="A11" s="12" t="s">
        <v>34</v>
      </c>
      <c r="B11" s="7"/>
    </row>
    <row r="14" spans="1:10" ht="33" customHeight="1" x14ac:dyDescent="0.25">
      <c r="A14" s="3" t="s">
        <v>2</v>
      </c>
      <c r="B14" s="3" t="s">
        <v>3</v>
      </c>
      <c r="C14" s="3" t="s">
        <v>4</v>
      </c>
      <c r="D14" s="4" t="s">
        <v>36</v>
      </c>
      <c r="E14" s="3" t="s">
        <v>23</v>
      </c>
      <c r="F14" s="3" t="s">
        <v>6</v>
      </c>
      <c r="G14" s="4" t="s">
        <v>7</v>
      </c>
      <c r="H14" s="5" t="s">
        <v>8</v>
      </c>
      <c r="I14" s="5" t="s">
        <v>9</v>
      </c>
      <c r="J14" s="3" t="s">
        <v>10</v>
      </c>
    </row>
    <row r="15" spans="1:10" ht="27" customHeight="1" x14ac:dyDescent="0.25">
      <c r="A15" s="19" t="s">
        <v>17</v>
      </c>
      <c r="B15" s="19" t="s">
        <v>18</v>
      </c>
      <c r="C15" s="20">
        <v>31</v>
      </c>
      <c r="D15" s="24">
        <v>4760</v>
      </c>
      <c r="E15" s="24">
        <v>396.67</v>
      </c>
      <c r="F15" s="25"/>
      <c r="G15" s="23">
        <v>65.38</v>
      </c>
      <c r="H15" s="24">
        <v>238</v>
      </c>
      <c r="I15" s="24">
        <f>D15+E15-F15+G15+H15</f>
        <v>5460.05</v>
      </c>
      <c r="J15" s="14"/>
    </row>
    <row r="16" spans="1:10" ht="21" customHeight="1" x14ac:dyDescent="0.25">
      <c r="A16" s="19" t="s">
        <v>19</v>
      </c>
      <c r="B16" s="19" t="s">
        <v>15</v>
      </c>
      <c r="C16" s="20">
        <v>31</v>
      </c>
      <c r="D16" s="24">
        <v>4760</v>
      </c>
      <c r="E16" s="24">
        <v>396.67</v>
      </c>
      <c r="F16" s="25"/>
      <c r="G16" s="23">
        <v>65.38</v>
      </c>
      <c r="H16" s="24">
        <v>238</v>
      </c>
      <c r="I16" s="24">
        <f t="shared" ref="I16:I18" si="0">D16+E16-F16+G16+H16</f>
        <v>5460.05</v>
      </c>
      <c r="J16" s="14"/>
    </row>
    <row r="17" spans="1:10" ht="21" customHeight="1" x14ac:dyDescent="0.25">
      <c r="A17" s="19" t="s">
        <v>20</v>
      </c>
      <c r="B17" s="18" t="s">
        <v>21</v>
      </c>
      <c r="C17" s="20">
        <v>31</v>
      </c>
      <c r="D17" s="24">
        <v>3717</v>
      </c>
      <c r="E17" s="24">
        <v>309.75</v>
      </c>
      <c r="F17" s="25"/>
      <c r="G17" s="23">
        <v>353.58</v>
      </c>
      <c r="H17" s="24">
        <v>185.86</v>
      </c>
      <c r="I17" s="24">
        <f t="shared" si="0"/>
        <v>4566.1899999999996</v>
      </c>
      <c r="J17" s="14"/>
    </row>
    <row r="18" spans="1:10" ht="21" customHeight="1" x14ac:dyDescent="0.25">
      <c r="A18" s="19" t="s">
        <v>22</v>
      </c>
      <c r="B18" s="19" t="s">
        <v>11</v>
      </c>
      <c r="C18" s="20">
        <v>31</v>
      </c>
      <c r="D18" s="24">
        <v>3717</v>
      </c>
      <c r="E18" s="24">
        <v>309.75</v>
      </c>
      <c r="F18" s="25"/>
      <c r="G18" s="23">
        <v>353.58</v>
      </c>
      <c r="H18" s="24">
        <v>185.86</v>
      </c>
      <c r="I18" s="24">
        <f t="shared" si="0"/>
        <v>4566.1899999999996</v>
      </c>
      <c r="J18" s="14"/>
    </row>
    <row r="19" spans="1:10" ht="22.5" customHeight="1" x14ac:dyDescent="0.25">
      <c r="A19" s="19"/>
      <c r="B19" s="19"/>
      <c r="C19" s="20"/>
      <c r="D19" s="24"/>
      <c r="E19" s="24"/>
      <c r="F19" s="25"/>
      <c r="G19" s="24"/>
      <c r="H19" s="24"/>
      <c r="I19" s="24"/>
      <c r="J19" s="14"/>
    </row>
    <row r="20" spans="1:10" ht="22.5" customHeight="1" x14ac:dyDescent="0.25">
      <c r="A20" s="19"/>
      <c r="B20" s="19"/>
      <c r="C20" s="20"/>
      <c r="D20" s="24"/>
      <c r="E20" s="24"/>
      <c r="F20" s="25"/>
      <c r="G20" s="24"/>
      <c r="H20" s="24"/>
      <c r="I20" s="24"/>
      <c r="J20" s="14"/>
    </row>
    <row r="21" spans="1:10" ht="22.5" customHeight="1" x14ac:dyDescent="0.25">
      <c r="A21" s="19"/>
      <c r="B21" s="19"/>
      <c r="C21" s="20"/>
      <c r="D21" s="24"/>
      <c r="E21" s="24"/>
      <c r="F21" s="25"/>
      <c r="G21" s="23"/>
      <c r="H21" s="24"/>
      <c r="I21" s="24"/>
      <c r="J21" s="14"/>
    </row>
    <row r="22" spans="1:10" ht="20.25" customHeight="1" x14ac:dyDescent="0.25">
      <c r="A22" s="6"/>
      <c r="B22" s="21"/>
      <c r="C22" s="22" t="s">
        <v>12</v>
      </c>
      <c r="D22" s="26">
        <f t="shared" ref="D22:I22" si="1">SUM(D15:D21)</f>
        <v>16954</v>
      </c>
      <c r="E22" s="26">
        <f t="shared" si="1"/>
        <v>1412.8400000000001</v>
      </c>
      <c r="F22" s="27">
        <f t="shared" si="1"/>
        <v>0</v>
      </c>
      <c r="G22" s="23">
        <f t="shared" si="1"/>
        <v>837.92</v>
      </c>
      <c r="H22" s="26">
        <f t="shared" si="1"/>
        <v>847.72</v>
      </c>
      <c r="I22" s="26">
        <f t="shared" si="1"/>
        <v>20052.48</v>
      </c>
      <c r="J22" s="6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2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1" spans="1:10" ht="18.75" x14ac:dyDescent="0.3">
      <c r="B31" s="7"/>
      <c r="C31" s="15"/>
      <c r="D31" s="16"/>
      <c r="E31" s="16" t="s">
        <v>13</v>
      </c>
      <c r="F31" s="17"/>
    </row>
    <row r="32" spans="1:10" ht="18.75" x14ac:dyDescent="0.3">
      <c r="B32" s="7"/>
      <c r="C32" s="15"/>
      <c r="D32" s="16"/>
      <c r="E32" s="16" t="s">
        <v>14</v>
      </c>
      <c r="F32" s="17"/>
    </row>
    <row r="33" spans="2:4" ht="18.75" x14ac:dyDescent="0.3">
      <c r="B33" s="7"/>
      <c r="C33" s="7"/>
      <c r="D33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3"/>
  <sheetViews>
    <sheetView topLeftCell="A4" workbookViewId="0">
      <selection activeCell="D14" sqref="D14"/>
    </sheetView>
  </sheetViews>
  <sheetFormatPr baseColWidth="10" defaultRowHeight="15" x14ac:dyDescent="0.25"/>
  <cols>
    <col min="1" max="1" width="38.28515625" customWidth="1"/>
    <col min="2" max="2" width="19.42578125" customWidth="1"/>
    <col min="3" max="3" width="11.5703125" bestFit="1" customWidth="1"/>
    <col min="4" max="4" width="14.140625" bestFit="1" customWidth="1"/>
    <col min="5" max="5" width="14.42578125" customWidth="1"/>
    <col min="6" max="6" width="13" customWidth="1"/>
    <col min="7" max="7" width="12.5703125" customWidth="1"/>
    <col min="8" max="8" width="15.140625" customWidth="1"/>
    <col min="9" max="9" width="15.5703125" customWidth="1"/>
    <col min="10" max="10" width="46.28515625" customWidth="1"/>
  </cols>
  <sheetData>
    <row r="2" spans="1:10" ht="34.5" x14ac:dyDescent="0.55000000000000004">
      <c r="B2" s="9"/>
      <c r="C2" s="9"/>
      <c r="D2" s="9"/>
      <c r="E2" s="9"/>
      <c r="F2" s="10"/>
      <c r="G2" s="10"/>
      <c r="H2" s="10"/>
    </row>
    <row r="3" spans="1:10" ht="34.5" x14ac:dyDescent="0.55000000000000004">
      <c r="B3" s="9" t="s">
        <v>0</v>
      </c>
      <c r="C3" s="9"/>
      <c r="D3" s="9"/>
      <c r="E3" s="9"/>
      <c r="F3" s="10"/>
      <c r="G3" s="10"/>
      <c r="H3" s="10"/>
    </row>
    <row r="4" spans="1:10" ht="26.25" x14ac:dyDescent="0.4">
      <c r="B4" s="8"/>
      <c r="C4" s="8"/>
      <c r="D4" s="8"/>
      <c r="E4" s="8"/>
    </row>
    <row r="6" spans="1:10" ht="21" x14ac:dyDescent="0.35">
      <c r="B6" s="11"/>
      <c r="J6" s="12" t="s">
        <v>1</v>
      </c>
    </row>
    <row r="8" spans="1:10" ht="18.75" x14ac:dyDescent="0.3">
      <c r="D8" s="12" t="s">
        <v>16</v>
      </c>
      <c r="E8" s="12"/>
      <c r="F8" s="13"/>
    </row>
    <row r="11" spans="1:10" ht="18.75" x14ac:dyDescent="0.3">
      <c r="A11" s="12" t="s">
        <v>26</v>
      </c>
      <c r="B11" s="7"/>
    </row>
    <row r="14" spans="1:10" ht="33" customHeight="1" x14ac:dyDescent="0.25">
      <c r="A14" s="3" t="s">
        <v>2</v>
      </c>
      <c r="B14" s="3" t="s">
        <v>3</v>
      </c>
      <c r="C14" s="3" t="s">
        <v>4</v>
      </c>
      <c r="D14" s="4" t="s">
        <v>36</v>
      </c>
      <c r="E14" s="3" t="s">
        <v>5</v>
      </c>
      <c r="F14" s="3" t="s">
        <v>6</v>
      </c>
      <c r="G14" s="4" t="s">
        <v>7</v>
      </c>
      <c r="H14" s="5" t="s">
        <v>8</v>
      </c>
      <c r="I14" s="5" t="s">
        <v>9</v>
      </c>
      <c r="J14" s="3" t="s">
        <v>10</v>
      </c>
    </row>
    <row r="15" spans="1:10" ht="27" customHeight="1" x14ac:dyDescent="0.25">
      <c r="A15" s="19" t="s">
        <v>17</v>
      </c>
      <c r="B15" s="19" t="s">
        <v>18</v>
      </c>
      <c r="C15" s="20">
        <v>30</v>
      </c>
      <c r="D15" s="24">
        <v>4760</v>
      </c>
      <c r="E15" s="24"/>
      <c r="F15" s="25"/>
      <c r="G15" s="23">
        <v>65.38</v>
      </c>
      <c r="H15" s="24">
        <v>238</v>
      </c>
      <c r="I15" s="24">
        <f>D15+E15-F15+G15+H15</f>
        <v>5063.38</v>
      </c>
      <c r="J15" s="14"/>
    </row>
    <row r="16" spans="1:10" ht="21" customHeight="1" x14ac:dyDescent="0.25">
      <c r="A16" s="19" t="s">
        <v>19</v>
      </c>
      <c r="B16" s="19" t="s">
        <v>15</v>
      </c>
      <c r="C16" s="20">
        <v>30</v>
      </c>
      <c r="D16" s="24">
        <v>4760</v>
      </c>
      <c r="E16" s="24"/>
      <c r="F16" s="25"/>
      <c r="G16" s="23">
        <v>65.38</v>
      </c>
      <c r="H16" s="24">
        <v>238</v>
      </c>
      <c r="I16" s="24">
        <f t="shared" ref="I16:I18" si="0">D16+E16-F16+G16+H16</f>
        <v>5063.38</v>
      </c>
      <c r="J16" s="14"/>
    </row>
    <row r="17" spans="1:10" ht="21" customHeight="1" x14ac:dyDescent="0.25">
      <c r="A17" s="19" t="s">
        <v>20</v>
      </c>
      <c r="B17" s="18" t="s">
        <v>21</v>
      </c>
      <c r="C17" s="20">
        <v>30</v>
      </c>
      <c r="D17" s="24">
        <v>3717</v>
      </c>
      <c r="E17" s="24"/>
      <c r="F17" s="25"/>
      <c r="G17" s="23">
        <v>353.58</v>
      </c>
      <c r="H17" s="24">
        <v>185.86</v>
      </c>
      <c r="I17" s="24">
        <f t="shared" si="0"/>
        <v>4256.4399999999996</v>
      </c>
      <c r="J17" s="14"/>
    </row>
    <row r="18" spans="1:10" ht="21" customHeight="1" x14ac:dyDescent="0.25">
      <c r="A18" s="19" t="s">
        <v>22</v>
      </c>
      <c r="B18" s="19" t="s">
        <v>11</v>
      </c>
      <c r="C18" s="20">
        <v>30</v>
      </c>
      <c r="D18" s="24">
        <v>3717</v>
      </c>
      <c r="E18" s="24"/>
      <c r="F18" s="25"/>
      <c r="G18" s="23">
        <v>353.58</v>
      </c>
      <c r="H18" s="24">
        <v>185.86</v>
      </c>
      <c r="I18" s="24">
        <f t="shared" si="0"/>
        <v>4256.4399999999996</v>
      </c>
      <c r="J18" s="14"/>
    </row>
    <row r="19" spans="1:10" ht="22.5" customHeight="1" x14ac:dyDescent="0.25">
      <c r="A19" s="19"/>
      <c r="B19" s="19"/>
      <c r="C19" s="20"/>
      <c r="D19" s="24"/>
      <c r="E19" s="24"/>
      <c r="F19" s="25"/>
      <c r="G19" s="24"/>
      <c r="H19" s="24"/>
      <c r="I19" s="24"/>
      <c r="J19" s="14"/>
    </row>
    <row r="20" spans="1:10" ht="22.5" customHeight="1" x14ac:dyDescent="0.25">
      <c r="A20" s="19"/>
      <c r="B20" s="19"/>
      <c r="C20" s="20"/>
      <c r="D20" s="24"/>
      <c r="E20" s="24"/>
      <c r="F20" s="25"/>
      <c r="G20" s="24"/>
      <c r="H20" s="24"/>
      <c r="I20" s="24"/>
      <c r="J20" s="14"/>
    </row>
    <row r="21" spans="1:10" ht="22.5" customHeight="1" x14ac:dyDescent="0.25">
      <c r="A21" s="19"/>
      <c r="B21" s="19"/>
      <c r="C21" s="20"/>
      <c r="D21" s="24"/>
      <c r="E21" s="24"/>
      <c r="F21" s="25"/>
      <c r="G21" s="23"/>
      <c r="H21" s="24"/>
      <c r="I21" s="24"/>
      <c r="J21" s="14"/>
    </row>
    <row r="22" spans="1:10" ht="20.25" customHeight="1" x14ac:dyDescent="0.25">
      <c r="A22" s="6"/>
      <c r="B22" s="21"/>
      <c r="C22" s="22" t="s">
        <v>12</v>
      </c>
      <c r="D22" s="26">
        <f>SUM(D15:D21)</f>
        <v>16954</v>
      </c>
      <c r="E22" s="26"/>
      <c r="F22" s="27">
        <f>SUM(F15:F21)</f>
        <v>0</v>
      </c>
      <c r="G22" s="23">
        <f>SUM(G15:G21)</f>
        <v>837.92</v>
      </c>
      <c r="H22" s="26">
        <f>SUM(H15:H21)</f>
        <v>847.72</v>
      </c>
      <c r="I22" s="26">
        <f>SUM(I15:I21)</f>
        <v>18639.64</v>
      </c>
      <c r="J22" s="6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2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1" spans="1:10" ht="18.75" x14ac:dyDescent="0.3">
      <c r="B31" s="7"/>
      <c r="C31" s="15"/>
      <c r="D31" s="16"/>
      <c r="E31" s="16" t="s">
        <v>13</v>
      </c>
      <c r="F31" s="17"/>
    </row>
    <row r="32" spans="1:10" ht="18.75" x14ac:dyDescent="0.3">
      <c r="B32" s="7"/>
      <c r="C32" s="15"/>
      <c r="D32" s="16"/>
      <c r="E32" s="16" t="s">
        <v>14</v>
      </c>
      <c r="F32" s="17"/>
    </row>
    <row r="33" spans="2:4" ht="18.75" x14ac:dyDescent="0.3">
      <c r="B33" s="7"/>
      <c r="C33" s="7"/>
      <c r="D33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3"/>
  <sheetViews>
    <sheetView topLeftCell="A4" workbookViewId="0">
      <selection activeCell="D14" sqref="D14"/>
    </sheetView>
  </sheetViews>
  <sheetFormatPr baseColWidth="10" defaultRowHeight="15" x14ac:dyDescent="0.25"/>
  <cols>
    <col min="1" max="1" width="38.28515625" customWidth="1"/>
    <col min="2" max="2" width="19.42578125" customWidth="1"/>
    <col min="3" max="3" width="11.5703125" bestFit="1" customWidth="1"/>
    <col min="4" max="4" width="14.140625" bestFit="1" customWidth="1"/>
    <col min="5" max="5" width="14.42578125" customWidth="1"/>
    <col min="6" max="6" width="13" customWidth="1"/>
    <col min="7" max="7" width="12.5703125" customWidth="1"/>
    <col min="8" max="8" width="15.140625" customWidth="1"/>
    <col min="9" max="9" width="15.5703125" customWidth="1"/>
    <col min="10" max="10" width="46.28515625" customWidth="1"/>
  </cols>
  <sheetData>
    <row r="2" spans="1:10" ht="34.5" x14ac:dyDescent="0.55000000000000004">
      <c r="B2" s="9"/>
      <c r="C2" s="9"/>
      <c r="D2" s="9"/>
      <c r="E2" s="9"/>
      <c r="F2" s="10"/>
      <c r="G2" s="10"/>
      <c r="H2" s="10"/>
    </row>
    <row r="3" spans="1:10" ht="34.5" x14ac:dyDescent="0.55000000000000004">
      <c r="B3" s="9" t="s">
        <v>0</v>
      </c>
      <c r="C3" s="9"/>
      <c r="D3" s="9"/>
      <c r="E3" s="9"/>
      <c r="F3" s="10"/>
      <c r="G3" s="10"/>
      <c r="H3" s="10"/>
    </row>
    <row r="4" spans="1:10" ht="26.25" x14ac:dyDescent="0.4">
      <c r="B4" s="8"/>
      <c r="C4" s="8"/>
      <c r="D4" s="8"/>
      <c r="E4" s="8"/>
    </row>
    <row r="6" spans="1:10" ht="21" x14ac:dyDescent="0.35">
      <c r="B6" s="11"/>
      <c r="J6" s="12" t="s">
        <v>1</v>
      </c>
    </row>
    <row r="8" spans="1:10" ht="18.75" x14ac:dyDescent="0.3">
      <c r="D8" s="12" t="s">
        <v>16</v>
      </c>
      <c r="E8" s="12"/>
      <c r="F8" s="13"/>
    </row>
    <row r="11" spans="1:10" ht="18.75" x14ac:dyDescent="0.3">
      <c r="A11" s="12" t="s">
        <v>27</v>
      </c>
      <c r="B11" s="7"/>
    </row>
    <row r="14" spans="1:10" ht="33" customHeight="1" x14ac:dyDescent="0.25">
      <c r="A14" s="3" t="s">
        <v>2</v>
      </c>
      <c r="B14" s="3" t="s">
        <v>3</v>
      </c>
      <c r="C14" s="3" t="s">
        <v>4</v>
      </c>
      <c r="D14" s="4" t="s">
        <v>36</v>
      </c>
      <c r="E14" s="3" t="s">
        <v>5</v>
      </c>
      <c r="F14" s="3" t="s">
        <v>6</v>
      </c>
      <c r="G14" s="4" t="s">
        <v>7</v>
      </c>
      <c r="H14" s="5" t="s">
        <v>8</v>
      </c>
      <c r="I14" s="5" t="s">
        <v>9</v>
      </c>
      <c r="J14" s="3" t="s">
        <v>10</v>
      </c>
    </row>
    <row r="15" spans="1:10" ht="27" customHeight="1" x14ac:dyDescent="0.25">
      <c r="A15" s="19" t="s">
        <v>17</v>
      </c>
      <c r="B15" s="19" t="s">
        <v>18</v>
      </c>
      <c r="C15" s="20">
        <v>31</v>
      </c>
      <c r="D15" s="24">
        <v>4760</v>
      </c>
      <c r="E15" s="24"/>
      <c r="F15" s="25"/>
      <c r="G15" s="23">
        <v>65.38</v>
      </c>
      <c r="H15" s="24">
        <v>238</v>
      </c>
      <c r="I15" s="24">
        <f>D15+E15-F15+G15+H15</f>
        <v>5063.38</v>
      </c>
      <c r="J15" s="14"/>
    </row>
    <row r="16" spans="1:10" ht="21" customHeight="1" x14ac:dyDescent="0.25">
      <c r="A16" s="19" t="s">
        <v>19</v>
      </c>
      <c r="B16" s="19" t="s">
        <v>15</v>
      </c>
      <c r="C16" s="20">
        <v>31</v>
      </c>
      <c r="D16" s="24">
        <v>4760</v>
      </c>
      <c r="E16" s="24"/>
      <c r="F16" s="25"/>
      <c r="G16" s="23">
        <v>65.38</v>
      </c>
      <c r="H16" s="24">
        <v>238</v>
      </c>
      <c r="I16" s="24">
        <f t="shared" ref="I16:I18" si="0">D16+E16-F16+G16+H16</f>
        <v>5063.38</v>
      </c>
      <c r="J16" s="14"/>
    </row>
    <row r="17" spans="1:10" ht="21" customHeight="1" x14ac:dyDescent="0.25">
      <c r="A17" s="19" t="s">
        <v>20</v>
      </c>
      <c r="B17" s="18" t="s">
        <v>21</v>
      </c>
      <c r="C17" s="20">
        <v>31</v>
      </c>
      <c r="D17" s="24">
        <v>3717</v>
      </c>
      <c r="E17" s="24"/>
      <c r="F17" s="25"/>
      <c r="G17" s="23">
        <v>353.58</v>
      </c>
      <c r="H17" s="24">
        <v>185.86</v>
      </c>
      <c r="I17" s="24">
        <f t="shared" si="0"/>
        <v>4256.4399999999996</v>
      </c>
      <c r="J17" s="14"/>
    </row>
    <row r="18" spans="1:10" ht="21" customHeight="1" x14ac:dyDescent="0.25">
      <c r="A18" s="19" t="s">
        <v>22</v>
      </c>
      <c r="B18" s="19" t="s">
        <v>11</v>
      </c>
      <c r="C18" s="20">
        <v>31</v>
      </c>
      <c r="D18" s="24">
        <v>3717</v>
      </c>
      <c r="E18" s="24"/>
      <c r="F18" s="25"/>
      <c r="G18" s="23">
        <v>353.58</v>
      </c>
      <c r="H18" s="24">
        <v>185.86</v>
      </c>
      <c r="I18" s="24">
        <f t="shared" si="0"/>
        <v>4256.4399999999996</v>
      </c>
      <c r="J18" s="14"/>
    </row>
    <row r="19" spans="1:10" ht="22.5" customHeight="1" x14ac:dyDescent="0.25">
      <c r="A19" s="19"/>
      <c r="B19" s="19"/>
      <c r="C19" s="20"/>
      <c r="D19" s="24"/>
      <c r="E19" s="24"/>
      <c r="F19" s="25"/>
      <c r="G19" s="24"/>
      <c r="H19" s="24"/>
      <c r="I19" s="24"/>
      <c r="J19" s="14"/>
    </row>
    <row r="20" spans="1:10" ht="22.5" customHeight="1" x14ac:dyDescent="0.25">
      <c r="A20" s="19"/>
      <c r="B20" s="19"/>
      <c r="C20" s="20"/>
      <c r="D20" s="24"/>
      <c r="E20" s="24"/>
      <c r="F20" s="25"/>
      <c r="G20" s="24"/>
      <c r="H20" s="24"/>
      <c r="I20" s="24"/>
      <c r="J20" s="14"/>
    </row>
    <row r="21" spans="1:10" ht="22.5" customHeight="1" x14ac:dyDescent="0.25">
      <c r="A21" s="19"/>
      <c r="B21" s="19"/>
      <c r="C21" s="20"/>
      <c r="D21" s="24"/>
      <c r="E21" s="24"/>
      <c r="F21" s="25"/>
      <c r="G21" s="23"/>
      <c r="H21" s="24"/>
      <c r="I21" s="24"/>
      <c r="J21" s="14"/>
    </row>
    <row r="22" spans="1:10" ht="20.25" customHeight="1" x14ac:dyDescent="0.25">
      <c r="A22" s="6"/>
      <c r="B22" s="21"/>
      <c r="C22" s="22" t="s">
        <v>12</v>
      </c>
      <c r="D22" s="26">
        <f>SUM(D15:D21)</f>
        <v>16954</v>
      </c>
      <c r="E22" s="26"/>
      <c r="F22" s="27">
        <f>SUM(F15:F21)</f>
        <v>0</v>
      </c>
      <c r="G22" s="23">
        <f>SUM(G15:G21)</f>
        <v>837.92</v>
      </c>
      <c r="H22" s="26">
        <f>SUM(H15:H21)</f>
        <v>847.72</v>
      </c>
      <c r="I22" s="26">
        <f>SUM(I15:I21)</f>
        <v>18639.64</v>
      </c>
      <c r="J22" s="6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2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1" spans="1:10" ht="18.75" x14ac:dyDescent="0.3">
      <c r="B31" s="7"/>
      <c r="C31" s="15"/>
      <c r="D31" s="16"/>
      <c r="E31" s="16" t="s">
        <v>13</v>
      </c>
      <c r="F31" s="17"/>
    </row>
    <row r="32" spans="1:10" ht="18.75" x14ac:dyDescent="0.3">
      <c r="B32" s="7"/>
      <c r="C32" s="15"/>
      <c r="D32" s="16"/>
      <c r="E32" s="16" t="s">
        <v>14</v>
      </c>
      <c r="F32" s="17"/>
    </row>
    <row r="33" spans="2:4" ht="18.75" x14ac:dyDescent="0.3">
      <c r="B33" s="7"/>
      <c r="C33" s="7"/>
      <c r="D33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3"/>
  <sheetViews>
    <sheetView topLeftCell="A4" workbookViewId="0">
      <selection activeCell="D14" sqref="D14"/>
    </sheetView>
  </sheetViews>
  <sheetFormatPr baseColWidth="10" defaultRowHeight="15" x14ac:dyDescent="0.25"/>
  <cols>
    <col min="1" max="1" width="38.28515625" customWidth="1"/>
    <col min="2" max="2" width="19.42578125" customWidth="1"/>
    <col min="3" max="3" width="11.5703125" bestFit="1" customWidth="1"/>
    <col min="4" max="4" width="14.140625" bestFit="1" customWidth="1"/>
    <col min="5" max="5" width="14.42578125" customWidth="1"/>
    <col min="6" max="6" width="13" customWidth="1"/>
    <col min="7" max="7" width="12.5703125" customWidth="1"/>
    <col min="8" max="8" width="15.140625" customWidth="1"/>
    <col min="9" max="9" width="15.5703125" customWidth="1"/>
    <col min="10" max="10" width="46.28515625" customWidth="1"/>
  </cols>
  <sheetData>
    <row r="2" spans="1:10" ht="34.5" x14ac:dyDescent="0.55000000000000004">
      <c r="B2" s="9"/>
      <c r="C2" s="9"/>
      <c r="D2" s="9"/>
      <c r="E2" s="9"/>
      <c r="F2" s="10"/>
      <c r="G2" s="10"/>
      <c r="H2" s="10"/>
    </row>
    <row r="3" spans="1:10" ht="34.5" x14ac:dyDescent="0.55000000000000004">
      <c r="B3" s="9" t="s">
        <v>0</v>
      </c>
      <c r="C3" s="9"/>
      <c r="D3" s="9"/>
      <c r="E3" s="9"/>
      <c r="F3" s="10"/>
      <c r="G3" s="10"/>
      <c r="H3" s="10"/>
    </row>
    <row r="4" spans="1:10" ht="26.25" x14ac:dyDescent="0.4">
      <c r="B4" s="8"/>
      <c r="C4" s="8"/>
      <c r="D4" s="8"/>
      <c r="E4" s="8"/>
    </row>
    <row r="6" spans="1:10" ht="21" x14ac:dyDescent="0.35">
      <c r="B6" s="11"/>
      <c r="J6" s="12" t="s">
        <v>1</v>
      </c>
    </row>
    <row r="8" spans="1:10" ht="18.75" x14ac:dyDescent="0.3">
      <c r="D8" s="12" t="s">
        <v>16</v>
      </c>
      <c r="E8" s="12"/>
      <c r="F8" s="13"/>
    </row>
    <row r="11" spans="1:10" ht="18.75" x14ac:dyDescent="0.3">
      <c r="A11" s="12" t="s">
        <v>28</v>
      </c>
      <c r="B11" s="7"/>
    </row>
    <row r="14" spans="1:10" ht="33" customHeight="1" x14ac:dyDescent="0.25">
      <c r="A14" s="3" t="s">
        <v>2</v>
      </c>
      <c r="B14" s="3" t="s">
        <v>3</v>
      </c>
      <c r="C14" s="3" t="s">
        <v>4</v>
      </c>
      <c r="D14" s="4" t="s">
        <v>36</v>
      </c>
      <c r="E14" s="3" t="s">
        <v>5</v>
      </c>
      <c r="F14" s="3" t="s">
        <v>6</v>
      </c>
      <c r="G14" s="4" t="s">
        <v>7</v>
      </c>
      <c r="H14" s="5" t="s">
        <v>8</v>
      </c>
      <c r="I14" s="5" t="s">
        <v>9</v>
      </c>
      <c r="J14" s="3" t="s">
        <v>10</v>
      </c>
    </row>
    <row r="15" spans="1:10" ht="27" customHeight="1" x14ac:dyDescent="0.25">
      <c r="A15" s="19" t="s">
        <v>17</v>
      </c>
      <c r="B15" s="19" t="s">
        <v>18</v>
      </c>
      <c r="C15" s="20">
        <v>30</v>
      </c>
      <c r="D15" s="24">
        <v>4760</v>
      </c>
      <c r="E15" s="24"/>
      <c r="F15" s="25"/>
      <c r="G15" s="23">
        <v>65.38</v>
      </c>
      <c r="H15" s="24">
        <v>238</v>
      </c>
      <c r="I15" s="24">
        <f>D15+E15-F15+G15+H15</f>
        <v>5063.38</v>
      </c>
      <c r="J15" s="14"/>
    </row>
    <row r="16" spans="1:10" ht="21" customHeight="1" x14ac:dyDescent="0.25">
      <c r="A16" s="19" t="s">
        <v>19</v>
      </c>
      <c r="B16" s="19" t="s">
        <v>15</v>
      </c>
      <c r="C16" s="20">
        <v>30</v>
      </c>
      <c r="D16" s="24">
        <v>4760</v>
      </c>
      <c r="E16" s="24"/>
      <c r="F16" s="25"/>
      <c r="G16" s="23">
        <v>65.38</v>
      </c>
      <c r="H16" s="24">
        <v>238</v>
      </c>
      <c r="I16" s="24">
        <f t="shared" ref="I16:I18" si="0">D16+E16-F16+G16+H16</f>
        <v>5063.38</v>
      </c>
      <c r="J16" s="14"/>
    </row>
    <row r="17" spans="1:10" ht="21" customHeight="1" x14ac:dyDescent="0.25">
      <c r="A17" s="19" t="s">
        <v>20</v>
      </c>
      <c r="B17" s="18" t="s">
        <v>21</v>
      </c>
      <c r="C17" s="20">
        <v>30</v>
      </c>
      <c r="D17" s="24">
        <v>3717</v>
      </c>
      <c r="E17" s="24"/>
      <c r="F17" s="25"/>
      <c r="G17" s="23">
        <v>353.58</v>
      </c>
      <c r="H17" s="24">
        <v>185.86</v>
      </c>
      <c r="I17" s="24">
        <f t="shared" si="0"/>
        <v>4256.4399999999996</v>
      </c>
      <c r="J17" s="14"/>
    </row>
    <row r="18" spans="1:10" ht="21" customHeight="1" x14ac:dyDescent="0.25">
      <c r="A18" s="19" t="s">
        <v>22</v>
      </c>
      <c r="B18" s="19" t="s">
        <v>11</v>
      </c>
      <c r="C18" s="20">
        <v>30</v>
      </c>
      <c r="D18" s="24">
        <v>3717</v>
      </c>
      <c r="E18" s="24"/>
      <c r="F18" s="25"/>
      <c r="G18" s="23">
        <v>353.58</v>
      </c>
      <c r="H18" s="24">
        <v>185.86</v>
      </c>
      <c r="I18" s="24">
        <f t="shared" si="0"/>
        <v>4256.4399999999996</v>
      </c>
      <c r="J18" s="14"/>
    </row>
    <row r="19" spans="1:10" ht="22.5" customHeight="1" x14ac:dyDescent="0.25">
      <c r="A19" s="19"/>
      <c r="B19" s="19"/>
      <c r="C19" s="20"/>
      <c r="D19" s="24"/>
      <c r="E19" s="24"/>
      <c r="F19" s="25"/>
      <c r="G19" s="24"/>
      <c r="H19" s="24"/>
      <c r="I19" s="24"/>
      <c r="J19" s="14"/>
    </row>
    <row r="20" spans="1:10" ht="22.5" customHeight="1" x14ac:dyDescent="0.25">
      <c r="A20" s="19"/>
      <c r="B20" s="19"/>
      <c r="C20" s="20"/>
      <c r="D20" s="24"/>
      <c r="E20" s="24"/>
      <c r="F20" s="25"/>
      <c r="G20" s="24"/>
      <c r="H20" s="24"/>
      <c r="I20" s="24"/>
      <c r="J20" s="14"/>
    </row>
    <row r="21" spans="1:10" ht="22.5" customHeight="1" x14ac:dyDescent="0.25">
      <c r="A21" s="19"/>
      <c r="B21" s="19"/>
      <c r="C21" s="20"/>
      <c r="D21" s="24"/>
      <c r="E21" s="24"/>
      <c r="F21" s="25"/>
      <c r="G21" s="23"/>
      <c r="H21" s="24"/>
      <c r="I21" s="24"/>
      <c r="J21" s="14"/>
    </row>
    <row r="22" spans="1:10" ht="20.25" customHeight="1" x14ac:dyDescent="0.25">
      <c r="A22" s="6"/>
      <c r="B22" s="21"/>
      <c r="C22" s="22" t="s">
        <v>12</v>
      </c>
      <c r="D22" s="26">
        <f>SUM(D15:D21)</f>
        <v>16954</v>
      </c>
      <c r="E22" s="26"/>
      <c r="F22" s="27">
        <f>SUM(F15:F21)</f>
        <v>0</v>
      </c>
      <c r="G22" s="23">
        <f>SUM(G15:G21)</f>
        <v>837.92</v>
      </c>
      <c r="H22" s="26">
        <f>SUM(H15:H21)</f>
        <v>847.72</v>
      </c>
      <c r="I22" s="26">
        <f>SUM(I15:I21)</f>
        <v>18639.64</v>
      </c>
      <c r="J22" s="6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2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1" spans="1:10" ht="18.75" x14ac:dyDescent="0.3">
      <c r="B31" s="7"/>
      <c r="C31" s="15"/>
      <c r="D31" s="16"/>
      <c r="E31" s="16" t="s">
        <v>13</v>
      </c>
      <c r="F31" s="17"/>
    </row>
    <row r="32" spans="1:10" ht="18.75" x14ac:dyDescent="0.3">
      <c r="B32" s="7"/>
      <c r="C32" s="15"/>
      <c r="D32" s="16"/>
      <c r="E32" s="16" t="s">
        <v>14</v>
      </c>
      <c r="F32" s="17"/>
    </row>
    <row r="33" spans="2:4" ht="18.75" x14ac:dyDescent="0.3">
      <c r="B33" s="7"/>
      <c r="C33" s="7"/>
      <c r="D33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3"/>
  <sheetViews>
    <sheetView topLeftCell="A4" workbookViewId="0">
      <selection activeCell="D14" sqref="D14"/>
    </sheetView>
  </sheetViews>
  <sheetFormatPr baseColWidth="10" defaultRowHeight="15" x14ac:dyDescent="0.25"/>
  <cols>
    <col min="1" max="1" width="38.28515625" customWidth="1"/>
    <col min="2" max="2" width="19.42578125" customWidth="1"/>
    <col min="3" max="3" width="11.5703125" bestFit="1" customWidth="1"/>
    <col min="4" max="4" width="14.140625" bestFit="1" customWidth="1"/>
    <col min="5" max="5" width="14.42578125" customWidth="1"/>
    <col min="6" max="6" width="13" customWidth="1"/>
    <col min="7" max="7" width="12.5703125" customWidth="1"/>
    <col min="8" max="8" width="15.140625" customWidth="1"/>
    <col min="9" max="9" width="15.5703125" customWidth="1"/>
    <col min="10" max="10" width="46.28515625" customWidth="1"/>
  </cols>
  <sheetData>
    <row r="2" spans="1:10" ht="34.5" x14ac:dyDescent="0.55000000000000004">
      <c r="B2" s="9"/>
      <c r="C2" s="9"/>
      <c r="D2" s="9"/>
      <c r="E2" s="9"/>
      <c r="F2" s="10"/>
      <c r="G2" s="10"/>
      <c r="H2" s="10"/>
    </row>
    <row r="3" spans="1:10" ht="34.5" x14ac:dyDescent="0.55000000000000004">
      <c r="B3" s="9" t="s">
        <v>0</v>
      </c>
      <c r="C3" s="9"/>
      <c r="D3" s="9"/>
      <c r="E3" s="9"/>
      <c r="F3" s="10"/>
      <c r="G3" s="10"/>
      <c r="H3" s="10"/>
    </row>
    <row r="4" spans="1:10" ht="26.25" x14ac:dyDescent="0.4">
      <c r="B4" s="8"/>
      <c r="C4" s="8"/>
      <c r="D4" s="8"/>
      <c r="E4" s="8"/>
    </row>
    <row r="6" spans="1:10" ht="21" x14ac:dyDescent="0.35">
      <c r="B6" s="11"/>
      <c r="J6" s="12" t="s">
        <v>1</v>
      </c>
    </row>
    <row r="8" spans="1:10" ht="18.75" x14ac:dyDescent="0.3">
      <c r="D8" s="12" t="s">
        <v>16</v>
      </c>
      <c r="E8" s="12"/>
      <c r="F8" s="13"/>
    </row>
    <row r="11" spans="1:10" ht="18.75" x14ac:dyDescent="0.3">
      <c r="A11" s="12" t="s">
        <v>29</v>
      </c>
      <c r="B11" s="7"/>
    </row>
    <row r="14" spans="1:10" ht="33" customHeight="1" x14ac:dyDescent="0.25">
      <c r="A14" s="3" t="s">
        <v>2</v>
      </c>
      <c r="B14" s="3" t="s">
        <v>3</v>
      </c>
      <c r="C14" s="3" t="s">
        <v>4</v>
      </c>
      <c r="D14" s="4" t="s">
        <v>36</v>
      </c>
      <c r="E14" s="3" t="s">
        <v>5</v>
      </c>
      <c r="F14" s="3" t="s">
        <v>6</v>
      </c>
      <c r="G14" s="4" t="s">
        <v>7</v>
      </c>
      <c r="H14" s="5" t="s">
        <v>8</v>
      </c>
      <c r="I14" s="5" t="s">
        <v>9</v>
      </c>
      <c r="J14" s="3" t="s">
        <v>10</v>
      </c>
    </row>
    <row r="15" spans="1:10" ht="27" customHeight="1" x14ac:dyDescent="0.25">
      <c r="A15" s="19" t="s">
        <v>17</v>
      </c>
      <c r="B15" s="19" t="s">
        <v>18</v>
      </c>
      <c r="C15" s="20">
        <v>31</v>
      </c>
      <c r="D15" s="24">
        <v>4760</v>
      </c>
      <c r="E15" s="24"/>
      <c r="F15" s="25"/>
      <c r="G15" s="23">
        <v>65.38</v>
      </c>
      <c r="H15" s="24">
        <v>238</v>
      </c>
      <c r="I15" s="24">
        <f>D15+E15-F15+G15+H15</f>
        <v>5063.38</v>
      </c>
      <c r="J15" s="14"/>
    </row>
    <row r="16" spans="1:10" ht="21" customHeight="1" x14ac:dyDescent="0.25">
      <c r="A16" s="19" t="s">
        <v>19</v>
      </c>
      <c r="B16" s="19" t="s">
        <v>15</v>
      </c>
      <c r="C16" s="20">
        <v>31</v>
      </c>
      <c r="D16" s="24">
        <v>4760</v>
      </c>
      <c r="E16" s="24"/>
      <c r="F16" s="25"/>
      <c r="G16" s="23">
        <v>65.38</v>
      </c>
      <c r="H16" s="24">
        <v>238</v>
      </c>
      <c r="I16" s="24">
        <f t="shared" ref="I16:I18" si="0">D16+E16-F16+G16+H16</f>
        <v>5063.38</v>
      </c>
      <c r="J16" s="14"/>
    </row>
    <row r="17" spans="1:10" ht="21" customHeight="1" x14ac:dyDescent="0.25">
      <c r="A17" s="19" t="s">
        <v>20</v>
      </c>
      <c r="B17" s="18" t="s">
        <v>21</v>
      </c>
      <c r="C17" s="20">
        <v>31</v>
      </c>
      <c r="D17" s="24">
        <v>3717</v>
      </c>
      <c r="E17" s="24"/>
      <c r="F17" s="25"/>
      <c r="G17" s="23">
        <v>353.58</v>
      </c>
      <c r="H17" s="24">
        <v>185.86</v>
      </c>
      <c r="I17" s="24">
        <f t="shared" si="0"/>
        <v>4256.4399999999996</v>
      </c>
      <c r="J17" s="14"/>
    </row>
    <row r="18" spans="1:10" ht="21" customHeight="1" x14ac:dyDescent="0.25">
      <c r="A18" s="19" t="s">
        <v>22</v>
      </c>
      <c r="B18" s="19" t="s">
        <v>11</v>
      </c>
      <c r="C18" s="20">
        <v>31</v>
      </c>
      <c r="D18" s="24">
        <v>3717</v>
      </c>
      <c r="E18" s="24"/>
      <c r="F18" s="25"/>
      <c r="G18" s="23">
        <v>353.58</v>
      </c>
      <c r="H18" s="24">
        <v>185.86</v>
      </c>
      <c r="I18" s="24">
        <f t="shared" si="0"/>
        <v>4256.4399999999996</v>
      </c>
      <c r="J18" s="14"/>
    </row>
    <row r="19" spans="1:10" ht="22.5" customHeight="1" x14ac:dyDescent="0.25">
      <c r="A19" s="19"/>
      <c r="B19" s="19"/>
      <c r="C19" s="20"/>
      <c r="D19" s="24"/>
      <c r="E19" s="24"/>
      <c r="F19" s="25"/>
      <c r="G19" s="24"/>
      <c r="H19" s="24"/>
      <c r="I19" s="24"/>
      <c r="J19" s="14"/>
    </row>
    <row r="20" spans="1:10" ht="22.5" customHeight="1" x14ac:dyDescent="0.25">
      <c r="A20" s="19"/>
      <c r="B20" s="19"/>
      <c r="C20" s="20"/>
      <c r="D20" s="24"/>
      <c r="E20" s="24"/>
      <c r="F20" s="25"/>
      <c r="G20" s="24"/>
      <c r="H20" s="24"/>
      <c r="I20" s="24"/>
      <c r="J20" s="14"/>
    </row>
    <row r="21" spans="1:10" ht="22.5" customHeight="1" x14ac:dyDescent="0.25">
      <c r="A21" s="19"/>
      <c r="B21" s="19"/>
      <c r="C21" s="20"/>
      <c r="D21" s="24"/>
      <c r="E21" s="24"/>
      <c r="F21" s="25"/>
      <c r="G21" s="23"/>
      <c r="H21" s="24"/>
      <c r="I21" s="24"/>
      <c r="J21" s="14"/>
    </row>
    <row r="22" spans="1:10" ht="20.25" customHeight="1" x14ac:dyDescent="0.25">
      <c r="A22" s="6"/>
      <c r="B22" s="21"/>
      <c r="C22" s="22" t="s">
        <v>12</v>
      </c>
      <c r="D22" s="26">
        <f>SUM(D15:D21)</f>
        <v>16954</v>
      </c>
      <c r="E22" s="26"/>
      <c r="F22" s="27">
        <f>SUM(F15:F21)</f>
        <v>0</v>
      </c>
      <c r="G22" s="23">
        <f>SUM(G15:G21)</f>
        <v>837.92</v>
      </c>
      <c r="H22" s="26">
        <f>SUM(H15:H21)</f>
        <v>847.72</v>
      </c>
      <c r="I22" s="26">
        <f>SUM(I15:I21)</f>
        <v>18639.64</v>
      </c>
      <c r="J22" s="6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2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1" spans="1:10" ht="18.75" x14ac:dyDescent="0.3">
      <c r="B31" s="7"/>
      <c r="C31" s="15"/>
      <c r="D31" s="16"/>
      <c r="E31" s="16" t="s">
        <v>13</v>
      </c>
      <c r="F31" s="17"/>
    </row>
    <row r="32" spans="1:10" ht="18.75" x14ac:dyDescent="0.3">
      <c r="B32" s="7"/>
      <c r="C32" s="15"/>
      <c r="D32" s="16"/>
      <c r="E32" s="16" t="s">
        <v>14</v>
      </c>
      <c r="F32" s="17"/>
    </row>
    <row r="33" spans="2:4" ht="18.75" x14ac:dyDescent="0.3">
      <c r="B33" s="7"/>
      <c r="C33" s="7"/>
      <c r="D33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6"/>
  <sheetViews>
    <sheetView workbookViewId="0">
      <selection activeCell="B15" sqref="B15"/>
    </sheetView>
  </sheetViews>
  <sheetFormatPr baseColWidth="10" defaultRowHeight="15" x14ac:dyDescent="0.25"/>
  <cols>
    <col min="1" max="1" width="38.28515625" customWidth="1"/>
    <col min="2" max="2" width="19.42578125" customWidth="1"/>
    <col min="3" max="3" width="14.42578125" customWidth="1"/>
    <col min="4" max="4" width="13" customWidth="1"/>
    <col min="5" max="5" width="15.5703125" customWidth="1"/>
    <col min="6" max="6" width="46.28515625" customWidth="1"/>
  </cols>
  <sheetData>
    <row r="2" spans="1:6" ht="28.5" x14ac:dyDescent="0.45">
      <c r="B2" s="28"/>
      <c r="C2" s="28"/>
      <c r="D2" s="8"/>
      <c r="E2" s="8"/>
      <c r="F2" s="8"/>
    </row>
    <row r="3" spans="1:6" ht="28.5" x14ac:dyDescent="0.45">
      <c r="B3" s="28" t="s">
        <v>0</v>
      </c>
      <c r="C3" s="28"/>
      <c r="D3" s="8"/>
      <c r="E3" s="8"/>
      <c r="F3" s="8"/>
    </row>
    <row r="4" spans="1:6" ht="26.25" x14ac:dyDescent="0.4">
      <c r="B4" s="8"/>
      <c r="C4" s="8"/>
      <c r="D4" s="8"/>
      <c r="E4" s="8"/>
      <c r="F4" s="8"/>
    </row>
    <row r="6" spans="1:6" ht="21" x14ac:dyDescent="0.35">
      <c r="B6" s="11"/>
      <c r="E6" s="17"/>
      <c r="F6" s="12"/>
    </row>
    <row r="8" spans="1:6" ht="18.75" x14ac:dyDescent="0.3">
      <c r="C8" s="12"/>
      <c r="D8" s="13"/>
    </row>
    <row r="11" spans="1:6" ht="18.75" x14ac:dyDescent="0.3">
      <c r="A11" s="12"/>
      <c r="B11" s="7"/>
    </row>
    <row r="14" spans="1:6" ht="33" customHeight="1" x14ac:dyDescent="0.25">
      <c r="A14" s="3" t="s">
        <v>2</v>
      </c>
      <c r="B14" s="3" t="s">
        <v>3</v>
      </c>
      <c r="C14" s="3" t="s">
        <v>24</v>
      </c>
      <c r="D14" s="4" t="s">
        <v>25</v>
      </c>
      <c r="E14" s="5" t="s">
        <v>9</v>
      </c>
      <c r="F14" s="3" t="s">
        <v>10</v>
      </c>
    </row>
    <row r="15" spans="1:6" ht="27" customHeight="1" x14ac:dyDescent="0.25">
      <c r="A15" s="19" t="s">
        <v>17</v>
      </c>
      <c r="B15" s="19" t="s">
        <v>18</v>
      </c>
      <c r="C15" s="24">
        <v>4601.33</v>
      </c>
      <c r="D15" s="25">
        <v>198.34</v>
      </c>
      <c r="E15" s="24">
        <f>C15+D15</f>
        <v>4799.67</v>
      </c>
      <c r="F15" s="14"/>
    </row>
    <row r="16" spans="1:6" x14ac:dyDescent="0.25">
      <c r="A16" s="1"/>
      <c r="B16" s="1"/>
      <c r="C16" s="1"/>
      <c r="D16" s="1"/>
      <c r="E16" s="2"/>
      <c r="F16" s="1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1"/>
      <c r="B21" s="1"/>
      <c r="C21" s="1"/>
      <c r="D21" s="1"/>
      <c r="E21" s="1"/>
      <c r="F21" s="1"/>
    </row>
    <row r="22" spans="1:6" x14ac:dyDescent="0.25">
      <c r="A22" s="1"/>
      <c r="B22" s="1"/>
      <c r="C22" s="1"/>
      <c r="D22" s="1"/>
      <c r="E22" s="1"/>
      <c r="F22" s="1"/>
    </row>
    <row r="24" spans="1:6" ht="18.75" x14ac:dyDescent="0.3">
      <c r="B24" s="7"/>
      <c r="C24" s="16" t="s">
        <v>13</v>
      </c>
      <c r="D24" s="17"/>
    </row>
    <row r="25" spans="1:6" ht="18.75" x14ac:dyDescent="0.3">
      <c r="B25" s="7"/>
      <c r="C25" s="16" t="s">
        <v>14</v>
      </c>
      <c r="D25" s="17"/>
    </row>
    <row r="26" spans="1:6" ht="18.75" x14ac:dyDescent="0.3">
      <c r="B26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workbookViewId="0">
      <selection activeCell="D14" sqref="D14"/>
    </sheetView>
  </sheetViews>
  <sheetFormatPr baseColWidth="10" defaultRowHeight="15" x14ac:dyDescent="0.25"/>
  <cols>
    <col min="1" max="1" width="38.28515625" customWidth="1"/>
    <col min="2" max="2" width="19.42578125" customWidth="1"/>
    <col min="3" max="3" width="11.5703125" bestFit="1" customWidth="1"/>
    <col min="4" max="4" width="14.140625" bestFit="1" customWidth="1"/>
    <col min="5" max="5" width="14.42578125" customWidth="1"/>
    <col min="6" max="6" width="13" customWidth="1"/>
    <col min="7" max="7" width="12.5703125" customWidth="1"/>
    <col min="8" max="8" width="15.140625" customWidth="1"/>
    <col min="9" max="9" width="15.5703125" customWidth="1"/>
    <col min="10" max="10" width="46.28515625" customWidth="1"/>
  </cols>
  <sheetData>
    <row r="2" spans="1:10" ht="34.5" x14ac:dyDescent="0.55000000000000004">
      <c r="B2" s="9"/>
      <c r="C2" s="9"/>
      <c r="D2" s="9"/>
      <c r="E2" s="9"/>
      <c r="F2" s="10"/>
      <c r="G2" s="10"/>
      <c r="H2" s="10"/>
    </row>
    <row r="3" spans="1:10" ht="34.5" x14ac:dyDescent="0.55000000000000004">
      <c r="B3" s="9" t="s">
        <v>0</v>
      </c>
      <c r="C3" s="9"/>
      <c r="D3" s="9"/>
      <c r="E3" s="9"/>
      <c r="F3" s="10"/>
      <c r="G3" s="10"/>
      <c r="H3" s="10"/>
    </row>
    <row r="4" spans="1:10" ht="26.25" x14ac:dyDescent="0.4">
      <c r="B4" s="8"/>
      <c r="C4" s="8"/>
      <c r="D4" s="8"/>
      <c r="E4" s="8"/>
    </row>
    <row r="6" spans="1:10" ht="21" x14ac:dyDescent="0.35">
      <c r="B6" s="11"/>
      <c r="J6" s="12" t="s">
        <v>1</v>
      </c>
    </row>
    <row r="8" spans="1:10" ht="18.75" x14ac:dyDescent="0.3">
      <c r="D8" s="12" t="s">
        <v>16</v>
      </c>
      <c r="E8" s="12"/>
      <c r="F8" s="13"/>
    </row>
    <row r="11" spans="1:10" ht="18.75" x14ac:dyDescent="0.3">
      <c r="A11" s="12" t="s">
        <v>30</v>
      </c>
      <c r="B11" s="7"/>
    </row>
    <row r="14" spans="1:10" ht="33" customHeight="1" x14ac:dyDescent="0.25">
      <c r="A14" s="3" t="s">
        <v>2</v>
      </c>
      <c r="B14" s="3" t="s">
        <v>3</v>
      </c>
      <c r="C14" s="3" t="s">
        <v>4</v>
      </c>
      <c r="D14" s="4" t="s">
        <v>36</v>
      </c>
      <c r="E14" s="3" t="s">
        <v>5</v>
      </c>
      <c r="F14" s="3" t="s">
        <v>6</v>
      </c>
      <c r="G14" s="4" t="s">
        <v>7</v>
      </c>
      <c r="H14" s="5" t="s">
        <v>8</v>
      </c>
      <c r="I14" s="5" t="s">
        <v>9</v>
      </c>
      <c r="J14" s="3" t="s">
        <v>10</v>
      </c>
    </row>
    <row r="15" spans="1:10" ht="21" customHeight="1" x14ac:dyDescent="0.25">
      <c r="A15" s="19" t="s">
        <v>19</v>
      </c>
      <c r="B15" s="19" t="s">
        <v>15</v>
      </c>
      <c r="C15" s="20">
        <v>31</v>
      </c>
      <c r="D15" s="24">
        <v>4760</v>
      </c>
      <c r="E15" s="24"/>
      <c r="F15" s="25"/>
      <c r="G15" s="23">
        <v>65.38</v>
      </c>
      <c r="H15" s="24">
        <v>238</v>
      </c>
      <c r="I15" s="24">
        <f t="shared" ref="I15:I17" si="0">D15+E15-F15+G15+H15</f>
        <v>5063.38</v>
      </c>
      <c r="J15" s="14"/>
    </row>
    <row r="16" spans="1:10" ht="21" customHeight="1" x14ac:dyDescent="0.25">
      <c r="A16" s="19" t="s">
        <v>20</v>
      </c>
      <c r="B16" s="18" t="s">
        <v>21</v>
      </c>
      <c r="C16" s="20">
        <v>31</v>
      </c>
      <c r="D16" s="24">
        <v>3717</v>
      </c>
      <c r="E16" s="24"/>
      <c r="F16" s="25"/>
      <c r="G16" s="23">
        <v>353.58</v>
      </c>
      <c r="H16" s="24">
        <v>185.86</v>
      </c>
      <c r="I16" s="24">
        <f t="shared" si="0"/>
        <v>4256.4399999999996</v>
      </c>
      <c r="J16" s="14"/>
    </row>
    <row r="17" spans="1:10" ht="21" customHeight="1" x14ac:dyDescent="0.25">
      <c r="A17" s="19" t="s">
        <v>22</v>
      </c>
      <c r="B17" s="19" t="s">
        <v>11</v>
      </c>
      <c r="C17" s="20">
        <v>31</v>
      </c>
      <c r="D17" s="24">
        <v>3717</v>
      </c>
      <c r="E17" s="24"/>
      <c r="F17" s="25"/>
      <c r="G17" s="23">
        <v>353.58</v>
      </c>
      <c r="H17" s="24">
        <v>185.86</v>
      </c>
      <c r="I17" s="24">
        <f t="shared" si="0"/>
        <v>4256.4399999999996</v>
      </c>
      <c r="J17" s="14"/>
    </row>
    <row r="18" spans="1:10" ht="20.25" customHeight="1" x14ac:dyDescent="0.25">
      <c r="A18" s="6"/>
      <c r="B18" s="21"/>
      <c r="C18" s="22" t="s">
        <v>12</v>
      </c>
      <c r="D18" s="26">
        <f>SUM(D15:D17)</f>
        <v>12194</v>
      </c>
      <c r="E18" s="26"/>
      <c r="F18" s="27">
        <f>SUM(F15:F17)</f>
        <v>0</v>
      </c>
      <c r="G18" s="23">
        <f>SUM(G15:G17)</f>
        <v>772.54</v>
      </c>
      <c r="H18" s="26">
        <f>SUM(H15:H17)</f>
        <v>609.72</v>
      </c>
      <c r="I18" s="26">
        <f>SUM(I15:I17)</f>
        <v>13576.259999999998</v>
      </c>
      <c r="J18" s="6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2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7" spans="1:10" ht="18.75" x14ac:dyDescent="0.3">
      <c r="B27" s="7"/>
      <c r="C27" s="15"/>
      <c r="D27" s="16"/>
      <c r="E27" s="16" t="s">
        <v>13</v>
      </c>
      <c r="F27" s="17"/>
    </row>
    <row r="28" spans="1:10" ht="18.75" x14ac:dyDescent="0.3">
      <c r="B28" s="7"/>
      <c r="C28" s="15"/>
      <c r="D28" s="16"/>
      <c r="E28" s="16" t="s">
        <v>14</v>
      </c>
      <c r="F28" s="17"/>
    </row>
    <row r="29" spans="1:10" ht="18.75" x14ac:dyDescent="0.3">
      <c r="B29" s="7"/>
      <c r="C29" s="7"/>
      <c r="D29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ENERO</vt:lpstr>
      <vt:lpstr>FEBRERO</vt:lpstr>
      <vt:lpstr>MARZO</vt:lpstr>
      <vt:lpstr>ABRIL</vt:lpstr>
      <vt:lpstr>MAYO</vt:lpstr>
      <vt:lpstr>JUNIO</vt:lpstr>
      <vt:lpstr>JULIO</vt:lpstr>
      <vt:lpstr>AGUINALDO PROP. ERIKA</vt:lpstr>
      <vt:lpstr>AGOSTO</vt:lpstr>
      <vt:lpstr>SEPTIEMBRE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TRASPARENCIA</cp:lastModifiedBy>
  <cp:lastPrinted>2016-09-30T14:37:13Z</cp:lastPrinted>
  <dcterms:created xsi:type="dcterms:W3CDTF">2015-01-13T17:46:55Z</dcterms:created>
  <dcterms:modified xsi:type="dcterms:W3CDTF">2017-02-21T18:45:43Z</dcterms:modified>
</cp:coreProperties>
</file>