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 firstSheet="16" activeTab="23"/>
  </bookViews>
  <sheets>
    <sheet name="1 ENERO" sheetId="1" r:id="rId1"/>
    <sheet name="ENERO  EVENTUALES" sheetId="27" r:id="rId2"/>
    <sheet name="FEBRERO" sheetId="64" r:id="rId3"/>
    <sheet name="FEBRERO EVENT." sheetId="65" r:id="rId4"/>
    <sheet name="MRZO" sheetId="37" r:id="rId5"/>
    <sheet name="MRZO EVENTUALES" sheetId="38" r:id="rId6"/>
    <sheet name="ABR. EVENT" sheetId="39" r:id="rId7"/>
    <sheet name="ABR 1" sheetId="40" r:id="rId8"/>
    <sheet name="MAYO" sheetId="66" r:id="rId9"/>
    <sheet name="MAYO EVENT" sheetId="67" r:id="rId10"/>
    <sheet name="JUNIO" sheetId="69" r:id="rId11"/>
    <sheet name="JULIO" sheetId="70" r:id="rId12"/>
    <sheet name="JUN EVENT" sheetId="71" r:id="rId13"/>
    <sheet name="JUL EVENT" sheetId="72" r:id="rId14"/>
    <sheet name="AGOSTO" sheetId="73" r:id="rId15"/>
    <sheet name="SEPTIEMBRE" sheetId="74" r:id="rId16"/>
    <sheet name="AGOSTO EVENT" sheetId="75" r:id="rId17"/>
    <sheet name="SEPT. EVENT" sheetId="76" r:id="rId18"/>
    <sheet name="OCTUBRE" sheetId="77" r:id="rId19"/>
    <sheet name="OCT. EVENTUALES" sheetId="78" r:id="rId20"/>
    <sheet name="NOVIEMBRE" sheetId="79" r:id="rId21"/>
    <sheet name="NOVI.EVENTUALES" sheetId="80" r:id="rId22"/>
    <sheet name="DICIEMBRE" sheetId="81" r:id="rId23"/>
    <sheet name="DIC. EVENTUALES" sheetId="82" r:id="rId2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82" l="1"/>
  <c r="H19" i="82"/>
  <c r="G19" i="82"/>
  <c r="E19" i="82"/>
  <c r="J18" i="82"/>
  <c r="J17" i="82"/>
  <c r="J16" i="82"/>
  <c r="J15" i="82"/>
  <c r="J14" i="82"/>
  <c r="J19" i="82" s="1"/>
  <c r="I25" i="81"/>
  <c r="G25" i="81"/>
  <c r="E25" i="81"/>
  <c r="J24" i="81"/>
  <c r="J23" i="81"/>
  <c r="J22" i="81"/>
  <c r="J21" i="81"/>
  <c r="J20" i="81"/>
  <c r="J19" i="81"/>
  <c r="J18" i="81"/>
  <c r="J17" i="81"/>
  <c r="J16" i="81"/>
  <c r="J25" i="81" s="1"/>
  <c r="J15" i="81"/>
  <c r="I19" i="80"/>
  <c r="H19" i="80"/>
  <c r="G19" i="80"/>
  <c r="E19" i="80"/>
  <c r="J18" i="80"/>
  <c r="J17" i="80"/>
  <c r="J16" i="80"/>
  <c r="J15" i="80"/>
  <c r="J19" i="80" s="1"/>
  <c r="J14" i="80"/>
  <c r="I25" i="79"/>
  <c r="G25" i="79"/>
  <c r="E25" i="79"/>
  <c r="J24" i="79"/>
  <c r="J23" i="79"/>
  <c r="J22" i="79"/>
  <c r="J21" i="79"/>
  <c r="J20" i="79"/>
  <c r="J19" i="79"/>
  <c r="J18" i="79"/>
  <c r="J17" i="79"/>
  <c r="J16" i="79"/>
  <c r="J15" i="79"/>
  <c r="J25" i="79" s="1"/>
  <c r="I24" i="77" l="1"/>
  <c r="G24" i="77"/>
  <c r="E24" i="77"/>
  <c r="J23" i="77"/>
  <c r="J22" i="77"/>
  <c r="J21" i="77"/>
  <c r="J20" i="77"/>
  <c r="J19" i="77"/>
  <c r="J18" i="77"/>
  <c r="J17" i="77"/>
  <c r="J16" i="77"/>
  <c r="J15" i="77"/>
  <c r="J14" i="77"/>
  <c r="J24" i="77" s="1"/>
  <c r="I20" i="78"/>
  <c r="H20" i="78"/>
  <c r="G20" i="78"/>
  <c r="E20" i="78"/>
  <c r="J19" i="78"/>
  <c r="J18" i="78"/>
  <c r="J17" i="78"/>
  <c r="J16" i="78"/>
  <c r="J20" i="78" s="1"/>
  <c r="J15" i="78"/>
  <c r="I20" i="76" l="1"/>
  <c r="H20" i="76"/>
  <c r="G20" i="76"/>
  <c r="E20" i="76"/>
  <c r="J19" i="76"/>
  <c r="J18" i="76"/>
  <c r="J17" i="76"/>
  <c r="J16" i="76"/>
  <c r="J15" i="76"/>
  <c r="J20" i="76" s="1"/>
  <c r="I20" i="75"/>
  <c r="H20" i="75"/>
  <c r="G20" i="75"/>
  <c r="E20" i="75"/>
  <c r="J19" i="75"/>
  <c r="J18" i="75"/>
  <c r="J17" i="75"/>
  <c r="J16" i="75"/>
  <c r="J20" i="75" s="1"/>
  <c r="J15" i="75"/>
  <c r="I24" i="74"/>
  <c r="G24" i="74"/>
  <c r="E24" i="74"/>
  <c r="J23" i="74"/>
  <c r="J22" i="74"/>
  <c r="J21" i="74"/>
  <c r="J20" i="74"/>
  <c r="J19" i="74"/>
  <c r="J18" i="74"/>
  <c r="J17" i="74"/>
  <c r="J16" i="74"/>
  <c r="J15" i="74"/>
  <c r="J14" i="74"/>
  <c r="J24" i="74" s="1"/>
  <c r="I24" i="73"/>
  <c r="G24" i="73"/>
  <c r="E24" i="73"/>
  <c r="J23" i="73"/>
  <c r="J22" i="73"/>
  <c r="J21" i="73"/>
  <c r="J20" i="73"/>
  <c r="J19" i="73"/>
  <c r="J18" i="73"/>
  <c r="J17" i="73"/>
  <c r="J16" i="73"/>
  <c r="J15" i="73"/>
  <c r="J14" i="73"/>
  <c r="J24" i="73" s="1"/>
  <c r="I20" i="72"/>
  <c r="H20" i="72"/>
  <c r="G20" i="72"/>
  <c r="E20" i="72"/>
  <c r="J19" i="72"/>
  <c r="J18" i="72"/>
  <c r="J17" i="72"/>
  <c r="J16" i="72"/>
  <c r="J15" i="72"/>
  <c r="I20" i="71"/>
  <c r="H20" i="71"/>
  <c r="G20" i="71"/>
  <c r="E20" i="71"/>
  <c r="J19" i="71"/>
  <c r="J18" i="71"/>
  <c r="J17" i="71"/>
  <c r="J16" i="71"/>
  <c r="J15" i="71"/>
  <c r="I24" i="70"/>
  <c r="G24" i="70"/>
  <c r="E24" i="70"/>
  <c r="J23" i="70"/>
  <c r="J22" i="70"/>
  <c r="J21" i="70"/>
  <c r="J20" i="70"/>
  <c r="J19" i="70"/>
  <c r="J18" i="70"/>
  <c r="J17" i="70"/>
  <c r="J16" i="70"/>
  <c r="J15" i="70"/>
  <c r="J14" i="70"/>
  <c r="J24" i="70" s="1"/>
  <c r="I24" i="69"/>
  <c r="G24" i="69"/>
  <c r="E24" i="69"/>
  <c r="J23" i="69"/>
  <c r="J22" i="69"/>
  <c r="J21" i="69"/>
  <c r="J20" i="69"/>
  <c r="J19" i="69"/>
  <c r="J18" i="69"/>
  <c r="J17" i="69"/>
  <c r="J16" i="69"/>
  <c r="J15" i="69"/>
  <c r="J14" i="69"/>
  <c r="J24" i="69" s="1"/>
  <c r="I20" i="67"/>
  <c r="H20" i="67"/>
  <c r="G20" i="67"/>
  <c r="E20" i="67"/>
  <c r="J19" i="67"/>
  <c r="J18" i="67"/>
  <c r="J17" i="67"/>
  <c r="J16" i="67"/>
  <c r="J20" i="67" s="1"/>
  <c r="J15" i="67"/>
  <c r="I24" i="66"/>
  <c r="G24" i="66"/>
  <c r="E24" i="66"/>
  <c r="J23" i="66"/>
  <c r="J22" i="66"/>
  <c r="J21" i="66"/>
  <c r="J20" i="66"/>
  <c r="J19" i="66"/>
  <c r="J18" i="66"/>
  <c r="J17" i="66"/>
  <c r="J16" i="66"/>
  <c r="J15" i="66"/>
  <c r="J14" i="66"/>
  <c r="J24" i="66" s="1"/>
  <c r="J16" i="38"/>
  <c r="J17" i="38"/>
  <c r="J18" i="38"/>
  <c r="J19" i="38"/>
  <c r="J15" i="38"/>
  <c r="I22" i="65"/>
  <c r="H22" i="65"/>
  <c r="G22" i="65"/>
  <c r="E22" i="65"/>
  <c r="J19" i="65"/>
  <c r="J18" i="65"/>
  <c r="J17" i="65"/>
  <c r="J16" i="65"/>
  <c r="J15" i="65"/>
  <c r="J22" i="65" s="1"/>
  <c r="I25" i="64"/>
  <c r="G25" i="64"/>
  <c r="E25" i="64"/>
  <c r="J24" i="64"/>
  <c r="J23" i="64"/>
  <c r="J22" i="64"/>
  <c r="J21" i="64"/>
  <c r="J20" i="64"/>
  <c r="J19" i="64"/>
  <c r="J18" i="64"/>
  <c r="J17" i="64"/>
  <c r="J16" i="64"/>
  <c r="J15" i="64"/>
  <c r="J25" i="64" s="1"/>
  <c r="J20" i="71" l="1"/>
  <c r="J20" i="72"/>
  <c r="I24" i="40"/>
  <c r="G24" i="40"/>
  <c r="E24" i="40"/>
  <c r="J23" i="40"/>
  <c r="J22" i="40"/>
  <c r="J21" i="40"/>
  <c r="J20" i="40"/>
  <c r="J19" i="40"/>
  <c r="J18" i="40"/>
  <c r="J17" i="40"/>
  <c r="J16" i="40"/>
  <c r="J15" i="40"/>
  <c r="J14" i="40"/>
  <c r="I20" i="39"/>
  <c r="H20" i="39"/>
  <c r="G20" i="39"/>
  <c r="E20" i="39"/>
  <c r="J19" i="39"/>
  <c r="J18" i="39"/>
  <c r="J17" i="39"/>
  <c r="J16" i="39"/>
  <c r="J15" i="39"/>
  <c r="J24" i="40" l="1"/>
  <c r="J20" i="39"/>
  <c r="I20" i="38"/>
  <c r="H20" i="38"/>
  <c r="G20" i="38"/>
  <c r="E20" i="38"/>
  <c r="I24" i="37"/>
  <c r="G24" i="37"/>
  <c r="E24" i="37"/>
  <c r="J23" i="37"/>
  <c r="J22" i="37"/>
  <c r="J21" i="37"/>
  <c r="J20" i="37"/>
  <c r="J19" i="37"/>
  <c r="J18" i="37"/>
  <c r="J17" i="37"/>
  <c r="J16" i="37"/>
  <c r="J15" i="37"/>
  <c r="J14" i="37"/>
  <c r="F20" i="38" l="1"/>
  <c r="F24" i="37"/>
  <c r="J20" i="38"/>
  <c r="J24" i="37"/>
  <c r="J19" i="27" l="1"/>
  <c r="I25" i="1"/>
  <c r="J16" i="1"/>
  <c r="J17" i="1"/>
  <c r="J18" i="1"/>
  <c r="J19" i="1"/>
  <c r="J20" i="1"/>
  <c r="J21" i="1"/>
  <c r="J22" i="1"/>
  <c r="J23" i="1"/>
  <c r="J24" i="1"/>
  <c r="J15" i="1"/>
  <c r="J25" i="1" l="1"/>
  <c r="I22" i="27"/>
  <c r="H22" i="27"/>
  <c r="G22" i="27"/>
  <c r="E22" i="27"/>
  <c r="J18" i="27"/>
  <c r="J17" i="27"/>
  <c r="J16" i="27"/>
  <c r="J15" i="27"/>
  <c r="J22" i="27" l="1"/>
  <c r="E25" i="1"/>
  <c r="G25" i="1" l="1"/>
</calcChain>
</file>

<file path=xl/sharedStrings.xml><?xml version="1.0" encoding="utf-8"?>
<sst xmlns="http://schemas.openxmlformats.org/spreadsheetml/2006/main" count="852" uniqueCount="67">
  <si>
    <t>DEL MUNICIPIO DE MASCOTA JALISCO</t>
  </si>
  <si>
    <t>NOMINA DE SUELDOS</t>
  </si>
  <si>
    <t>PERSONAL ADMINISTRATIVO</t>
  </si>
  <si>
    <t>R.F.C. SDI010123SXA</t>
  </si>
  <si>
    <t>NOMBRE DEL EMPLEADO</t>
  </si>
  <si>
    <t>R.F.C.</t>
  </si>
  <si>
    <t>CARGO</t>
  </si>
  <si>
    <t>DIAS LAB</t>
  </si>
  <si>
    <t>SUELDO QUINCENAL</t>
  </si>
  <si>
    <t>VACACIONES</t>
  </si>
  <si>
    <t>ISPT</t>
  </si>
  <si>
    <t>SUBS. AL EMPLEO</t>
  </si>
  <si>
    <t>APOYO ALIMENTARIO</t>
  </si>
  <si>
    <t>TOTAL A PAGAR</t>
  </si>
  <si>
    <t xml:space="preserve">FIRMA DEL EMPLEADO </t>
  </si>
  <si>
    <t>MARIA TERESA TOPETE RODRIGUEZ</t>
  </si>
  <si>
    <t>LAURA LETICIA RODRIGUEZ NUÑEZ</t>
  </si>
  <si>
    <t>ERIKA MANUELA TORRES MEDINA</t>
  </si>
  <si>
    <t>MARCELO ARTEAGA TOPETE</t>
  </si>
  <si>
    <t>MARIA GUADALUPE CIBRIAN BRAVO</t>
  </si>
  <si>
    <t>GILBERTO SANTIAGO FLORES</t>
  </si>
  <si>
    <t>LUZ MARIA RICO BENITEZ</t>
  </si>
  <si>
    <t>HOMERO CRUZ CASTAÑEDA</t>
  </si>
  <si>
    <t>MARIA ISABEL RAMOS HERNANDEZ</t>
  </si>
  <si>
    <t>AUXILIAR COTABLE</t>
  </si>
  <si>
    <t>PSICOLOGA</t>
  </si>
  <si>
    <t>AUXILIAR ADMVO</t>
  </si>
  <si>
    <t>CHOFER</t>
  </si>
  <si>
    <t>TERAPISTA UBR</t>
  </si>
  <si>
    <t>COCINERA</t>
  </si>
  <si>
    <t>TOTAL</t>
  </si>
  <si>
    <t>SISTEMA PARA EL DESARROLLO INTEGRAL DE LA FAMILIA</t>
  </si>
  <si>
    <t>DIRECTOR GRAL</t>
  </si>
  <si>
    <t>JOSE RAUL FREGOSO DUEÑAS</t>
  </si>
  <si>
    <t>PSIC. JOSE RAUL FREGOSO DUEÑAS</t>
  </si>
  <si>
    <t>DIRECTOR GENERAL</t>
  </si>
  <si>
    <t>PERSONAL EVENTUAL DIF</t>
  </si>
  <si>
    <t>BERTHA ALICIA PEÑA RODRIGUEZ</t>
  </si>
  <si>
    <t>AUXILIAR ADMVO.</t>
  </si>
  <si>
    <t>VERONICA DEL ROCIO MARTINEZ PRECIADO</t>
  </si>
  <si>
    <t>AYUDANTE GRAL</t>
  </si>
  <si>
    <t>ROSA HILDA GAVIÑO CASTILLON</t>
  </si>
  <si>
    <t>INTENDENTE</t>
  </si>
  <si>
    <t>RAFAEL JAVIER CIBRIAN LOPEZ</t>
  </si>
  <si>
    <t>YANES ARIAS JULIAN ENRIQUE</t>
  </si>
  <si>
    <t>ABOGADO</t>
  </si>
  <si>
    <t xml:space="preserve">                </t>
  </si>
  <si>
    <t xml:space="preserve">                 </t>
  </si>
  <si>
    <t xml:space="preserve">                                            PSIC. JOSE RAUL FREGOSO DUEÑAS</t>
  </si>
  <si>
    <t xml:space="preserve">                                      DIRECTOR GENERAL</t>
  </si>
  <si>
    <t>PRIMA VACAC.</t>
  </si>
  <si>
    <t>PERIODO DEL 16 AL 31 DE MARZO 2016</t>
  </si>
  <si>
    <t>AUXILIAR CONTABLE</t>
  </si>
  <si>
    <t>PERIODO DEL 01 AL 31 DE ENERO 2016</t>
  </si>
  <si>
    <t>PERIODO DEL 01 AL 28 DE FEBRERO 2016</t>
  </si>
  <si>
    <t>PERIODO DEL 01 AL 29 DE FEBRERO 2016</t>
  </si>
  <si>
    <t>PERIODO DEL 01 AL 31 DE MARZO 2016</t>
  </si>
  <si>
    <t>PERIODO DEL 01 AL 30 DE ABRIL 2016</t>
  </si>
  <si>
    <t>PERIODO DEL 01 AL 31 DE MAYO 2016</t>
  </si>
  <si>
    <t>PERIODO DEL 01 AL 30 DE JUNIO 2016</t>
  </si>
  <si>
    <t>PERIODO DEL 01 AL 31 DE JULIO 2016</t>
  </si>
  <si>
    <t>PERIODO DEL 01 AL 31 DE AGOSTO 2016</t>
  </si>
  <si>
    <t>PERIODO DEL 01 AL 30 DE SEPTIEMBRE 2016</t>
  </si>
  <si>
    <t>PERIODO DEL 01 AL 31 DE OCTUBRE 2016</t>
  </si>
  <si>
    <t>SUELDO MENSUAL</t>
  </si>
  <si>
    <t>PERIODO DEL 01 AL 30 DE NOVIEMBRE 2016</t>
  </si>
  <si>
    <t>PERIODO DEL 01 AL 31 DE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</si>
</sst>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Algerian"/>
      <family val="5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0" borderId="0" xfId="0" applyFont="1"/>
    <xf numFmtId="0" fontId="0" fillId="0" borderId="1" xfId="0" applyFont="1" applyBorder="1"/>
    <xf numFmtId="164" fontId="0" fillId="0" borderId="1" xfId="0" applyNumberFormat="1" applyFont="1" applyBorder="1"/>
    <xf numFmtId="164" fontId="0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13" fillId="0" borderId="1" xfId="0" applyNumberFormat="1" applyFont="1" applyBorder="1"/>
    <xf numFmtId="0" fontId="13" fillId="0" borderId="1" xfId="0" applyFont="1" applyBorder="1"/>
    <xf numFmtId="164" fontId="13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1" xfId="0" applyFont="1" applyBorder="1"/>
    <xf numFmtId="0" fontId="16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0" xfId="0" applyFont="1"/>
    <xf numFmtId="0" fontId="15" fillId="0" borderId="1" xfId="0" applyFont="1" applyBorder="1" applyAlignment="1">
      <alignment horizontal="right"/>
    </xf>
    <xf numFmtId="44" fontId="17" fillId="0" borderId="1" xfId="0" applyNumberFormat="1" applyFont="1" applyBorder="1"/>
    <xf numFmtId="44" fontId="15" fillId="0" borderId="1" xfId="0" applyNumberFormat="1" applyFont="1" applyBorder="1"/>
    <xf numFmtId="44" fontId="15" fillId="0" borderId="1" xfId="0" applyNumberFormat="1" applyFont="1" applyBorder="1" applyAlignment="1">
      <alignment horizontal="right"/>
    </xf>
    <xf numFmtId="44" fontId="18" fillId="0" borderId="1" xfId="0" applyNumberFormat="1" applyFont="1" applyBorder="1"/>
    <xf numFmtId="44" fontId="18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horizontal="center"/>
    </xf>
    <xf numFmtId="44" fontId="15" fillId="0" borderId="1" xfId="0" applyNumberFormat="1" applyFont="1" applyBorder="1" applyAlignment="1">
      <alignment horizontal="center" vertical="center"/>
    </xf>
    <xf numFmtId="44" fontId="18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163716</xdr:rowOff>
    </xdr:from>
    <xdr:to>
      <xdr:col>0</xdr:col>
      <xdr:colOff>1885950</xdr:colOff>
      <xdr:row>3</xdr:row>
      <xdr:rowOff>293483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54216"/>
          <a:ext cx="1885950" cy="10060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5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293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163716</xdr:rowOff>
    </xdr:from>
    <xdr:to>
      <xdr:col>0</xdr:col>
      <xdr:colOff>2200274</xdr:colOff>
      <xdr:row>4</xdr:row>
      <xdr:rowOff>76200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54216"/>
          <a:ext cx="2200274" cy="11221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163716</xdr:rowOff>
    </xdr:from>
    <xdr:to>
      <xdr:col>0</xdr:col>
      <xdr:colOff>2200274</xdr:colOff>
      <xdr:row>4</xdr:row>
      <xdr:rowOff>76200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54216"/>
          <a:ext cx="2200274" cy="11221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5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293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5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293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163716</xdr:rowOff>
    </xdr:from>
    <xdr:to>
      <xdr:col>0</xdr:col>
      <xdr:colOff>2200274</xdr:colOff>
      <xdr:row>4</xdr:row>
      <xdr:rowOff>76200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54216"/>
          <a:ext cx="2200274" cy="11221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163716</xdr:rowOff>
    </xdr:from>
    <xdr:to>
      <xdr:col>0</xdr:col>
      <xdr:colOff>2200274</xdr:colOff>
      <xdr:row>4</xdr:row>
      <xdr:rowOff>76200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54216"/>
          <a:ext cx="2200274" cy="11221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5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293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5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293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163716</xdr:rowOff>
    </xdr:from>
    <xdr:to>
      <xdr:col>0</xdr:col>
      <xdr:colOff>1800225</xdr:colOff>
      <xdr:row>4</xdr:row>
      <xdr:rowOff>76200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54216"/>
          <a:ext cx="1800225" cy="11221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5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293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1933575</xdr:colOff>
      <xdr:row>5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1676660" cy="1293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30366</xdr:rowOff>
    </xdr:from>
    <xdr:to>
      <xdr:col>0</xdr:col>
      <xdr:colOff>2181225</xdr:colOff>
      <xdr:row>5</xdr:row>
      <xdr:rowOff>152401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220866"/>
          <a:ext cx="1990725" cy="15222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0</xdr:row>
      <xdr:rowOff>163715</xdr:rowOff>
    </xdr:from>
    <xdr:to>
      <xdr:col>0</xdr:col>
      <xdr:colOff>2257425</xdr:colOff>
      <xdr:row>4</xdr:row>
      <xdr:rowOff>247649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163715"/>
          <a:ext cx="2000510" cy="14841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1</xdr:row>
      <xdr:rowOff>30366</xdr:rowOff>
    </xdr:from>
    <xdr:to>
      <xdr:col>0</xdr:col>
      <xdr:colOff>2257424</xdr:colOff>
      <xdr:row>5</xdr:row>
      <xdr:rowOff>123825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499" y="220866"/>
          <a:ext cx="2066925" cy="14936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0</xdr:row>
      <xdr:rowOff>163714</xdr:rowOff>
    </xdr:from>
    <xdr:to>
      <xdr:col>0</xdr:col>
      <xdr:colOff>2238375</xdr:colOff>
      <xdr:row>4</xdr:row>
      <xdr:rowOff>85724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163714"/>
          <a:ext cx="1981460" cy="1322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163716</xdr:rowOff>
    </xdr:from>
    <xdr:to>
      <xdr:col>0</xdr:col>
      <xdr:colOff>1885950</xdr:colOff>
      <xdr:row>3</xdr:row>
      <xdr:rowOff>293483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54216"/>
          <a:ext cx="1885950" cy="10060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5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293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163716</xdr:rowOff>
    </xdr:from>
    <xdr:to>
      <xdr:col>0</xdr:col>
      <xdr:colOff>2200274</xdr:colOff>
      <xdr:row>4</xdr:row>
      <xdr:rowOff>76200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54216"/>
          <a:ext cx="2200274" cy="11221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5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293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5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293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163716</xdr:rowOff>
    </xdr:from>
    <xdr:to>
      <xdr:col>0</xdr:col>
      <xdr:colOff>2200274</xdr:colOff>
      <xdr:row>4</xdr:row>
      <xdr:rowOff>76200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54216"/>
          <a:ext cx="2200274" cy="11221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163716</xdr:rowOff>
    </xdr:from>
    <xdr:to>
      <xdr:col>0</xdr:col>
      <xdr:colOff>2200274</xdr:colOff>
      <xdr:row>4</xdr:row>
      <xdr:rowOff>76200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54216"/>
          <a:ext cx="2200274" cy="11221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10" workbookViewId="0">
      <selection activeCell="E14" sqref="E14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1" spans="1:11" ht="18.75" x14ac:dyDescent="0.3">
      <c r="A11" s="12" t="s">
        <v>53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64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27" customHeight="1" x14ac:dyDescent="0.25">
      <c r="A15" s="18" t="s">
        <v>33</v>
      </c>
      <c r="B15" s="20"/>
      <c r="C15" s="18" t="s">
        <v>32</v>
      </c>
      <c r="D15" s="21">
        <v>31</v>
      </c>
      <c r="E15" s="15">
        <v>19002</v>
      </c>
      <c r="F15" s="14"/>
      <c r="G15" s="16">
        <v>2964.44</v>
      </c>
      <c r="H15" s="14"/>
      <c r="I15" s="15">
        <v>950.1</v>
      </c>
      <c r="J15" s="15">
        <f>E15+F15-G15+H15+I15</f>
        <v>16987.66</v>
      </c>
      <c r="K15" s="18"/>
    </row>
    <row r="16" spans="1:11" ht="21" customHeight="1" x14ac:dyDescent="0.25">
      <c r="A16" s="18" t="s">
        <v>15</v>
      </c>
      <c r="B16" s="20"/>
      <c r="C16" s="18" t="s">
        <v>24</v>
      </c>
      <c r="D16" s="21">
        <v>31</v>
      </c>
      <c r="E16" s="15">
        <v>9200</v>
      </c>
      <c r="F16" s="14"/>
      <c r="G16" s="16">
        <v>903.66</v>
      </c>
      <c r="H16" s="14"/>
      <c r="I16" s="15">
        <v>460</v>
      </c>
      <c r="J16" s="15">
        <f t="shared" ref="J16:J24" si="0">E16+F16-G16+H16+I16</f>
        <v>8756.34</v>
      </c>
      <c r="K16" s="18"/>
    </row>
    <row r="17" spans="1:11" ht="21" customHeight="1" x14ac:dyDescent="0.25">
      <c r="A17" s="18" t="s">
        <v>16</v>
      </c>
      <c r="B17" s="20"/>
      <c r="C17" s="18" t="s">
        <v>24</v>
      </c>
      <c r="D17" s="21">
        <v>31</v>
      </c>
      <c r="E17" s="15">
        <v>9200</v>
      </c>
      <c r="F17" s="14"/>
      <c r="G17" s="16">
        <v>903.66</v>
      </c>
      <c r="H17" s="14"/>
      <c r="I17" s="15">
        <v>460</v>
      </c>
      <c r="J17" s="15">
        <f t="shared" si="0"/>
        <v>8756.34</v>
      </c>
      <c r="K17" s="18"/>
    </row>
    <row r="18" spans="1:11" ht="21" customHeight="1" x14ac:dyDescent="0.25">
      <c r="A18" s="18" t="s">
        <v>17</v>
      </c>
      <c r="B18" s="20"/>
      <c r="C18" s="18" t="s">
        <v>25</v>
      </c>
      <c r="D18" s="21">
        <v>31</v>
      </c>
      <c r="E18" s="15">
        <v>9600</v>
      </c>
      <c r="F18" s="14"/>
      <c r="G18" s="16">
        <v>975.34</v>
      </c>
      <c r="H18" s="14"/>
      <c r="I18" s="15">
        <v>480</v>
      </c>
      <c r="J18" s="15">
        <f t="shared" si="0"/>
        <v>9104.66</v>
      </c>
      <c r="K18" s="18"/>
    </row>
    <row r="19" spans="1:11" ht="22.5" customHeight="1" x14ac:dyDescent="0.25">
      <c r="A19" s="18" t="s">
        <v>18</v>
      </c>
      <c r="B19" s="20"/>
      <c r="C19" s="18" t="s">
        <v>26</v>
      </c>
      <c r="D19" s="21">
        <v>31</v>
      </c>
      <c r="E19" s="15">
        <v>9200</v>
      </c>
      <c r="F19" s="14"/>
      <c r="G19" s="16">
        <v>903.66</v>
      </c>
      <c r="H19" s="14"/>
      <c r="I19" s="15">
        <v>460</v>
      </c>
      <c r="J19" s="15">
        <f t="shared" si="0"/>
        <v>8756.34</v>
      </c>
      <c r="K19" s="18"/>
    </row>
    <row r="20" spans="1:11" ht="22.5" customHeight="1" x14ac:dyDescent="0.25">
      <c r="A20" s="18" t="s">
        <v>19</v>
      </c>
      <c r="B20" s="20"/>
      <c r="C20" s="18" t="s">
        <v>26</v>
      </c>
      <c r="D20" s="21">
        <v>31</v>
      </c>
      <c r="E20" s="15">
        <v>9000</v>
      </c>
      <c r="F20" s="14"/>
      <c r="G20" s="16">
        <v>867.82</v>
      </c>
      <c r="H20" s="14"/>
      <c r="I20" s="15">
        <v>450</v>
      </c>
      <c r="J20" s="15">
        <f t="shared" si="0"/>
        <v>8582.18</v>
      </c>
      <c r="K20" s="18"/>
    </row>
    <row r="21" spans="1:11" ht="22.5" customHeight="1" x14ac:dyDescent="0.25">
      <c r="A21" s="18" t="s">
        <v>20</v>
      </c>
      <c r="B21" s="20"/>
      <c r="C21" s="18" t="s">
        <v>27</v>
      </c>
      <c r="D21" s="21">
        <v>31</v>
      </c>
      <c r="E21" s="15">
        <v>7600</v>
      </c>
      <c r="F21" s="14"/>
      <c r="G21" s="16">
        <v>634.17999999999995</v>
      </c>
      <c r="H21" s="14"/>
      <c r="I21" s="15">
        <v>380</v>
      </c>
      <c r="J21" s="15">
        <f t="shared" si="0"/>
        <v>7345.82</v>
      </c>
      <c r="K21" s="18"/>
    </row>
    <row r="22" spans="1:11" ht="22.5" customHeight="1" x14ac:dyDescent="0.25">
      <c r="A22" s="18" t="s">
        <v>21</v>
      </c>
      <c r="B22" s="20"/>
      <c r="C22" s="18" t="s">
        <v>28</v>
      </c>
      <c r="D22" s="21">
        <v>31</v>
      </c>
      <c r="E22" s="15">
        <v>6405</v>
      </c>
      <c r="F22" s="14"/>
      <c r="G22" s="16">
        <v>22.22</v>
      </c>
      <c r="H22" s="14"/>
      <c r="I22" s="15">
        <v>320.26</v>
      </c>
      <c r="J22" s="15">
        <f t="shared" si="0"/>
        <v>6703.04</v>
      </c>
      <c r="K22" s="18"/>
    </row>
    <row r="23" spans="1:11" ht="22.5" customHeight="1" x14ac:dyDescent="0.25">
      <c r="A23" s="18" t="s">
        <v>22</v>
      </c>
      <c r="B23" s="20"/>
      <c r="C23" s="18" t="s">
        <v>28</v>
      </c>
      <c r="D23" s="21">
        <v>31</v>
      </c>
      <c r="E23" s="15">
        <v>9000</v>
      </c>
      <c r="F23" s="14"/>
      <c r="G23" s="16">
        <v>867.82</v>
      </c>
      <c r="H23" s="14"/>
      <c r="I23" s="15">
        <v>510.5</v>
      </c>
      <c r="J23" s="15">
        <f t="shared" si="0"/>
        <v>8642.68</v>
      </c>
      <c r="K23" s="18"/>
    </row>
    <row r="24" spans="1:11" ht="22.5" customHeight="1" x14ac:dyDescent="0.25">
      <c r="A24" s="18" t="s">
        <v>23</v>
      </c>
      <c r="B24" s="20"/>
      <c r="C24" s="18" t="s">
        <v>29</v>
      </c>
      <c r="D24" s="21">
        <v>31</v>
      </c>
      <c r="E24" s="15">
        <v>6000</v>
      </c>
      <c r="F24" s="14"/>
      <c r="G24" s="16">
        <v>33.14</v>
      </c>
      <c r="H24" s="17"/>
      <c r="I24" s="15">
        <v>300</v>
      </c>
      <c r="J24" s="15">
        <f t="shared" si="0"/>
        <v>6266.86</v>
      </c>
      <c r="K24" s="18"/>
    </row>
    <row r="25" spans="1:11" ht="15.75" x14ac:dyDescent="0.25">
      <c r="A25" s="6"/>
      <c r="B25" s="6"/>
      <c r="C25" s="6"/>
      <c r="D25" s="19" t="s">
        <v>30</v>
      </c>
      <c r="E25" s="23">
        <f>SUM(E15:E24)</f>
        <v>94207</v>
      </c>
      <c r="F25" s="24"/>
      <c r="G25" s="25">
        <f>SUM(G15:G24)</f>
        <v>9075.94</v>
      </c>
      <c r="H25" s="25"/>
      <c r="I25" s="25">
        <f t="shared" ref="I25" si="1">SUM(I15:I24)</f>
        <v>4770.8599999999997</v>
      </c>
      <c r="J25" s="26">
        <f>SUM(J15:J24)</f>
        <v>89901.92</v>
      </c>
      <c r="K25" s="6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2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2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3" spans="3:6" x14ac:dyDescent="0.25">
      <c r="C33" s="28"/>
      <c r="D33" s="27" t="s">
        <v>46</v>
      </c>
      <c r="E33" s="27" t="s">
        <v>48</v>
      </c>
      <c r="F33" s="27"/>
    </row>
    <row r="34" spans="3:6" x14ac:dyDescent="0.25">
      <c r="C34" s="28"/>
      <c r="D34" s="27" t="s">
        <v>47</v>
      </c>
      <c r="E34" s="27" t="s">
        <v>49</v>
      </c>
      <c r="F34" s="27"/>
    </row>
    <row r="35" spans="3:6" ht="18.75" x14ac:dyDescent="0.3">
      <c r="C35" s="7"/>
      <c r="D35" s="7"/>
      <c r="E35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7" workbookViewId="0">
      <selection activeCell="E14" sqref="E14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36</v>
      </c>
      <c r="F8" s="12"/>
      <c r="G8" s="13"/>
    </row>
    <row r="11" spans="1:11" ht="18.75" x14ac:dyDescent="0.3">
      <c r="A11" s="12" t="s">
        <v>58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64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45.75" customHeight="1" x14ac:dyDescent="0.25">
      <c r="A15" s="29" t="s">
        <v>37</v>
      </c>
      <c r="B15" s="20"/>
      <c r="C15" s="29" t="s">
        <v>38</v>
      </c>
      <c r="D15" s="31">
        <v>31</v>
      </c>
      <c r="E15" s="35">
        <v>6800</v>
      </c>
      <c r="F15" s="35"/>
      <c r="G15" s="36">
        <v>65.2</v>
      </c>
      <c r="H15" s="34"/>
      <c r="I15" s="35">
        <v>340</v>
      </c>
      <c r="J15" s="35">
        <f>E15+F15-G15+H15+I15</f>
        <v>7074.8</v>
      </c>
      <c r="K15" s="18"/>
    </row>
    <row r="16" spans="1:11" ht="26.25" customHeight="1" x14ac:dyDescent="0.25">
      <c r="A16" s="30" t="s">
        <v>39</v>
      </c>
      <c r="B16" s="20"/>
      <c r="C16" s="29" t="s">
        <v>38</v>
      </c>
      <c r="D16" s="31">
        <v>31</v>
      </c>
      <c r="E16" s="35">
        <v>5120</v>
      </c>
      <c r="F16" s="35"/>
      <c r="G16" s="36"/>
      <c r="H16" s="34">
        <v>26.22</v>
      </c>
      <c r="I16" s="35">
        <v>256</v>
      </c>
      <c r="J16" s="35">
        <f t="shared" ref="J16:J19" si="0">E16+F16-G16+H16+I16</f>
        <v>5402.22</v>
      </c>
      <c r="K16" s="18"/>
    </row>
    <row r="17" spans="1:11" ht="27.75" customHeight="1" x14ac:dyDescent="0.25">
      <c r="A17" s="29" t="s">
        <v>43</v>
      </c>
      <c r="B17" s="20"/>
      <c r="C17" s="29" t="s">
        <v>40</v>
      </c>
      <c r="D17" s="31">
        <v>31</v>
      </c>
      <c r="E17" s="35">
        <v>6800</v>
      </c>
      <c r="F17" s="35"/>
      <c r="G17" s="36">
        <v>65.2</v>
      </c>
      <c r="H17" s="34"/>
      <c r="I17" s="35">
        <v>340</v>
      </c>
      <c r="J17" s="35">
        <f t="shared" si="0"/>
        <v>7074.8</v>
      </c>
      <c r="K17" s="18"/>
    </row>
    <row r="18" spans="1:11" ht="24" customHeight="1" x14ac:dyDescent="0.25">
      <c r="A18" s="29" t="s">
        <v>41</v>
      </c>
      <c r="B18" s="20"/>
      <c r="C18" s="29" t="s">
        <v>42</v>
      </c>
      <c r="D18" s="31">
        <v>31</v>
      </c>
      <c r="E18" s="35">
        <v>4000</v>
      </c>
      <c r="F18" s="35"/>
      <c r="G18" s="36"/>
      <c r="H18" s="34">
        <v>335.56</v>
      </c>
      <c r="I18" s="35">
        <v>200</v>
      </c>
      <c r="J18" s="35">
        <f t="shared" si="0"/>
        <v>4535.5600000000004</v>
      </c>
      <c r="K18" s="18"/>
    </row>
    <row r="19" spans="1:11" ht="32.25" customHeight="1" x14ac:dyDescent="0.25">
      <c r="A19" s="29" t="s">
        <v>44</v>
      </c>
      <c r="B19" s="20"/>
      <c r="C19" s="29" t="s">
        <v>45</v>
      </c>
      <c r="D19" s="31">
        <v>31</v>
      </c>
      <c r="E19" s="35">
        <v>12000</v>
      </c>
      <c r="F19" s="35"/>
      <c r="G19" s="36">
        <v>1468.82</v>
      </c>
      <c r="H19" s="35"/>
      <c r="I19" s="35">
        <v>600</v>
      </c>
      <c r="J19" s="35">
        <f t="shared" si="0"/>
        <v>11131.18</v>
      </c>
      <c r="K19" s="18"/>
    </row>
    <row r="20" spans="1:11" ht="20.25" customHeight="1" x14ac:dyDescent="0.25">
      <c r="A20" s="6"/>
      <c r="B20" s="6"/>
      <c r="C20" s="32"/>
      <c r="D20" s="33" t="s">
        <v>30</v>
      </c>
      <c r="E20" s="37">
        <f>SUM(E15:E19)</f>
        <v>34720</v>
      </c>
      <c r="F20" s="37"/>
      <c r="G20" s="38">
        <f>SUM(G15:G19)</f>
        <v>1599.22</v>
      </c>
      <c r="H20" s="34">
        <f>SUM(H15:H19)</f>
        <v>361.78</v>
      </c>
      <c r="I20" s="37">
        <f>SUM(I15:I19)</f>
        <v>1736</v>
      </c>
      <c r="J20" s="37">
        <f>SUM(J15:J19)</f>
        <v>35218.559999999998</v>
      </c>
      <c r="K20" s="6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2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9" spans="1:11" ht="18.75" x14ac:dyDescent="0.3">
      <c r="C29" s="7"/>
      <c r="D29" s="22"/>
      <c r="E29" s="27"/>
      <c r="F29" s="27" t="s">
        <v>34</v>
      </c>
      <c r="G29" s="28"/>
    </row>
    <row r="30" spans="1:11" ht="18.75" x14ac:dyDescent="0.3">
      <c r="C30" s="7"/>
      <c r="D30" s="22"/>
      <c r="E30" s="27"/>
      <c r="F30" s="27" t="s">
        <v>35</v>
      </c>
      <c r="G30" s="28"/>
    </row>
    <row r="31" spans="1:11" ht="18.75" x14ac:dyDescent="0.3">
      <c r="C31" s="7"/>
      <c r="D31" s="7"/>
      <c r="E31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7" workbookViewId="0">
      <selection activeCell="B14" sqref="B14:B23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0" spans="1:11" ht="18.75" x14ac:dyDescent="0.3">
      <c r="A10" s="12" t="s">
        <v>59</v>
      </c>
      <c r="B10" s="12"/>
      <c r="C10" s="7"/>
    </row>
    <row r="13" spans="1:11" ht="33" customHeight="1" x14ac:dyDescent="0.25">
      <c r="A13" s="3" t="s">
        <v>4</v>
      </c>
      <c r="B13" s="3" t="s">
        <v>5</v>
      </c>
      <c r="C13" s="3" t="s">
        <v>6</v>
      </c>
      <c r="D13" s="3" t="s">
        <v>7</v>
      </c>
      <c r="E13" s="4" t="s">
        <v>8</v>
      </c>
      <c r="F13" s="3" t="s">
        <v>9</v>
      </c>
      <c r="G13" s="3" t="s">
        <v>10</v>
      </c>
      <c r="H13" s="4" t="s">
        <v>11</v>
      </c>
      <c r="I13" s="5" t="s">
        <v>12</v>
      </c>
      <c r="J13" s="5" t="s">
        <v>13</v>
      </c>
      <c r="K13" s="3" t="s">
        <v>14</v>
      </c>
    </row>
    <row r="14" spans="1:11" ht="69.75" customHeight="1" x14ac:dyDescent="0.25">
      <c r="A14" s="39" t="s">
        <v>33</v>
      </c>
      <c r="B14" s="20"/>
      <c r="C14" s="18" t="s">
        <v>32</v>
      </c>
      <c r="D14" s="21">
        <v>30</v>
      </c>
      <c r="E14" s="15">
        <v>19002</v>
      </c>
      <c r="F14" s="14"/>
      <c r="G14" s="16">
        <v>2964.44</v>
      </c>
      <c r="H14" s="14"/>
      <c r="I14" s="15">
        <v>950.1</v>
      </c>
      <c r="J14" s="15">
        <f>E14+F14-G14+H14+I14</f>
        <v>16987.66</v>
      </c>
      <c r="K14" s="18"/>
    </row>
    <row r="15" spans="1:11" ht="25.5" customHeight="1" x14ac:dyDescent="0.25">
      <c r="A15" s="18" t="s">
        <v>15</v>
      </c>
      <c r="B15" s="20"/>
      <c r="C15" s="18" t="s">
        <v>52</v>
      </c>
      <c r="D15" s="21">
        <v>30</v>
      </c>
      <c r="E15" s="15">
        <v>9200</v>
      </c>
      <c r="F15" s="14"/>
      <c r="G15" s="16">
        <v>903.66</v>
      </c>
      <c r="H15" s="14"/>
      <c r="I15" s="15">
        <v>460</v>
      </c>
      <c r="J15" s="15">
        <f t="shared" ref="J15:J23" si="0">E15+F15-G15+H15+I15</f>
        <v>8756.34</v>
      </c>
      <c r="K15" s="18"/>
    </row>
    <row r="16" spans="1:11" ht="26.25" customHeight="1" x14ac:dyDescent="0.25">
      <c r="A16" s="18" t="s">
        <v>16</v>
      </c>
      <c r="B16" s="20"/>
      <c r="C16" s="18" t="s">
        <v>52</v>
      </c>
      <c r="D16" s="21">
        <v>30</v>
      </c>
      <c r="E16" s="15">
        <v>9200</v>
      </c>
      <c r="F16" s="14"/>
      <c r="G16" s="16">
        <v>903.66</v>
      </c>
      <c r="H16" s="14"/>
      <c r="I16" s="15">
        <v>460</v>
      </c>
      <c r="J16" s="15">
        <f t="shared" si="0"/>
        <v>8756.34</v>
      </c>
      <c r="K16" s="18"/>
    </row>
    <row r="17" spans="1:11" ht="25.5" customHeight="1" x14ac:dyDescent="0.25">
      <c r="A17" s="18" t="s">
        <v>17</v>
      </c>
      <c r="B17" s="20"/>
      <c r="C17" s="18" t="s">
        <v>25</v>
      </c>
      <c r="D17" s="21">
        <v>30</v>
      </c>
      <c r="E17" s="15">
        <v>9600</v>
      </c>
      <c r="F17" s="14"/>
      <c r="G17" s="16">
        <v>975.34</v>
      </c>
      <c r="H17" s="14"/>
      <c r="I17" s="15">
        <v>480</v>
      </c>
      <c r="J17" s="15">
        <f t="shared" si="0"/>
        <v>9104.66</v>
      </c>
      <c r="K17" s="18"/>
    </row>
    <row r="18" spans="1:11" ht="25.5" customHeight="1" x14ac:dyDescent="0.25">
      <c r="A18" s="18" t="s">
        <v>18</v>
      </c>
      <c r="B18" s="20"/>
      <c r="C18" s="18" t="s">
        <v>26</v>
      </c>
      <c r="D18" s="21">
        <v>30</v>
      </c>
      <c r="E18" s="15">
        <v>9200</v>
      </c>
      <c r="F18" s="14"/>
      <c r="G18" s="16">
        <v>903.66</v>
      </c>
      <c r="H18" s="14"/>
      <c r="I18" s="15">
        <v>460</v>
      </c>
      <c r="J18" s="15">
        <f t="shared" si="0"/>
        <v>8756.34</v>
      </c>
      <c r="K18" s="18"/>
    </row>
    <row r="19" spans="1:11" ht="25.5" customHeight="1" x14ac:dyDescent="0.25">
      <c r="A19" s="18" t="s">
        <v>19</v>
      </c>
      <c r="B19" s="20"/>
      <c r="C19" s="18" t="s">
        <v>26</v>
      </c>
      <c r="D19" s="21">
        <v>30</v>
      </c>
      <c r="E19" s="15">
        <v>9000</v>
      </c>
      <c r="F19" s="14"/>
      <c r="G19" s="16">
        <v>867.82</v>
      </c>
      <c r="H19" s="14"/>
      <c r="I19" s="15">
        <v>450</v>
      </c>
      <c r="J19" s="15">
        <f t="shared" si="0"/>
        <v>8582.18</v>
      </c>
      <c r="K19" s="18"/>
    </row>
    <row r="20" spans="1:11" ht="25.5" customHeight="1" x14ac:dyDescent="0.25">
      <c r="A20" s="18" t="s">
        <v>20</v>
      </c>
      <c r="B20" s="20"/>
      <c r="C20" s="18" t="s">
        <v>27</v>
      </c>
      <c r="D20" s="21">
        <v>30</v>
      </c>
      <c r="E20" s="15">
        <v>7600</v>
      </c>
      <c r="F20" s="14"/>
      <c r="G20" s="16">
        <v>634.17999999999995</v>
      </c>
      <c r="H20" s="14"/>
      <c r="I20" s="15">
        <v>380</v>
      </c>
      <c r="J20" s="15">
        <f t="shared" si="0"/>
        <v>7345.82</v>
      </c>
      <c r="K20" s="18"/>
    </row>
    <row r="21" spans="1:11" ht="25.5" customHeight="1" x14ac:dyDescent="0.25">
      <c r="A21" s="18" t="s">
        <v>21</v>
      </c>
      <c r="B21" s="20"/>
      <c r="C21" s="18" t="s">
        <v>28</v>
      </c>
      <c r="D21" s="21">
        <v>30</v>
      </c>
      <c r="E21" s="15">
        <v>6405</v>
      </c>
      <c r="F21" s="14"/>
      <c r="G21" s="16">
        <v>22.22</v>
      </c>
      <c r="H21" s="14"/>
      <c r="I21" s="15">
        <v>320.26</v>
      </c>
      <c r="J21" s="15">
        <f t="shared" si="0"/>
        <v>6703.04</v>
      </c>
      <c r="K21" s="18"/>
    </row>
    <row r="22" spans="1:11" ht="25.5" customHeight="1" x14ac:dyDescent="0.25">
      <c r="A22" s="18" t="s">
        <v>22</v>
      </c>
      <c r="B22" s="20"/>
      <c r="C22" s="18" t="s">
        <v>28</v>
      </c>
      <c r="D22" s="21">
        <v>30</v>
      </c>
      <c r="E22" s="15">
        <v>9000</v>
      </c>
      <c r="F22" s="14"/>
      <c r="G22" s="16">
        <v>867.82</v>
      </c>
      <c r="H22" s="14"/>
      <c r="I22" s="15">
        <v>510.5</v>
      </c>
      <c r="J22" s="15">
        <f t="shared" si="0"/>
        <v>8642.68</v>
      </c>
      <c r="K22" s="18"/>
    </row>
    <row r="23" spans="1:11" ht="25.5" customHeight="1" x14ac:dyDescent="0.25">
      <c r="A23" s="18" t="s">
        <v>23</v>
      </c>
      <c r="B23" s="20"/>
      <c r="C23" s="18" t="s">
        <v>29</v>
      </c>
      <c r="D23" s="21">
        <v>30</v>
      </c>
      <c r="E23" s="15">
        <v>6000</v>
      </c>
      <c r="F23" s="14"/>
      <c r="G23" s="16">
        <v>33.14</v>
      </c>
      <c r="H23" s="17"/>
      <c r="I23" s="15">
        <v>300</v>
      </c>
      <c r="J23" s="15">
        <f t="shared" si="0"/>
        <v>6266.86</v>
      </c>
      <c r="K23" s="18"/>
    </row>
    <row r="24" spans="1:11" ht="15.75" x14ac:dyDescent="0.25">
      <c r="A24" s="6"/>
      <c r="B24" s="6"/>
      <c r="C24" s="6"/>
      <c r="D24" s="19" t="s">
        <v>30</v>
      </c>
      <c r="E24" s="23">
        <f>SUM(E14:E23)</f>
        <v>94207</v>
      </c>
      <c r="F24" s="24"/>
      <c r="G24" s="25">
        <f>SUM(G14:G23)</f>
        <v>9075.94</v>
      </c>
      <c r="H24" s="25"/>
      <c r="I24" s="25">
        <f t="shared" ref="I24" si="1">SUM(I14:I23)</f>
        <v>4770.8599999999997</v>
      </c>
      <c r="J24" s="26">
        <f>SUM(J14:J23)</f>
        <v>89901.92</v>
      </c>
      <c r="K24" s="6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x14ac:dyDescent="0.25">
      <c r="C30" s="28"/>
      <c r="D30" s="27" t="s">
        <v>46</v>
      </c>
      <c r="E30" s="27" t="s">
        <v>48</v>
      </c>
      <c r="F30" s="27"/>
    </row>
    <row r="31" spans="1:11" x14ac:dyDescent="0.25">
      <c r="C31" s="28"/>
      <c r="D31" s="27" t="s">
        <v>47</v>
      </c>
      <c r="E31" s="27" t="s">
        <v>49</v>
      </c>
      <c r="F31" s="27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10" workbookViewId="0">
      <selection activeCell="B14" sqref="B14:B23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0" spans="1:11" ht="18.75" x14ac:dyDescent="0.3">
      <c r="A10" s="12" t="s">
        <v>60</v>
      </c>
      <c r="B10" s="12"/>
      <c r="C10" s="7"/>
    </row>
    <row r="13" spans="1:11" ht="33" customHeight="1" x14ac:dyDescent="0.25">
      <c r="A13" s="3" t="s">
        <v>4</v>
      </c>
      <c r="B13" s="3" t="s">
        <v>5</v>
      </c>
      <c r="C13" s="3" t="s">
        <v>6</v>
      </c>
      <c r="D13" s="3" t="s">
        <v>7</v>
      </c>
      <c r="E13" s="4" t="s">
        <v>8</v>
      </c>
      <c r="F13" s="3" t="s">
        <v>9</v>
      </c>
      <c r="G13" s="3" t="s">
        <v>10</v>
      </c>
      <c r="H13" s="4" t="s">
        <v>11</v>
      </c>
      <c r="I13" s="5" t="s">
        <v>12</v>
      </c>
      <c r="J13" s="5" t="s">
        <v>13</v>
      </c>
      <c r="K13" s="3" t="s">
        <v>14</v>
      </c>
    </row>
    <row r="14" spans="1:11" ht="69.75" customHeight="1" x14ac:dyDescent="0.25">
      <c r="A14" s="39" t="s">
        <v>33</v>
      </c>
      <c r="B14" s="20"/>
      <c r="C14" s="18" t="s">
        <v>32</v>
      </c>
      <c r="D14" s="21">
        <v>31</v>
      </c>
      <c r="E14" s="15">
        <v>19002</v>
      </c>
      <c r="F14" s="14"/>
      <c r="G14" s="16">
        <v>2964.44</v>
      </c>
      <c r="H14" s="14"/>
      <c r="I14" s="15">
        <v>950.1</v>
      </c>
      <c r="J14" s="15">
        <f>E14+F14-G14+H14+I14</f>
        <v>16987.66</v>
      </c>
      <c r="K14" s="18"/>
    </row>
    <row r="15" spans="1:11" ht="25.5" customHeight="1" x14ac:dyDescent="0.25">
      <c r="A15" s="18" t="s">
        <v>15</v>
      </c>
      <c r="B15" s="20"/>
      <c r="C15" s="18" t="s">
        <v>52</v>
      </c>
      <c r="D15" s="21">
        <v>31</v>
      </c>
      <c r="E15" s="15">
        <v>9200</v>
      </c>
      <c r="F15" s="14"/>
      <c r="G15" s="16">
        <v>903.66</v>
      </c>
      <c r="H15" s="14"/>
      <c r="I15" s="15">
        <v>460</v>
      </c>
      <c r="J15" s="15">
        <f t="shared" ref="J15:J23" si="0">E15+F15-G15+H15+I15</f>
        <v>8756.34</v>
      </c>
      <c r="K15" s="18"/>
    </row>
    <row r="16" spans="1:11" ht="26.25" customHeight="1" x14ac:dyDescent="0.25">
      <c r="A16" s="18" t="s">
        <v>16</v>
      </c>
      <c r="B16" s="20"/>
      <c r="C16" s="18" t="s">
        <v>52</v>
      </c>
      <c r="D16" s="21">
        <v>31</v>
      </c>
      <c r="E16" s="15">
        <v>9200</v>
      </c>
      <c r="F16" s="14"/>
      <c r="G16" s="16">
        <v>903.66</v>
      </c>
      <c r="H16" s="14"/>
      <c r="I16" s="15">
        <v>460</v>
      </c>
      <c r="J16" s="15">
        <f t="shared" si="0"/>
        <v>8756.34</v>
      </c>
      <c r="K16" s="18"/>
    </row>
    <row r="17" spans="1:11" ht="25.5" customHeight="1" x14ac:dyDescent="0.25">
      <c r="A17" s="18" t="s">
        <v>17</v>
      </c>
      <c r="B17" s="20"/>
      <c r="C17" s="18" t="s">
        <v>25</v>
      </c>
      <c r="D17" s="21">
        <v>31</v>
      </c>
      <c r="E17" s="15">
        <v>9600</v>
      </c>
      <c r="F17" s="14"/>
      <c r="G17" s="16">
        <v>975.34</v>
      </c>
      <c r="H17" s="14"/>
      <c r="I17" s="15">
        <v>480</v>
      </c>
      <c r="J17" s="15">
        <f t="shared" si="0"/>
        <v>9104.66</v>
      </c>
      <c r="K17" s="18"/>
    </row>
    <row r="18" spans="1:11" ht="25.5" customHeight="1" x14ac:dyDescent="0.25">
      <c r="A18" s="18" t="s">
        <v>18</v>
      </c>
      <c r="B18" s="20"/>
      <c r="C18" s="18" t="s">
        <v>26</v>
      </c>
      <c r="D18" s="21">
        <v>31</v>
      </c>
      <c r="E18" s="15">
        <v>9200</v>
      </c>
      <c r="F18" s="14"/>
      <c r="G18" s="16">
        <v>903.66</v>
      </c>
      <c r="H18" s="14"/>
      <c r="I18" s="15">
        <v>460</v>
      </c>
      <c r="J18" s="15">
        <f t="shared" si="0"/>
        <v>8756.34</v>
      </c>
      <c r="K18" s="18"/>
    </row>
    <row r="19" spans="1:11" ht="25.5" customHeight="1" x14ac:dyDescent="0.25">
      <c r="A19" s="18" t="s">
        <v>19</v>
      </c>
      <c r="B19" s="20"/>
      <c r="C19" s="18" t="s">
        <v>26</v>
      </c>
      <c r="D19" s="21">
        <v>31</v>
      </c>
      <c r="E19" s="15">
        <v>9000</v>
      </c>
      <c r="F19" s="14"/>
      <c r="G19" s="16">
        <v>867.82</v>
      </c>
      <c r="H19" s="14"/>
      <c r="I19" s="15">
        <v>450</v>
      </c>
      <c r="J19" s="15">
        <f t="shared" si="0"/>
        <v>8582.18</v>
      </c>
      <c r="K19" s="18"/>
    </row>
    <row r="20" spans="1:11" ht="25.5" customHeight="1" x14ac:dyDescent="0.25">
      <c r="A20" s="18" t="s">
        <v>20</v>
      </c>
      <c r="B20" s="20"/>
      <c r="C20" s="18" t="s">
        <v>27</v>
      </c>
      <c r="D20" s="21">
        <v>31</v>
      </c>
      <c r="E20" s="15">
        <v>7600</v>
      </c>
      <c r="F20" s="14"/>
      <c r="G20" s="16">
        <v>634.17999999999995</v>
      </c>
      <c r="H20" s="14"/>
      <c r="I20" s="15">
        <v>380</v>
      </c>
      <c r="J20" s="15">
        <f t="shared" si="0"/>
        <v>7345.82</v>
      </c>
      <c r="K20" s="18"/>
    </row>
    <row r="21" spans="1:11" ht="25.5" customHeight="1" x14ac:dyDescent="0.25">
      <c r="A21" s="18" t="s">
        <v>21</v>
      </c>
      <c r="B21" s="20"/>
      <c r="C21" s="18" t="s">
        <v>28</v>
      </c>
      <c r="D21" s="21">
        <v>31</v>
      </c>
      <c r="E21" s="15">
        <v>6405</v>
      </c>
      <c r="F21" s="14"/>
      <c r="G21" s="16">
        <v>22.22</v>
      </c>
      <c r="H21" s="14"/>
      <c r="I21" s="15">
        <v>320.26</v>
      </c>
      <c r="J21" s="15">
        <f t="shared" si="0"/>
        <v>6703.04</v>
      </c>
      <c r="K21" s="18"/>
    </row>
    <row r="22" spans="1:11" ht="25.5" customHeight="1" x14ac:dyDescent="0.25">
      <c r="A22" s="18" t="s">
        <v>22</v>
      </c>
      <c r="B22" s="20"/>
      <c r="C22" s="18" t="s">
        <v>28</v>
      </c>
      <c r="D22" s="21">
        <v>31</v>
      </c>
      <c r="E22" s="15">
        <v>9000</v>
      </c>
      <c r="F22" s="14"/>
      <c r="G22" s="16">
        <v>867.82</v>
      </c>
      <c r="H22" s="14"/>
      <c r="I22" s="15">
        <v>510.5</v>
      </c>
      <c r="J22" s="15">
        <f t="shared" si="0"/>
        <v>8642.68</v>
      </c>
      <c r="K22" s="18"/>
    </row>
    <row r="23" spans="1:11" ht="25.5" customHeight="1" x14ac:dyDescent="0.25">
      <c r="A23" s="18" t="s">
        <v>23</v>
      </c>
      <c r="B23" s="20"/>
      <c r="C23" s="18" t="s">
        <v>29</v>
      </c>
      <c r="D23" s="21">
        <v>31</v>
      </c>
      <c r="E23" s="15">
        <v>6000</v>
      </c>
      <c r="F23" s="14"/>
      <c r="G23" s="16">
        <v>33.14</v>
      </c>
      <c r="H23" s="17"/>
      <c r="I23" s="15">
        <v>300</v>
      </c>
      <c r="J23" s="15">
        <f t="shared" si="0"/>
        <v>6266.86</v>
      </c>
      <c r="K23" s="18"/>
    </row>
    <row r="24" spans="1:11" ht="15.75" x14ac:dyDescent="0.25">
      <c r="A24" s="6"/>
      <c r="B24" s="6"/>
      <c r="C24" s="6"/>
      <c r="D24" s="19" t="s">
        <v>30</v>
      </c>
      <c r="E24" s="23">
        <f>SUM(E14:E23)</f>
        <v>94207</v>
      </c>
      <c r="F24" s="24"/>
      <c r="G24" s="25">
        <f>SUM(G14:G23)</f>
        <v>9075.94</v>
      </c>
      <c r="H24" s="25"/>
      <c r="I24" s="25">
        <f t="shared" ref="I24" si="1">SUM(I14:I23)</f>
        <v>4770.8599999999997</v>
      </c>
      <c r="J24" s="26">
        <f>SUM(J14:J23)</f>
        <v>89901.92</v>
      </c>
      <c r="K24" s="6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x14ac:dyDescent="0.25">
      <c r="C30" s="28"/>
      <c r="D30" s="27" t="s">
        <v>46</v>
      </c>
      <c r="E30" s="27" t="s">
        <v>48</v>
      </c>
      <c r="F30" s="27"/>
    </row>
    <row r="31" spans="1:11" x14ac:dyDescent="0.25">
      <c r="C31" s="28"/>
      <c r="D31" s="27" t="s">
        <v>47</v>
      </c>
      <c r="E31" s="27" t="s">
        <v>49</v>
      </c>
      <c r="F31" s="27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7" workbookViewId="0">
      <selection activeCell="A20" sqref="A20:XFD20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36</v>
      </c>
      <c r="F8" s="12"/>
      <c r="G8" s="13"/>
    </row>
    <row r="11" spans="1:11" ht="18.75" x14ac:dyDescent="0.3">
      <c r="A11" s="12" t="s">
        <v>59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8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45.75" customHeight="1" x14ac:dyDescent="0.25">
      <c r="A15" s="29" t="s">
        <v>37</v>
      </c>
      <c r="B15" s="20"/>
      <c r="C15" s="29" t="s">
        <v>38</v>
      </c>
      <c r="D15" s="31">
        <v>30</v>
      </c>
      <c r="E15" s="35">
        <v>6800</v>
      </c>
      <c r="F15" s="35"/>
      <c r="G15" s="36">
        <v>65.2</v>
      </c>
      <c r="H15" s="34"/>
      <c r="I15" s="35">
        <v>340</v>
      </c>
      <c r="J15" s="35">
        <f>E15+F15-G15+H15+I15</f>
        <v>7074.8</v>
      </c>
      <c r="K15" s="18"/>
    </row>
    <row r="16" spans="1:11" ht="26.25" customHeight="1" x14ac:dyDescent="0.25">
      <c r="A16" s="30" t="s">
        <v>39</v>
      </c>
      <c r="B16" s="20"/>
      <c r="C16" s="29" t="s">
        <v>38</v>
      </c>
      <c r="D16" s="31">
        <v>30</v>
      </c>
      <c r="E16" s="35">
        <v>5120</v>
      </c>
      <c r="F16" s="35"/>
      <c r="G16" s="36"/>
      <c r="H16" s="34">
        <v>26.22</v>
      </c>
      <c r="I16" s="35">
        <v>256</v>
      </c>
      <c r="J16" s="35">
        <f t="shared" ref="J16:J19" si="0">E16+F16-G16+H16+I16</f>
        <v>5402.22</v>
      </c>
      <c r="K16" s="18"/>
    </row>
    <row r="17" spans="1:11" ht="27.75" customHeight="1" x14ac:dyDescent="0.25">
      <c r="A17" s="29" t="s">
        <v>43</v>
      </c>
      <c r="B17" s="20"/>
      <c r="C17" s="29" t="s">
        <v>40</v>
      </c>
      <c r="D17" s="31">
        <v>30</v>
      </c>
      <c r="E17" s="35">
        <v>6800</v>
      </c>
      <c r="F17" s="35"/>
      <c r="G17" s="36">
        <v>65.2</v>
      </c>
      <c r="H17" s="34"/>
      <c r="I17" s="35">
        <v>340</v>
      </c>
      <c r="J17" s="35">
        <f t="shared" si="0"/>
        <v>7074.8</v>
      </c>
      <c r="K17" s="18"/>
    </row>
    <row r="18" spans="1:11" ht="24" customHeight="1" x14ac:dyDescent="0.25">
      <c r="A18" s="29" t="s">
        <v>41</v>
      </c>
      <c r="B18" s="20"/>
      <c r="C18" s="29" t="s">
        <v>42</v>
      </c>
      <c r="D18" s="31">
        <v>30</v>
      </c>
      <c r="E18" s="35">
        <v>4000</v>
      </c>
      <c r="F18" s="35"/>
      <c r="G18" s="36"/>
      <c r="H18" s="34">
        <v>335.56</v>
      </c>
      <c r="I18" s="35">
        <v>200</v>
      </c>
      <c r="J18" s="35">
        <f t="shared" si="0"/>
        <v>4535.5600000000004</v>
      </c>
      <c r="K18" s="18"/>
    </row>
    <row r="19" spans="1:11" ht="32.25" customHeight="1" x14ac:dyDescent="0.25">
      <c r="A19" s="29" t="s">
        <v>44</v>
      </c>
      <c r="B19" s="20"/>
      <c r="C19" s="29" t="s">
        <v>45</v>
      </c>
      <c r="D19" s="31">
        <v>30</v>
      </c>
      <c r="E19" s="35">
        <v>12000</v>
      </c>
      <c r="F19" s="35"/>
      <c r="G19" s="36">
        <v>1468.82</v>
      </c>
      <c r="H19" s="35"/>
      <c r="I19" s="35">
        <v>600</v>
      </c>
      <c r="J19" s="35">
        <f t="shared" si="0"/>
        <v>11131.18</v>
      </c>
      <c r="K19" s="18"/>
    </row>
    <row r="20" spans="1:11" ht="20.25" customHeight="1" x14ac:dyDescent="0.25">
      <c r="A20" s="6"/>
      <c r="B20" s="6"/>
      <c r="C20" s="32"/>
      <c r="D20" s="33" t="s">
        <v>30</v>
      </c>
      <c r="E20" s="37">
        <f>SUM(E15:E19)</f>
        <v>34720</v>
      </c>
      <c r="F20" s="37"/>
      <c r="G20" s="38">
        <f>SUM(G15:G19)</f>
        <v>1599.22</v>
      </c>
      <c r="H20" s="34">
        <f>SUM(H15:H19)</f>
        <v>361.78</v>
      </c>
      <c r="I20" s="37">
        <f>SUM(I15:I19)</f>
        <v>1736</v>
      </c>
      <c r="J20" s="37">
        <f>SUM(J15:J19)</f>
        <v>35218.559999999998</v>
      </c>
      <c r="K20" s="6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2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9" spans="1:11" ht="18.75" x14ac:dyDescent="0.3">
      <c r="C29" s="7"/>
      <c r="D29" s="22"/>
      <c r="E29" s="27"/>
      <c r="F29" s="27" t="s">
        <v>34</v>
      </c>
      <c r="G29" s="28"/>
    </row>
    <row r="30" spans="1:11" ht="18.75" x14ac:dyDescent="0.3">
      <c r="C30" s="7"/>
      <c r="D30" s="22"/>
      <c r="E30" s="27"/>
      <c r="F30" s="27" t="s">
        <v>35</v>
      </c>
      <c r="G30" s="28"/>
    </row>
    <row r="31" spans="1:11" ht="18.75" x14ac:dyDescent="0.3">
      <c r="C31" s="7"/>
      <c r="D31" s="7"/>
      <c r="E31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7" workbookViewId="0">
      <selection activeCell="C27" sqref="C27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36</v>
      </c>
      <c r="F8" s="12"/>
      <c r="G8" s="13"/>
    </row>
    <row r="11" spans="1:11" ht="18.75" x14ac:dyDescent="0.3">
      <c r="A11" s="12" t="s">
        <v>60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8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45.75" customHeight="1" x14ac:dyDescent="0.25">
      <c r="A15" s="29" t="s">
        <v>37</v>
      </c>
      <c r="B15" s="20"/>
      <c r="C15" s="29" t="s">
        <v>38</v>
      </c>
      <c r="D15" s="31">
        <v>31</v>
      </c>
      <c r="E15" s="35">
        <v>6800</v>
      </c>
      <c r="F15" s="35"/>
      <c r="G15" s="36">
        <v>65.2</v>
      </c>
      <c r="H15" s="34"/>
      <c r="I15" s="35">
        <v>340</v>
      </c>
      <c r="J15" s="35">
        <f>E15+F15-G15+H15+I15</f>
        <v>7074.8</v>
      </c>
      <c r="K15" s="18"/>
    </row>
    <row r="16" spans="1:11" ht="26.25" customHeight="1" x14ac:dyDescent="0.25">
      <c r="A16" s="30" t="s">
        <v>39</v>
      </c>
      <c r="B16" s="20"/>
      <c r="C16" s="29" t="s">
        <v>38</v>
      </c>
      <c r="D16" s="31">
        <v>31</v>
      </c>
      <c r="E16" s="35">
        <v>5120</v>
      </c>
      <c r="F16" s="35"/>
      <c r="G16" s="36"/>
      <c r="H16" s="34">
        <v>26.22</v>
      </c>
      <c r="I16" s="35">
        <v>256</v>
      </c>
      <c r="J16" s="35">
        <f t="shared" ref="J16:J19" si="0">E16+F16-G16+H16+I16</f>
        <v>5402.22</v>
      </c>
      <c r="K16" s="18"/>
    </row>
    <row r="17" spans="1:11" ht="27.75" customHeight="1" x14ac:dyDescent="0.25">
      <c r="A17" s="29" t="s">
        <v>43</v>
      </c>
      <c r="B17" s="20"/>
      <c r="C17" s="29" t="s">
        <v>40</v>
      </c>
      <c r="D17" s="31">
        <v>31</v>
      </c>
      <c r="E17" s="35">
        <v>6800</v>
      </c>
      <c r="F17" s="35"/>
      <c r="G17" s="36">
        <v>65.2</v>
      </c>
      <c r="H17" s="34"/>
      <c r="I17" s="35">
        <v>340</v>
      </c>
      <c r="J17" s="35">
        <f t="shared" si="0"/>
        <v>7074.8</v>
      </c>
      <c r="K17" s="18"/>
    </row>
    <row r="18" spans="1:11" ht="24" customHeight="1" x14ac:dyDescent="0.25">
      <c r="A18" s="29" t="s">
        <v>41</v>
      </c>
      <c r="B18" s="20"/>
      <c r="C18" s="29" t="s">
        <v>42</v>
      </c>
      <c r="D18" s="31">
        <v>31</v>
      </c>
      <c r="E18" s="35">
        <v>4000</v>
      </c>
      <c r="F18" s="35"/>
      <c r="G18" s="36"/>
      <c r="H18" s="34">
        <v>335.56</v>
      </c>
      <c r="I18" s="35">
        <v>200</v>
      </c>
      <c r="J18" s="35">
        <f t="shared" si="0"/>
        <v>4535.5600000000004</v>
      </c>
      <c r="K18" s="18"/>
    </row>
    <row r="19" spans="1:11" ht="32.25" customHeight="1" x14ac:dyDescent="0.25">
      <c r="A19" s="29" t="s">
        <v>44</v>
      </c>
      <c r="B19" s="20"/>
      <c r="C19" s="29" t="s">
        <v>45</v>
      </c>
      <c r="D19" s="31">
        <v>31</v>
      </c>
      <c r="E19" s="35">
        <v>12000</v>
      </c>
      <c r="F19" s="35"/>
      <c r="G19" s="36">
        <v>1468.82</v>
      </c>
      <c r="H19" s="35"/>
      <c r="I19" s="35">
        <v>600</v>
      </c>
      <c r="J19" s="35">
        <f t="shared" si="0"/>
        <v>11131.18</v>
      </c>
      <c r="K19" s="18"/>
    </row>
    <row r="20" spans="1:11" ht="20.25" customHeight="1" x14ac:dyDescent="0.25">
      <c r="A20" s="6"/>
      <c r="B20" s="6"/>
      <c r="C20" s="32"/>
      <c r="D20" s="33" t="s">
        <v>30</v>
      </c>
      <c r="E20" s="37">
        <f>SUM(E15:E19)</f>
        <v>34720</v>
      </c>
      <c r="F20" s="37"/>
      <c r="G20" s="38">
        <f>SUM(G15:G19)</f>
        <v>1599.22</v>
      </c>
      <c r="H20" s="34">
        <f>SUM(H15:H19)</f>
        <v>361.78</v>
      </c>
      <c r="I20" s="37">
        <f>SUM(I15:I19)</f>
        <v>1736</v>
      </c>
      <c r="J20" s="37">
        <f>SUM(J15:J19)</f>
        <v>35218.559999999998</v>
      </c>
      <c r="K20" s="6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2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9" spans="1:11" ht="18.75" x14ac:dyDescent="0.3">
      <c r="C29" s="7"/>
      <c r="D29" s="22"/>
      <c r="E29" s="27"/>
      <c r="F29" s="27" t="s">
        <v>34</v>
      </c>
      <c r="G29" s="28"/>
    </row>
    <row r="30" spans="1:11" ht="18.75" x14ac:dyDescent="0.3">
      <c r="C30" s="7"/>
      <c r="D30" s="22"/>
      <c r="E30" s="27"/>
      <c r="F30" s="27" t="s">
        <v>35</v>
      </c>
      <c r="G30" s="28"/>
    </row>
    <row r="31" spans="1:11" ht="18.75" x14ac:dyDescent="0.3">
      <c r="C31" s="7"/>
      <c r="D31" s="7"/>
      <c r="E31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4" workbookViewId="0">
      <selection activeCell="B14" sqref="B14:B23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0" spans="1:11" ht="18.75" x14ac:dyDescent="0.3">
      <c r="A10" s="12" t="s">
        <v>61</v>
      </c>
      <c r="B10" s="12"/>
      <c r="C10" s="7"/>
    </row>
    <row r="13" spans="1:11" ht="33" customHeight="1" x14ac:dyDescent="0.25">
      <c r="A13" s="3" t="s">
        <v>4</v>
      </c>
      <c r="B13" s="3" t="s">
        <v>5</v>
      </c>
      <c r="C13" s="3" t="s">
        <v>6</v>
      </c>
      <c r="D13" s="3" t="s">
        <v>7</v>
      </c>
      <c r="E13" s="4" t="s">
        <v>8</v>
      </c>
      <c r="F13" s="3" t="s">
        <v>9</v>
      </c>
      <c r="G13" s="3" t="s">
        <v>10</v>
      </c>
      <c r="H13" s="4" t="s">
        <v>11</v>
      </c>
      <c r="I13" s="5" t="s">
        <v>12</v>
      </c>
      <c r="J13" s="5" t="s">
        <v>13</v>
      </c>
      <c r="K13" s="3" t="s">
        <v>14</v>
      </c>
    </row>
    <row r="14" spans="1:11" ht="69.75" customHeight="1" x14ac:dyDescent="0.25">
      <c r="A14" s="39" t="s">
        <v>33</v>
      </c>
      <c r="B14" s="20"/>
      <c r="C14" s="18" t="s">
        <v>32</v>
      </c>
      <c r="D14" s="21">
        <v>31</v>
      </c>
      <c r="E14" s="15">
        <v>19002</v>
      </c>
      <c r="F14" s="14"/>
      <c r="G14" s="16">
        <v>2964.44</v>
      </c>
      <c r="H14" s="14"/>
      <c r="I14" s="15">
        <v>950.1</v>
      </c>
      <c r="J14" s="15">
        <f>E14+F14-G14+H14+I14</f>
        <v>16987.66</v>
      </c>
      <c r="K14" s="18"/>
    </row>
    <row r="15" spans="1:11" ht="25.5" customHeight="1" x14ac:dyDescent="0.25">
      <c r="A15" s="18" t="s">
        <v>15</v>
      </c>
      <c r="B15" s="20"/>
      <c r="C15" s="18" t="s">
        <v>52</v>
      </c>
      <c r="D15" s="21">
        <v>31</v>
      </c>
      <c r="E15" s="15">
        <v>9200</v>
      </c>
      <c r="F15" s="14"/>
      <c r="G15" s="16">
        <v>903.66</v>
      </c>
      <c r="H15" s="14"/>
      <c r="I15" s="15">
        <v>460</v>
      </c>
      <c r="J15" s="15">
        <f t="shared" ref="J15:J23" si="0">E15+F15-G15+H15+I15</f>
        <v>8756.34</v>
      </c>
      <c r="K15" s="18"/>
    </row>
    <row r="16" spans="1:11" ht="26.25" customHeight="1" x14ac:dyDescent="0.25">
      <c r="A16" s="18" t="s">
        <v>16</v>
      </c>
      <c r="B16" s="20"/>
      <c r="C16" s="18" t="s">
        <v>52</v>
      </c>
      <c r="D16" s="21">
        <v>31</v>
      </c>
      <c r="E16" s="15">
        <v>9200</v>
      </c>
      <c r="F16" s="14"/>
      <c r="G16" s="16">
        <v>903.66</v>
      </c>
      <c r="H16" s="14"/>
      <c r="I16" s="15">
        <v>460</v>
      </c>
      <c r="J16" s="15">
        <f t="shared" si="0"/>
        <v>8756.34</v>
      </c>
      <c r="K16" s="18"/>
    </row>
    <row r="17" spans="1:11" ht="25.5" customHeight="1" x14ac:dyDescent="0.25">
      <c r="A17" s="18" t="s">
        <v>17</v>
      </c>
      <c r="B17" s="20"/>
      <c r="C17" s="18" t="s">
        <v>25</v>
      </c>
      <c r="D17" s="21">
        <v>31</v>
      </c>
      <c r="E17" s="15">
        <v>9600</v>
      </c>
      <c r="F17" s="14"/>
      <c r="G17" s="16">
        <v>975.34</v>
      </c>
      <c r="H17" s="14"/>
      <c r="I17" s="15">
        <v>480</v>
      </c>
      <c r="J17" s="15">
        <f t="shared" si="0"/>
        <v>9104.66</v>
      </c>
      <c r="K17" s="18"/>
    </row>
    <row r="18" spans="1:11" ht="25.5" customHeight="1" x14ac:dyDescent="0.25">
      <c r="A18" s="18" t="s">
        <v>18</v>
      </c>
      <c r="B18" s="20"/>
      <c r="C18" s="18" t="s">
        <v>26</v>
      </c>
      <c r="D18" s="21">
        <v>31</v>
      </c>
      <c r="E18" s="15">
        <v>9200</v>
      </c>
      <c r="F18" s="14"/>
      <c r="G18" s="16">
        <v>903.66</v>
      </c>
      <c r="H18" s="14"/>
      <c r="I18" s="15">
        <v>460</v>
      </c>
      <c r="J18" s="15">
        <f t="shared" si="0"/>
        <v>8756.34</v>
      </c>
      <c r="K18" s="18"/>
    </row>
    <row r="19" spans="1:11" ht="25.5" customHeight="1" x14ac:dyDescent="0.25">
      <c r="A19" s="18" t="s">
        <v>19</v>
      </c>
      <c r="B19" s="20"/>
      <c r="C19" s="18" t="s">
        <v>26</v>
      </c>
      <c r="D19" s="21">
        <v>31</v>
      </c>
      <c r="E19" s="15">
        <v>9000</v>
      </c>
      <c r="F19" s="14"/>
      <c r="G19" s="16">
        <v>867.82</v>
      </c>
      <c r="H19" s="14"/>
      <c r="I19" s="15">
        <v>450</v>
      </c>
      <c r="J19" s="15">
        <f t="shared" si="0"/>
        <v>8582.18</v>
      </c>
      <c r="K19" s="18"/>
    </row>
    <row r="20" spans="1:11" ht="25.5" customHeight="1" x14ac:dyDescent="0.25">
      <c r="A20" s="18" t="s">
        <v>20</v>
      </c>
      <c r="B20" s="20"/>
      <c r="C20" s="18" t="s">
        <v>27</v>
      </c>
      <c r="D20" s="21">
        <v>31</v>
      </c>
      <c r="E20" s="15">
        <v>7600</v>
      </c>
      <c r="F20" s="14"/>
      <c r="G20" s="16">
        <v>634.17999999999995</v>
      </c>
      <c r="H20" s="14"/>
      <c r="I20" s="15">
        <v>380</v>
      </c>
      <c r="J20" s="15">
        <f t="shared" si="0"/>
        <v>7345.82</v>
      </c>
      <c r="K20" s="18"/>
    </row>
    <row r="21" spans="1:11" ht="25.5" customHeight="1" x14ac:dyDescent="0.25">
      <c r="A21" s="18" t="s">
        <v>21</v>
      </c>
      <c r="B21" s="20"/>
      <c r="C21" s="18" t="s">
        <v>28</v>
      </c>
      <c r="D21" s="21">
        <v>31</v>
      </c>
      <c r="E21" s="15">
        <v>6405</v>
      </c>
      <c r="F21" s="14"/>
      <c r="G21" s="16">
        <v>22.22</v>
      </c>
      <c r="H21" s="14"/>
      <c r="I21" s="15">
        <v>320.26</v>
      </c>
      <c r="J21" s="15">
        <f t="shared" si="0"/>
        <v>6703.04</v>
      </c>
      <c r="K21" s="18"/>
    </row>
    <row r="22" spans="1:11" ht="25.5" customHeight="1" x14ac:dyDescent="0.25">
      <c r="A22" s="18" t="s">
        <v>22</v>
      </c>
      <c r="B22" s="20"/>
      <c r="C22" s="18" t="s">
        <v>28</v>
      </c>
      <c r="D22" s="21">
        <v>31</v>
      </c>
      <c r="E22" s="15">
        <v>9000</v>
      </c>
      <c r="F22" s="14"/>
      <c r="G22" s="16">
        <v>867.82</v>
      </c>
      <c r="H22" s="14"/>
      <c r="I22" s="15">
        <v>510.5</v>
      </c>
      <c r="J22" s="15">
        <f t="shared" si="0"/>
        <v>8642.68</v>
      </c>
      <c r="K22" s="18"/>
    </row>
    <row r="23" spans="1:11" ht="25.5" customHeight="1" x14ac:dyDescent="0.25">
      <c r="A23" s="18" t="s">
        <v>23</v>
      </c>
      <c r="B23" s="20"/>
      <c r="C23" s="18" t="s">
        <v>29</v>
      </c>
      <c r="D23" s="21">
        <v>31</v>
      </c>
      <c r="E23" s="15">
        <v>6000</v>
      </c>
      <c r="F23" s="14"/>
      <c r="G23" s="16">
        <v>33.14</v>
      </c>
      <c r="H23" s="17"/>
      <c r="I23" s="15">
        <v>300</v>
      </c>
      <c r="J23" s="15">
        <f t="shared" si="0"/>
        <v>6266.86</v>
      </c>
      <c r="K23" s="18"/>
    </row>
    <row r="24" spans="1:11" ht="15.75" x14ac:dyDescent="0.25">
      <c r="A24" s="6"/>
      <c r="B24" s="6"/>
      <c r="C24" s="6"/>
      <c r="D24" s="19" t="s">
        <v>30</v>
      </c>
      <c r="E24" s="23">
        <f>SUM(E14:E23)</f>
        <v>94207</v>
      </c>
      <c r="F24" s="24"/>
      <c r="G24" s="25">
        <f>SUM(G14:G23)</f>
        <v>9075.94</v>
      </c>
      <c r="H24" s="25"/>
      <c r="I24" s="25">
        <f t="shared" ref="I24" si="1">SUM(I14:I23)</f>
        <v>4770.8599999999997</v>
      </c>
      <c r="J24" s="26">
        <f>SUM(J14:J23)</f>
        <v>89901.92</v>
      </c>
      <c r="K24" s="6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x14ac:dyDescent="0.25">
      <c r="C30" s="28"/>
      <c r="D30" s="27" t="s">
        <v>46</v>
      </c>
      <c r="E30" s="27" t="s">
        <v>48</v>
      </c>
      <c r="F30" s="27"/>
    </row>
    <row r="31" spans="1:11" x14ac:dyDescent="0.25">
      <c r="C31" s="28"/>
      <c r="D31" s="27" t="s">
        <v>47</v>
      </c>
      <c r="E31" s="27" t="s">
        <v>49</v>
      </c>
      <c r="F31" s="27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7" workbookViewId="0">
      <selection activeCell="A7" sqref="A1:XFD1048576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0" spans="1:11" ht="18.75" x14ac:dyDescent="0.3">
      <c r="A10" s="12" t="s">
        <v>62</v>
      </c>
      <c r="B10" s="12"/>
      <c r="C10" s="7"/>
    </row>
    <row r="13" spans="1:11" ht="33" customHeight="1" x14ac:dyDescent="0.25">
      <c r="A13" s="3" t="s">
        <v>4</v>
      </c>
      <c r="B13" s="3" t="s">
        <v>5</v>
      </c>
      <c r="C13" s="3" t="s">
        <v>6</v>
      </c>
      <c r="D13" s="3" t="s">
        <v>7</v>
      </c>
      <c r="E13" s="4" t="s">
        <v>8</v>
      </c>
      <c r="F13" s="3" t="s">
        <v>9</v>
      </c>
      <c r="G13" s="3" t="s">
        <v>10</v>
      </c>
      <c r="H13" s="4" t="s">
        <v>11</v>
      </c>
      <c r="I13" s="5" t="s">
        <v>12</v>
      </c>
      <c r="J13" s="5" t="s">
        <v>13</v>
      </c>
      <c r="K13" s="3" t="s">
        <v>14</v>
      </c>
    </row>
    <row r="14" spans="1:11" ht="69.75" customHeight="1" x14ac:dyDescent="0.25">
      <c r="A14" s="39" t="s">
        <v>33</v>
      </c>
      <c r="B14" s="20"/>
      <c r="C14" s="18" t="s">
        <v>32</v>
      </c>
      <c r="D14" s="21">
        <v>30</v>
      </c>
      <c r="E14" s="15">
        <v>19002</v>
      </c>
      <c r="F14" s="14"/>
      <c r="G14" s="16">
        <v>2964.44</v>
      </c>
      <c r="H14" s="14"/>
      <c r="I14" s="15">
        <v>950.1</v>
      </c>
      <c r="J14" s="15">
        <f>E14+F14-G14+H14+I14</f>
        <v>16987.66</v>
      </c>
      <c r="K14" s="18"/>
    </row>
    <row r="15" spans="1:11" ht="25.5" customHeight="1" x14ac:dyDescent="0.25">
      <c r="A15" s="18" t="s">
        <v>15</v>
      </c>
      <c r="B15" s="20"/>
      <c r="C15" s="18" t="s">
        <v>52</v>
      </c>
      <c r="D15" s="21">
        <v>30</v>
      </c>
      <c r="E15" s="15">
        <v>9200</v>
      </c>
      <c r="F15" s="14"/>
      <c r="G15" s="16">
        <v>903.66</v>
      </c>
      <c r="H15" s="14"/>
      <c r="I15" s="15">
        <v>460</v>
      </c>
      <c r="J15" s="15">
        <f t="shared" ref="J15:J23" si="0">E15+F15-G15+H15+I15</f>
        <v>8756.34</v>
      </c>
      <c r="K15" s="18"/>
    </row>
    <row r="16" spans="1:11" ht="26.25" customHeight="1" x14ac:dyDescent="0.25">
      <c r="A16" s="18" t="s">
        <v>16</v>
      </c>
      <c r="B16" s="20"/>
      <c r="C16" s="18" t="s">
        <v>52</v>
      </c>
      <c r="D16" s="21">
        <v>30</v>
      </c>
      <c r="E16" s="15">
        <v>9200</v>
      </c>
      <c r="F16" s="14"/>
      <c r="G16" s="16">
        <v>903.66</v>
      </c>
      <c r="H16" s="14"/>
      <c r="I16" s="15">
        <v>460</v>
      </c>
      <c r="J16" s="15">
        <f t="shared" si="0"/>
        <v>8756.34</v>
      </c>
      <c r="K16" s="18"/>
    </row>
    <row r="17" spans="1:11" ht="25.5" customHeight="1" x14ac:dyDescent="0.25">
      <c r="A17" s="18" t="s">
        <v>17</v>
      </c>
      <c r="B17" s="20"/>
      <c r="C17" s="18" t="s">
        <v>25</v>
      </c>
      <c r="D17" s="21">
        <v>30</v>
      </c>
      <c r="E17" s="15">
        <v>9600</v>
      </c>
      <c r="F17" s="14"/>
      <c r="G17" s="16">
        <v>975.34</v>
      </c>
      <c r="H17" s="14"/>
      <c r="I17" s="15">
        <v>480</v>
      </c>
      <c r="J17" s="15">
        <f t="shared" si="0"/>
        <v>9104.66</v>
      </c>
      <c r="K17" s="18"/>
    </row>
    <row r="18" spans="1:11" ht="25.5" customHeight="1" x14ac:dyDescent="0.25">
      <c r="A18" s="18" t="s">
        <v>18</v>
      </c>
      <c r="B18" s="20"/>
      <c r="C18" s="18" t="s">
        <v>26</v>
      </c>
      <c r="D18" s="21">
        <v>30</v>
      </c>
      <c r="E18" s="15">
        <v>9200</v>
      </c>
      <c r="F18" s="14"/>
      <c r="G18" s="16">
        <v>903.66</v>
      </c>
      <c r="H18" s="14"/>
      <c r="I18" s="15">
        <v>460</v>
      </c>
      <c r="J18" s="15">
        <f t="shared" si="0"/>
        <v>8756.34</v>
      </c>
      <c r="K18" s="18"/>
    </row>
    <row r="19" spans="1:11" ht="25.5" customHeight="1" x14ac:dyDescent="0.25">
      <c r="A19" s="18" t="s">
        <v>19</v>
      </c>
      <c r="B19" s="20"/>
      <c r="C19" s="18" t="s">
        <v>26</v>
      </c>
      <c r="D19" s="21">
        <v>30</v>
      </c>
      <c r="E19" s="15">
        <v>9000</v>
      </c>
      <c r="F19" s="14"/>
      <c r="G19" s="16">
        <v>867.82</v>
      </c>
      <c r="H19" s="14"/>
      <c r="I19" s="15">
        <v>450</v>
      </c>
      <c r="J19" s="15">
        <f t="shared" si="0"/>
        <v>8582.18</v>
      </c>
      <c r="K19" s="18"/>
    </row>
    <row r="20" spans="1:11" ht="25.5" customHeight="1" x14ac:dyDescent="0.25">
      <c r="A20" s="18" t="s">
        <v>20</v>
      </c>
      <c r="B20" s="20"/>
      <c r="C20" s="18" t="s">
        <v>27</v>
      </c>
      <c r="D20" s="21">
        <v>30</v>
      </c>
      <c r="E20" s="15">
        <v>7600</v>
      </c>
      <c r="F20" s="14"/>
      <c r="G20" s="16">
        <v>634.17999999999995</v>
      </c>
      <c r="H20" s="14"/>
      <c r="I20" s="15">
        <v>380</v>
      </c>
      <c r="J20" s="15">
        <f t="shared" si="0"/>
        <v>7345.82</v>
      </c>
      <c r="K20" s="18"/>
    </row>
    <row r="21" spans="1:11" ht="25.5" customHeight="1" x14ac:dyDescent="0.25">
      <c r="A21" s="18" t="s">
        <v>21</v>
      </c>
      <c r="B21" s="20"/>
      <c r="C21" s="18" t="s">
        <v>28</v>
      </c>
      <c r="D21" s="21">
        <v>30</v>
      </c>
      <c r="E21" s="15">
        <v>6405</v>
      </c>
      <c r="F21" s="14"/>
      <c r="G21" s="16">
        <v>22.22</v>
      </c>
      <c r="H21" s="14"/>
      <c r="I21" s="15">
        <v>320.26</v>
      </c>
      <c r="J21" s="15">
        <f t="shared" si="0"/>
        <v>6703.04</v>
      </c>
      <c r="K21" s="18"/>
    </row>
    <row r="22" spans="1:11" ht="25.5" customHeight="1" x14ac:dyDescent="0.25">
      <c r="A22" s="18" t="s">
        <v>22</v>
      </c>
      <c r="B22" s="20"/>
      <c r="C22" s="18" t="s">
        <v>28</v>
      </c>
      <c r="D22" s="21">
        <v>30</v>
      </c>
      <c r="E22" s="15">
        <v>9000</v>
      </c>
      <c r="F22" s="14"/>
      <c r="G22" s="16">
        <v>867.82</v>
      </c>
      <c r="H22" s="14"/>
      <c r="I22" s="15">
        <v>510.5</v>
      </c>
      <c r="J22" s="15">
        <f t="shared" si="0"/>
        <v>8642.68</v>
      </c>
      <c r="K22" s="18"/>
    </row>
    <row r="23" spans="1:11" ht="25.5" customHeight="1" x14ac:dyDescent="0.25">
      <c r="A23" s="18" t="s">
        <v>23</v>
      </c>
      <c r="B23" s="20"/>
      <c r="C23" s="18" t="s">
        <v>29</v>
      </c>
      <c r="D23" s="21">
        <v>30</v>
      </c>
      <c r="E23" s="15">
        <v>6000</v>
      </c>
      <c r="F23" s="14"/>
      <c r="G23" s="16">
        <v>33.14</v>
      </c>
      <c r="H23" s="17"/>
      <c r="I23" s="15">
        <v>300</v>
      </c>
      <c r="J23" s="15">
        <f t="shared" si="0"/>
        <v>6266.86</v>
      </c>
      <c r="K23" s="18"/>
    </row>
    <row r="24" spans="1:11" ht="15.75" x14ac:dyDescent="0.25">
      <c r="A24" s="6"/>
      <c r="B24" s="6"/>
      <c r="C24" s="6"/>
      <c r="D24" s="19" t="s">
        <v>30</v>
      </c>
      <c r="E24" s="23">
        <f>SUM(E14:E23)</f>
        <v>94207</v>
      </c>
      <c r="F24" s="24"/>
      <c r="G24" s="25">
        <f>SUM(G14:G23)</f>
        <v>9075.94</v>
      </c>
      <c r="H24" s="25"/>
      <c r="I24" s="25">
        <f t="shared" ref="I24" si="1">SUM(I14:I23)</f>
        <v>4770.8599999999997</v>
      </c>
      <c r="J24" s="26">
        <f>SUM(J14:J23)</f>
        <v>89901.92</v>
      </c>
      <c r="K24" s="6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x14ac:dyDescent="0.25">
      <c r="C30" s="28"/>
      <c r="D30" s="27" t="s">
        <v>46</v>
      </c>
      <c r="E30" s="27" t="s">
        <v>48</v>
      </c>
      <c r="F30" s="27"/>
    </row>
    <row r="31" spans="1:11" x14ac:dyDescent="0.25">
      <c r="C31" s="28"/>
      <c r="D31" s="27" t="s">
        <v>47</v>
      </c>
      <c r="E31" s="27" t="s">
        <v>49</v>
      </c>
      <c r="F31" s="27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4" workbookViewId="0">
      <selection activeCell="A20" sqref="A20:XFD20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36</v>
      </c>
      <c r="F8" s="12"/>
      <c r="G8" s="13"/>
    </row>
    <row r="11" spans="1:11" ht="18.75" x14ac:dyDescent="0.3">
      <c r="A11" s="12" t="s">
        <v>61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8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45.75" customHeight="1" x14ac:dyDescent="0.25">
      <c r="A15" s="29" t="s">
        <v>37</v>
      </c>
      <c r="B15" s="20"/>
      <c r="C15" s="29" t="s">
        <v>38</v>
      </c>
      <c r="D15" s="31">
        <v>31</v>
      </c>
      <c r="E15" s="35">
        <v>6800</v>
      </c>
      <c r="F15" s="35"/>
      <c r="G15" s="36">
        <v>65.2</v>
      </c>
      <c r="H15" s="34"/>
      <c r="I15" s="35">
        <v>340</v>
      </c>
      <c r="J15" s="35">
        <f>E15+F15-G15+H15+I15</f>
        <v>7074.8</v>
      </c>
      <c r="K15" s="18"/>
    </row>
    <row r="16" spans="1:11" ht="26.25" customHeight="1" x14ac:dyDescent="0.25">
      <c r="A16" s="30" t="s">
        <v>39</v>
      </c>
      <c r="B16" s="20"/>
      <c r="C16" s="29" t="s">
        <v>38</v>
      </c>
      <c r="D16" s="31">
        <v>31</v>
      </c>
      <c r="E16" s="35">
        <v>5120</v>
      </c>
      <c r="F16" s="35"/>
      <c r="G16" s="36"/>
      <c r="H16" s="34">
        <v>26.22</v>
      </c>
      <c r="I16" s="35">
        <v>256</v>
      </c>
      <c r="J16" s="35">
        <f t="shared" ref="J16:J19" si="0">E16+F16-G16+H16+I16</f>
        <v>5402.22</v>
      </c>
      <c r="K16" s="18"/>
    </row>
    <row r="17" spans="1:11" ht="27.75" customHeight="1" x14ac:dyDescent="0.25">
      <c r="A17" s="29" t="s">
        <v>43</v>
      </c>
      <c r="B17" s="20"/>
      <c r="C17" s="29" t="s">
        <v>40</v>
      </c>
      <c r="D17" s="31">
        <v>31</v>
      </c>
      <c r="E17" s="35">
        <v>6800</v>
      </c>
      <c r="F17" s="35"/>
      <c r="G17" s="36">
        <v>65.2</v>
      </c>
      <c r="H17" s="34"/>
      <c r="I17" s="35">
        <v>340</v>
      </c>
      <c r="J17" s="35">
        <f t="shared" si="0"/>
        <v>7074.8</v>
      </c>
      <c r="K17" s="18"/>
    </row>
    <row r="18" spans="1:11" ht="24" customHeight="1" x14ac:dyDescent="0.25">
      <c r="A18" s="29" t="s">
        <v>41</v>
      </c>
      <c r="B18" s="20"/>
      <c r="C18" s="29" t="s">
        <v>42</v>
      </c>
      <c r="D18" s="31">
        <v>31</v>
      </c>
      <c r="E18" s="35">
        <v>4000</v>
      </c>
      <c r="F18" s="35"/>
      <c r="G18" s="36"/>
      <c r="H18" s="34">
        <v>335.56</v>
      </c>
      <c r="I18" s="35">
        <v>200</v>
      </c>
      <c r="J18" s="35">
        <f t="shared" si="0"/>
        <v>4535.5600000000004</v>
      </c>
      <c r="K18" s="18"/>
    </row>
    <row r="19" spans="1:11" ht="32.25" customHeight="1" x14ac:dyDescent="0.25">
      <c r="A19" s="29" t="s">
        <v>44</v>
      </c>
      <c r="B19" s="20"/>
      <c r="C19" s="29" t="s">
        <v>45</v>
      </c>
      <c r="D19" s="31">
        <v>31</v>
      </c>
      <c r="E19" s="35">
        <v>12000</v>
      </c>
      <c r="F19" s="35"/>
      <c r="G19" s="36">
        <v>1468.82</v>
      </c>
      <c r="H19" s="35"/>
      <c r="I19" s="35">
        <v>600</v>
      </c>
      <c r="J19" s="35">
        <f t="shared" si="0"/>
        <v>11131.18</v>
      </c>
      <c r="K19" s="18"/>
    </row>
    <row r="20" spans="1:11" ht="20.25" customHeight="1" x14ac:dyDescent="0.25">
      <c r="A20" s="6"/>
      <c r="B20" s="6"/>
      <c r="C20" s="32"/>
      <c r="D20" s="33" t="s">
        <v>30</v>
      </c>
      <c r="E20" s="37">
        <f>SUM(E15:E19)</f>
        <v>34720</v>
      </c>
      <c r="F20" s="37"/>
      <c r="G20" s="38">
        <f>SUM(G15:G19)</f>
        <v>1599.22</v>
      </c>
      <c r="H20" s="34">
        <f>SUM(H15:H19)</f>
        <v>361.78</v>
      </c>
      <c r="I20" s="37">
        <f>SUM(I15:I19)</f>
        <v>1736</v>
      </c>
      <c r="J20" s="37">
        <f>SUM(J15:J19)</f>
        <v>35218.559999999998</v>
      </c>
      <c r="K20" s="6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2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9" spans="1:11" ht="18.75" x14ac:dyDescent="0.3">
      <c r="C29" s="7"/>
      <c r="D29" s="22"/>
      <c r="E29" s="27"/>
      <c r="F29" s="27" t="s">
        <v>34</v>
      </c>
      <c r="G29" s="28"/>
    </row>
    <row r="30" spans="1:11" ht="18.75" x14ac:dyDescent="0.3">
      <c r="C30" s="7"/>
      <c r="D30" s="22"/>
      <c r="E30" s="27"/>
      <c r="F30" s="27" t="s">
        <v>35</v>
      </c>
      <c r="G30" s="28"/>
    </row>
    <row r="31" spans="1:11" ht="18.75" x14ac:dyDescent="0.3">
      <c r="C31" s="7"/>
      <c r="D31" s="7"/>
      <c r="E31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workbookViewId="0">
      <selection activeCell="K10" sqref="K10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36</v>
      </c>
      <c r="F8" s="12"/>
      <c r="G8" s="13"/>
    </row>
    <row r="11" spans="1:11" ht="18.75" x14ac:dyDescent="0.3">
      <c r="A11" s="12" t="s">
        <v>62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8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45.75" customHeight="1" x14ac:dyDescent="0.25">
      <c r="A15" s="29" t="s">
        <v>37</v>
      </c>
      <c r="B15" s="20"/>
      <c r="C15" s="29" t="s">
        <v>38</v>
      </c>
      <c r="D15" s="31">
        <v>30</v>
      </c>
      <c r="E15" s="35">
        <v>6800</v>
      </c>
      <c r="F15" s="35"/>
      <c r="G15" s="36">
        <v>65.2</v>
      </c>
      <c r="H15" s="34"/>
      <c r="I15" s="35">
        <v>340</v>
      </c>
      <c r="J15" s="35">
        <f>E15+F15-G15+H15+I15</f>
        <v>7074.8</v>
      </c>
      <c r="K15" s="18"/>
    </row>
    <row r="16" spans="1:11" ht="26.25" customHeight="1" x14ac:dyDescent="0.25">
      <c r="A16" s="30" t="s">
        <v>39</v>
      </c>
      <c r="B16" s="20"/>
      <c r="C16" s="29" t="s">
        <v>38</v>
      </c>
      <c r="D16" s="31">
        <v>30</v>
      </c>
      <c r="E16" s="35">
        <v>5120</v>
      </c>
      <c r="F16" s="35"/>
      <c r="G16" s="36"/>
      <c r="H16" s="34">
        <v>26.22</v>
      </c>
      <c r="I16" s="35">
        <v>256</v>
      </c>
      <c r="J16" s="35">
        <f t="shared" ref="J16:J19" si="0">E16+F16-G16+H16+I16</f>
        <v>5402.22</v>
      </c>
      <c r="K16" s="18"/>
    </row>
    <row r="17" spans="1:11" ht="27.75" customHeight="1" x14ac:dyDescent="0.25">
      <c r="A17" s="29" t="s">
        <v>43</v>
      </c>
      <c r="B17" s="20"/>
      <c r="C17" s="29" t="s">
        <v>40</v>
      </c>
      <c r="D17" s="31">
        <v>30</v>
      </c>
      <c r="E17" s="35">
        <v>6800</v>
      </c>
      <c r="F17" s="35"/>
      <c r="G17" s="36">
        <v>65.2</v>
      </c>
      <c r="H17" s="34"/>
      <c r="I17" s="35">
        <v>340</v>
      </c>
      <c r="J17" s="35">
        <f t="shared" si="0"/>
        <v>7074.8</v>
      </c>
      <c r="K17" s="18"/>
    </row>
    <row r="18" spans="1:11" ht="24" customHeight="1" x14ac:dyDescent="0.25">
      <c r="A18" s="29" t="s">
        <v>41</v>
      </c>
      <c r="B18" s="20"/>
      <c r="C18" s="29" t="s">
        <v>42</v>
      </c>
      <c r="D18" s="31">
        <v>30</v>
      </c>
      <c r="E18" s="35">
        <v>4000</v>
      </c>
      <c r="F18" s="35"/>
      <c r="G18" s="36"/>
      <c r="H18" s="34">
        <v>335.56</v>
      </c>
      <c r="I18" s="35">
        <v>200</v>
      </c>
      <c r="J18" s="35">
        <f t="shared" si="0"/>
        <v>4535.5600000000004</v>
      </c>
      <c r="K18" s="18"/>
    </row>
    <row r="19" spans="1:11" ht="32.25" customHeight="1" x14ac:dyDescent="0.25">
      <c r="A19" s="29" t="s">
        <v>44</v>
      </c>
      <c r="B19" s="20"/>
      <c r="C19" s="29" t="s">
        <v>45</v>
      </c>
      <c r="D19" s="31">
        <v>30</v>
      </c>
      <c r="E19" s="35">
        <v>12000</v>
      </c>
      <c r="F19" s="35"/>
      <c r="G19" s="36">
        <v>1468.82</v>
      </c>
      <c r="H19" s="35"/>
      <c r="I19" s="35">
        <v>600</v>
      </c>
      <c r="J19" s="35">
        <f t="shared" si="0"/>
        <v>11131.18</v>
      </c>
      <c r="K19" s="18"/>
    </row>
    <row r="20" spans="1:11" ht="20.25" customHeight="1" x14ac:dyDescent="0.25">
      <c r="A20" s="6"/>
      <c r="B20" s="6"/>
      <c r="C20" s="32"/>
      <c r="D20" s="33" t="s">
        <v>30</v>
      </c>
      <c r="E20" s="37">
        <f>SUM(E15:E19)</f>
        <v>34720</v>
      </c>
      <c r="F20" s="37"/>
      <c r="G20" s="38">
        <f>SUM(G15:G19)</f>
        <v>1599.22</v>
      </c>
      <c r="H20" s="34">
        <f>SUM(H15:H19)</f>
        <v>361.78</v>
      </c>
      <c r="I20" s="37">
        <f>SUM(I15:I19)</f>
        <v>1736</v>
      </c>
      <c r="J20" s="37">
        <f>SUM(J15:J19)</f>
        <v>35218.559999999998</v>
      </c>
      <c r="K20" s="6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2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9" spans="1:11" ht="18.75" x14ac:dyDescent="0.3">
      <c r="C29" s="7"/>
      <c r="D29" s="22"/>
      <c r="E29" s="27"/>
      <c r="F29" s="27" t="s">
        <v>34</v>
      </c>
      <c r="G29" s="28"/>
    </row>
    <row r="30" spans="1:11" ht="18.75" x14ac:dyDescent="0.3">
      <c r="C30" s="7"/>
      <c r="D30" s="22"/>
      <c r="E30" s="27"/>
      <c r="F30" s="27" t="s">
        <v>35</v>
      </c>
      <c r="G30" s="28"/>
    </row>
    <row r="31" spans="1:11" ht="18.75" x14ac:dyDescent="0.3">
      <c r="C31" s="7"/>
      <c r="D31" s="7"/>
      <c r="E31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10" workbookViewId="0">
      <selection activeCell="C25" sqref="C25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21.1406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0" spans="1:11" ht="18.75" x14ac:dyDescent="0.3">
      <c r="A10" s="12" t="s">
        <v>63</v>
      </c>
      <c r="B10" s="12"/>
      <c r="C10" s="7"/>
    </row>
    <row r="13" spans="1:11" ht="33" customHeight="1" x14ac:dyDescent="0.25">
      <c r="A13" s="3" t="s">
        <v>4</v>
      </c>
      <c r="B13" s="3" t="s">
        <v>5</v>
      </c>
      <c r="C13" s="3" t="s">
        <v>6</v>
      </c>
      <c r="D13" s="3" t="s">
        <v>7</v>
      </c>
      <c r="E13" s="4" t="s">
        <v>8</v>
      </c>
      <c r="F13" s="3" t="s">
        <v>9</v>
      </c>
      <c r="G13" s="3" t="s">
        <v>10</v>
      </c>
      <c r="H13" s="4" t="s">
        <v>11</v>
      </c>
      <c r="I13" s="5" t="s">
        <v>12</v>
      </c>
      <c r="J13" s="5" t="s">
        <v>13</v>
      </c>
      <c r="K13" s="3" t="s">
        <v>14</v>
      </c>
    </row>
    <row r="14" spans="1:11" ht="69.75" customHeight="1" x14ac:dyDescent="0.25">
      <c r="A14" s="39" t="s">
        <v>33</v>
      </c>
      <c r="B14" s="20"/>
      <c r="C14" s="18" t="s">
        <v>32</v>
      </c>
      <c r="D14" s="21">
        <v>31</v>
      </c>
      <c r="E14" s="15">
        <v>19002</v>
      </c>
      <c r="F14" s="14"/>
      <c r="G14" s="16">
        <v>2964.44</v>
      </c>
      <c r="H14" s="14"/>
      <c r="I14" s="15">
        <v>950.1</v>
      </c>
      <c r="J14" s="15">
        <f>E14+F14-G14+H14+I14</f>
        <v>16987.66</v>
      </c>
      <c r="K14" s="18"/>
    </row>
    <row r="15" spans="1:11" ht="25.5" customHeight="1" x14ac:dyDescent="0.25">
      <c r="A15" s="18" t="s">
        <v>15</v>
      </c>
      <c r="B15" s="20"/>
      <c r="C15" s="18" t="s">
        <v>52</v>
      </c>
      <c r="D15" s="21">
        <v>31</v>
      </c>
      <c r="E15" s="15">
        <v>9200</v>
      </c>
      <c r="F15" s="14"/>
      <c r="G15" s="16">
        <v>903.66</v>
      </c>
      <c r="H15" s="14"/>
      <c r="I15" s="15">
        <v>460</v>
      </c>
      <c r="J15" s="15">
        <f t="shared" ref="J15:J23" si="0">E15+F15-G15+H15+I15</f>
        <v>8756.34</v>
      </c>
      <c r="K15" s="18"/>
    </row>
    <row r="16" spans="1:11" ht="26.25" customHeight="1" x14ac:dyDescent="0.25">
      <c r="A16" s="18" t="s">
        <v>16</v>
      </c>
      <c r="B16" s="20"/>
      <c r="C16" s="18" t="s">
        <v>52</v>
      </c>
      <c r="D16" s="21">
        <v>31</v>
      </c>
      <c r="E16" s="15">
        <v>9200</v>
      </c>
      <c r="F16" s="14"/>
      <c r="G16" s="16">
        <v>903.66</v>
      </c>
      <c r="H16" s="14"/>
      <c r="I16" s="15">
        <v>460</v>
      </c>
      <c r="J16" s="15">
        <f t="shared" si="0"/>
        <v>8756.34</v>
      </c>
      <c r="K16" s="18"/>
    </row>
    <row r="17" spans="1:11" ht="25.5" customHeight="1" x14ac:dyDescent="0.25">
      <c r="A17" s="18" t="s">
        <v>17</v>
      </c>
      <c r="B17" s="20"/>
      <c r="C17" s="18" t="s">
        <v>25</v>
      </c>
      <c r="D17" s="21">
        <v>31</v>
      </c>
      <c r="E17" s="15">
        <v>9600</v>
      </c>
      <c r="F17" s="14"/>
      <c r="G17" s="16">
        <v>975.34</v>
      </c>
      <c r="H17" s="14"/>
      <c r="I17" s="15">
        <v>480</v>
      </c>
      <c r="J17" s="15">
        <f t="shared" si="0"/>
        <v>9104.66</v>
      </c>
      <c r="K17" s="18"/>
    </row>
    <row r="18" spans="1:11" ht="25.5" customHeight="1" x14ac:dyDescent="0.25">
      <c r="A18" s="18" t="s">
        <v>18</v>
      </c>
      <c r="B18" s="20"/>
      <c r="C18" s="18" t="s">
        <v>26</v>
      </c>
      <c r="D18" s="21">
        <v>31</v>
      </c>
      <c r="E18" s="15">
        <v>9200</v>
      </c>
      <c r="F18" s="14"/>
      <c r="G18" s="16">
        <v>903.66</v>
      </c>
      <c r="H18" s="14"/>
      <c r="I18" s="15">
        <v>460</v>
      </c>
      <c r="J18" s="15">
        <f t="shared" si="0"/>
        <v>8756.34</v>
      </c>
      <c r="K18" s="18"/>
    </row>
    <row r="19" spans="1:11" ht="25.5" customHeight="1" x14ac:dyDescent="0.25">
      <c r="A19" s="18" t="s">
        <v>19</v>
      </c>
      <c r="B19" s="20"/>
      <c r="C19" s="18" t="s">
        <v>26</v>
      </c>
      <c r="D19" s="21">
        <v>31</v>
      </c>
      <c r="E19" s="15">
        <v>9000</v>
      </c>
      <c r="F19" s="14"/>
      <c r="G19" s="16">
        <v>867.82</v>
      </c>
      <c r="H19" s="14"/>
      <c r="I19" s="15">
        <v>450</v>
      </c>
      <c r="J19" s="15">
        <f t="shared" si="0"/>
        <v>8582.18</v>
      </c>
      <c r="K19" s="18"/>
    </row>
    <row r="20" spans="1:11" ht="25.5" customHeight="1" x14ac:dyDescent="0.25">
      <c r="A20" s="18" t="s">
        <v>20</v>
      </c>
      <c r="B20" s="20"/>
      <c r="C20" s="18" t="s">
        <v>27</v>
      </c>
      <c r="D20" s="21">
        <v>31</v>
      </c>
      <c r="E20" s="15">
        <v>7600</v>
      </c>
      <c r="F20" s="14"/>
      <c r="G20" s="16">
        <v>634.17999999999995</v>
      </c>
      <c r="H20" s="14"/>
      <c r="I20" s="15">
        <v>380</v>
      </c>
      <c r="J20" s="15">
        <f t="shared" si="0"/>
        <v>7345.82</v>
      </c>
      <c r="K20" s="18"/>
    </row>
    <row r="21" spans="1:11" ht="25.5" customHeight="1" x14ac:dyDescent="0.25">
      <c r="A21" s="18" t="s">
        <v>21</v>
      </c>
      <c r="B21" s="20"/>
      <c r="C21" s="18" t="s">
        <v>28</v>
      </c>
      <c r="D21" s="21">
        <v>31</v>
      </c>
      <c r="E21" s="15">
        <v>6405</v>
      </c>
      <c r="F21" s="14"/>
      <c r="G21" s="16">
        <v>22.22</v>
      </c>
      <c r="H21" s="14"/>
      <c r="I21" s="15">
        <v>320.26</v>
      </c>
      <c r="J21" s="15">
        <f t="shared" si="0"/>
        <v>6703.04</v>
      </c>
      <c r="K21" s="18"/>
    </row>
    <row r="22" spans="1:11" ht="25.5" customHeight="1" x14ac:dyDescent="0.25">
      <c r="A22" s="18" t="s">
        <v>22</v>
      </c>
      <c r="B22" s="20"/>
      <c r="C22" s="18" t="s">
        <v>28</v>
      </c>
      <c r="D22" s="21">
        <v>31</v>
      </c>
      <c r="E22" s="15">
        <v>9000</v>
      </c>
      <c r="F22" s="14"/>
      <c r="G22" s="16">
        <v>867.82</v>
      </c>
      <c r="H22" s="14"/>
      <c r="I22" s="15">
        <v>510.5</v>
      </c>
      <c r="J22" s="15">
        <f t="shared" si="0"/>
        <v>8642.68</v>
      </c>
      <c r="K22" s="18"/>
    </row>
    <row r="23" spans="1:11" ht="25.5" customHeight="1" x14ac:dyDescent="0.25">
      <c r="A23" s="18" t="s">
        <v>23</v>
      </c>
      <c r="B23" s="20"/>
      <c r="C23" s="18" t="s">
        <v>29</v>
      </c>
      <c r="D23" s="21">
        <v>31</v>
      </c>
      <c r="E23" s="15">
        <v>6000</v>
      </c>
      <c r="F23" s="14"/>
      <c r="G23" s="16">
        <v>33.14</v>
      </c>
      <c r="H23" s="17"/>
      <c r="I23" s="15">
        <v>300</v>
      </c>
      <c r="J23" s="15">
        <f t="shared" si="0"/>
        <v>6266.86</v>
      </c>
      <c r="K23" s="18"/>
    </row>
    <row r="24" spans="1:11" ht="15.75" x14ac:dyDescent="0.25">
      <c r="A24" s="6"/>
      <c r="B24" s="6"/>
      <c r="C24" s="6"/>
      <c r="D24" s="19" t="s">
        <v>30</v>
      </c>
      <c r="E24" s="23">
        <f>SUM(E14:E23)</f>
        <v>94207</v>
      </c>
      <c r="F24" s="24"/>
      <c r="G24" s="25">
        <f>SUM(G14:G23)</f>
        <v>9075.94</v>
      </c>
      <c r="H24" s="25"/>
      <c r="I24" s="25">
        <f t="shared" ref="I24" si="1">SUM(I14:I23)</f>
        <v>4770.8599999999997</v>
      </c>
      <c r="J24" s="26">
        <f>SUM(J14:J23)</f>
        <v>89901.92</v>
      </c>
      <c r="K24" s="6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x14ac:dyDescent="0.25">
      <c r="C30" s="28"/>
      <c r="D30" s="27" t="s">
        <v>46</v>
      </c>
      <c r="E30" s="27" t="s">
        <v>48</v>
      </c>
      <c r="F30" s="27"/>
    </row>
    <row r="31" spans="1:11" x14ac:dyDescent="0.25">
      <c r="C31" s="28"/>
      <c r="D31" s="27" t="s">
        <v>47</v>
      </c>
      <c r="E31" s="27" t="s">
        <v>49</v>
      </c>
      <c r="F31" s="27"/>
    </row>
    <row r="32" spans="1:11" ht="18.75" x14ac:dyDescent="0.3">
      <c r="C32" s="7"/>
      <c r="D32" s="7"/>
      <c r="E32" s="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4" workbookViewId="0">
      <selection activeCell="E14" sqref="E14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36</v>
      </c>
      <c r="F8" s="12"/>
      <c r="G8" s="13"/>
    </row>
    <row r="11" spans="1:11" ht="18.75" x14ac:dyDescent="0.3">
      <c r="A11" s="12" t="s">
        <v>53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64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27" customHeight="1" x14ac:dyDescent="0.25">
      <c r="A15" s="29" t="s">
        <v>37</v>
      </c>
      <c r="B15" s="20"/>
      <c r="C15" s="29" t="s">
        <v>38</v>
      </c>
      <c r="D15" s="31">
        <v>31</v>
      </c>
      <c r="E15" s="35">
        <v>6800</v>
      </c>
      <c r="F15" s="35"/>
      <c r="G15" s="36">
        <v>65.2</v>
      </c>
      <c r="H15" s="34"/>
      <c r="I15" s="35">
        <v>340</v>
      </c>
      <c r="J15" s="35">
        <f>E15+F15-G15+H15+I15</f>
        <v>7074.8</v>
      </c>
      <c r="K15" s="18"/>
    </row>
    <row r="16" spans="1:11" ht="21" customHeight="1" x14ac:dyDescent="0.25">
      <c r="A16" s="30" t="s">
        <v>39</v>
      </c>
      <c r="B16" s="20"/>
      <c r="C16" s="29" t="s">
        <v>38</v>
      </c>
      <c r="D16" s="31">
        <v>31</v>
      </c>
      <c r="E16" s="35">
        <v>5120</v>
      </c>
      <c r="F16" s="35"/>
      <c r="G16" s="36"/>
      <c r="H16" s="34">
        <v>26.22</v>
      </c>
      <c r="I16" s="35">
        <v>256</v>
      </c>
      <c r="J16" s="35">
        <f t="shared" ref="J16:J19" si="0">E16+F16-G16+H16+I16</f>
        <v>5402.22</v>
      </c>
      <c r="K16" s="18"/>
    </row>
    <row r="17" spans="1:11" ht="21" customHeight="1" x14ac:dyDescent="0.25">
      <c r="A17" s="29" t="s">
        <v>43</v>
      </c>
      <c r="B17" s="20"/>
      <c r="C17" s="29" t="s">
        <v>40</v>
      </c>
      <c r="D17" s="31">
        <v>3</v>
      </c>
      <c r="E17" s="35">
        <v>6800</v>
      </c>
      <c r="F17" s="35"/>
      <c r="G17" s="36">
        <v>65.2</v>
      </c>
      <c r="H17" s="34"/>
      <c r="I17" s="35">
        <v>340</v>
      </c>
      <c r="J17" s="35">
        <f t="shared" si="0"/>
        <v>7074.8</v>
      </c>
      <c r="K17" s="18"/>
    </row>
    <row r="18" spans="1:11" ht="21" customHeight="1" x14ac:dyDescent="0.25">
      <c r="A18" s="29" t="s">
        <v>41</v>
      </c>
      <c r="B18" s="20"/>
      <c r="C18" s="29" t="s">
        <v>42</v>
      </c>
      <c r="D18" s="31">
        <v>31</v>
      </c>
      <c r="E18" s="35">
        <v>4000</v>
      </c>
      <c r="F18" s="35"/>
      <c r="G18" s="36"/>
      <c r="H18" s="34">
        <v>335.56</v>
      </c>
      <c r="I18" s="35">
        <v>200</v>
      </c>
      <c r="J18" s="35">
        <f t="shared" si="0"/>
        <v>4535.5600000000004</v>
      </c>
      <c r="K18" s="18"/>
    </row>
    <row r="19" spans="1:11" ht="22.5" customHeight="1" x14ac:dyDescent="0.25">
      <c r="A19" s="29" t="s">
        <v>44</v>
      </c>
      <c r="B19" s="20"/>
      <c r="C19" s="29" t="s">
        <v>45</v>
      </c>
      <c r="D19" s="31">
        <v>31</v>
      </c>
      <c r="E19" s="35">
        <v>12000</v>
      </c>
      <c r="F19" s="35"/>
      <c r="G19" s="36">
        <v>1468.82</v>
      </c>
      <c r="H19" s="35"/>
      <c r="I19" s="35">
        <v>600</v>
      </c>
      <c r="J19" s="35">
        <f t="shared" si="0"/>
        <v>11131.18</v>
      </c>
      <c r="K19" s="18"/>
    </row>
    <row r="20" spans="1:11" ht="22.5" customHeight="1" x14ac:dyDescent="0.25">
      <c r="A20" s="29"/>
      <c r="B20" s="20"/>
      <c r="C20" s="29"/>
      <c r="D20" s="31"/>
      <c r="E20" s="35"/>
      <c r="F20" s="35"/>
      <c r="G20" s="36"/>
      <c r="H20" s="35"/>
      <c r="I20" s="35"/>
      <c r="J20" s="35"/>
      <c r="K20" s="18"/>
    </row>
    <row r="21" spans="1:11" ht="22.5" customHeight="1" x14ac:dyDescent="0.25">
      <c r="A21" s="29"/>
      <c r="B21" s="20"/>
      <c r="C21" s="29"/>
      <c r="D21" s="31"/>
      <c r="E21" s="35"/>
      <c r="F21" s="35"/>
      <c r="G21" s="36"/>
      <c r="H21" s="34"/>
      <c r="I21" s="35"/>
      <c r="J21" s="35"/>
      <c r="K21" s="18"/>
    </row>
    <row r="22" spans="1:11" ht="20.25" customHeight="1" x14ac:dyDescent="0.25">
      <c r="A22" s="6"/>
      <c r="B22" s="6"/>
      <c r="C22" s="32"/>
      <c r="D22" s="33" t="s">
        <v>30</v>
      </c>
      <c r="E22" s="37">
        <f>SUM(E15:E21)</f>
        <v>34720</v>
      </c>
      <c r="F22" s="37"/>
      <c r="G22" s="38">
        <f>SUM(G15:G21)</f>
        <v>1599.22</v>
      </c>
      <c r="H22" s="34">
        <f>SUM(H15:H21)</f>
        <v>361.78</v>
      </c>
      <c r="I22" s="37">
        <f>SUM(I15:I21)</f>
        <v>1736</v>
      </c>
      <c r="J22" s="37">
        <f>SUM(J15:J21)</f>
        <v>35218.559999999998</v>
      </c>
      <c r="K22" s="6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 x14ac:dyDescent="0.3">
      <c r="C31" s="7"/>
      <c r="D31" s="22"/>
      <c r="E31" s="27"/>
      <c r="F31" s="27" t="s">
        <v>34</v>
      </c>
      <c r="G31" s="28"/>
    </row>
    <row r="32" spans="1:11" ht="18.75" x14ac:dyDescent="0.3">
      <c r="C32" s="7"/>
      <c r="D32" s="22"/>
      <c r="E32" s="27"/>
      <c r="F32" s="27" t="s">
        <v>35</v>
      </c>
      <c r="G32" s="28"/>
    </row>
    <row r="33" spans="3:5" ht="18.75" x14ac:dyDescent="0.3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5" workbookViewId="0">
      <selection activeCell="A2" sqref="A2:K20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36</v>
      </c>
      <c r="F8" s="12"/>
      <c r="G8" s="13"/>
    </row>
    <row r="11" spans="1:11" ht="18.75" x14ac:dyDescent="0.3">
      <c r="A11" s="12" t="s">
        <v>63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8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45.75" customHeight="1" x14ac:dyDescent="0.25">
      <c r="A15" s="29" t="s">
        <v>37</v>
      </c>
      <c r="B15" s="20"/>
      <c r="C15" s="29" t="s">
        <v>38</v>
      </c>
      <c r="D15" s="31">
        <v>31</v>
      </c>
      <c r="E15" s="35">
        <v>6800</v>
      </c>
      <c r="F15" s="35"/>
      <c r="G15" s="36">
        <v>65.2</v>
      </c>
      <c r="H15" s="34"/>
      <c r="I15" s="35">
        <v>340</v>
      </c>
      <c r="J15" s="35">
        <f>E15+F15-G15+H15+I15</f>
        <v>7074.8</v>
      </c>
      <c r="K15" s="18"/>
    </row>
    <row r="16" spans="1:11" ht="26.25" customHeight="1" x14ac:dyDescent="0.25">
      <c r="A16" s="30" t="s">
        <v>39</v>
      </c>
      <c r="B16" s="20"/>
      <c r="C16" s="29" t="s">
        <v>38</v>
      </c>
      <c r="D16" s="31">
        <v>31</v>
      </c>
      <c r="E16" s="35">
        <v>5120</v>
      </c>
      <c r="F16" s="35"/>
      <c r="G16" s="36"/>
      <c r="H16" s="34">
        <v>26.22</v>
      </c>
      <c r="I16" s="35">
        <v>256</v>
      </c>
      <c r="J16" s="35">
        <f t="shared" ref="J16:J19" si="0">E16+F16-G16+H16+I16</f>
        <v>5402.22</v>
      </c>
      <c r="K16" s="18"/>
    </row>
    <row r="17" spans="1:11" ht="27.75" customHeight="1" x14ac:dyDescent="0.25">
      <c r="A17" s="29" t="s">
        <v>43</v>
      </c>
      <c r="B17" s="20"/>
      <c r="C17" s="29" t="s">
        <v>40</v>
      </c>
      <c r="D17" s="31">
        <v>31</v>
      </c>
      <c r="E17" s="35">
        <v>6800</v>
      </c>
      <c r="F17" s="35"/>
      <c r="G17" s="36">
        <v>65.2</v>
      </c>
      <c r="H17" s="34"/>
      <c r="I17" s="35">
        <v>340</v>
      </c>
      <c r="J17" s="35">
        <f t="shared" si="0"/>
        <v>7074.8</v>
      </c>
      <c r="K17" s="18"/>
    </row>
    <row r="18" spans="1:11" ht="24" customHeight="1" x14ac:dyDescent="0.25">
      <c r="A18" s="29" t="s">
        <v>41</v>
      </c>
      <c r="B18" s="20"/>
      <c r="C18" s="29" t="s">
        <v>42</v>
      </c>
      <c r="D18" s="31">
        <v>31</v>
      </c>
      <c r="E18" s="35">
        <v>4000</v>
      </c>
      <c r="F18" s="35"/>
      <c r="G18" s="36"/>
      <c r="H18" s="34">
        <v>335.56</v>
      </c>
      <c r="I18" s="35">
        <v>200</v>
      </c>
      <c r="J18" s="35">
        <f t="shared" si="0"/>
        <v>4535.5600000000004</v>
      </c>
      <c r="K18" s="18"/>
    </row>
    <row r="19" spans="1:11" ht="32.25" customHeight="1" x14ac:dyDescent="0.25">
      <c r="A19" s="29" t="s">
        <v>44</v>
      </c>
      <c r="B19" s="20"/>
      <c r="C19" s="29" t="s">
        <v>45</v>
      </c>
      <c r="D19" s="31">
        <v>31</v>
      </c>
      <c r="E19" s="35">
        <v>12000</v>
      </c>
      <c r="F19" s="35"/>
      <c r="G19" s="36">
        <v>1468.82</v>
      </c>
      <c r="H19" s="35"/>
      <c r="I19" s="35">
        <v>600</v>
      </c>
      <c r="J19" s="35">
        <f t="shared" si="0"/>
        <v>11131.18</v>
      </c>
      <c r="K19" s="18"/>
    </row>
    <row r="20" spans="1:11" ht="20.25" customHeight="1" x14ac:dyDescent="0.25">
      <c r="A20" s="6"/>
      <c r="B20" s="6"/>
      <c r="C20" s="32"/>
      <c r="D20" s="33" t="s">
        <v>30</v>
      </c>
      <c r="E20" s="37">
        <f>SUM(E15:E19)</f>
        <v>34720</v>
      </c>
      <c r="F20" s="37"/>
      <c r="G20" s="38">
        <f>SUM(G15:G19)</f>
        <v>1599.22</v>
      </c>
      <c r="H20" s="34">
        <f>SUM(H15:H19)</f>
        <v>361.78</v>
      </c>
      <c r="I20" s="37">
        <f>SUM(I15:I19)</f>
        <v>1736</v>
      </c>
      <c r="J20" s="37">
        <f>SUM(J15:J19)</f>
        <v>35218.559999999998</v>
      </c>
      <c r="K20" s="6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2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9" spans="1:11" ht="18.75" x14ac:dyDescent="0.3">
      <c r="C29" s="7"/>
      <c r="D29" s="22"/>
      <c r="E29" s="27"/>
      <c r="F29" s="27" t="s">
        <v>34</v>
      </c>
      <c r="G29" s="28"/>
    </row>
    <row r="30" spans="1:11" ht="18.75" x14ac:dyDescent="0.3">
      <c r="C30" s="7"/>
      <c r="D30" s="22"/>
      <c r="E30" s="27"/>
      <c r="F30" s="27" t="s">
        <v>35</v>
      </c>
      <c r="G30" s="28"/>
    </row>
    <row r="31" spans="1:11" ht="18.75" x14ac:dyDescent="0.3">
      <c r="C31" s="7"/>
      <c r="D31" s="7"/>
      <c r="E31" s="7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6"/>
  <sheetViews>
    <sheetView topLeftCell="A4" workbookViewId="0">
      <selection sqref="A1:K25"/>
    </sheetView>
  </sheetViews>
  <sheetFormatPr baseColWidth="10" defaultRowHeight="15" x14ac:dyDescent="0.25"/>
  <cols>
    <col min="1" max="1" width="38.28515625" customWidth="1"/>
    <col min="3" max="3" width="21.85546875" customWidth="1"/>
    <col min="5" max="5" width="14.28515625" customWidth="1"/>
    <col min="6" max="6" width="13.28515625" customWidth="1"/>
    <col min="9" max="9" width="14.28515625" customWidth="1"/>
    <col min="11" max="11" width="36.7109375" customWidth="1"/>
  </cols>
  <sheetData>
    <row r="3" spans="1:11" ht="34.5" x14ac:dyDescent="0.55000000000000004">
      <c r="B3" s="9" t="s">
        <v>31</v>
      </c>
      <c r="C3" s="9"/>
      <c r="D3" s="9"/>
      <c r="E3" s="9"/>
      <c r="F3" s="9"/>
      <c r="G3" s="10"/>
      <c r="H3" s="10"/>
      <c r="I3" s="10"/>
    </row>
    <row r="4" spans="1:11" ht="34.5" x14ac:dyDescent="0.55000000000000004">
      <c r="B4" s="9"/>
      <c r="C4" s="9" t="s">
        <v>0</v>
      </c>
      <c r="D4" s="9"/>
      <c r="E4" s="9"/>
      <c r="F4" s="9"/>
      <c r="G4" s="10"/>
      <c r="H4" s="10"/>
      <c r="I4" s="10"/>
    </row>
    <row r="5" spans="1:11" ht="26.25" x14ac:dyDescent="0.4">
      <c r="B5" s="8"/>
      <c r="C5" s="8"/>
      <c r="D5" s="8"/>
      <c r="E5" s="8"/>
      <c r="F5" s="8"/>
    </row>
    <row r="7" spans="1:11" ht="21" x14ac:dyDescent="0.35">
      <c r="B7" s="11" t="s">
        <v>1</v>
      </c>
      <c r="C7" s="11"/>
      <c r="K7" s="12" t="s">
        <v>3</v>
      </c>
    </row>
    <row r="9" spans="1:11" ht="18.75" x14ac:dyDescent="0.3">
      <c r="E9" s="12" t="s">
        <v>2</v>
      </c>
      <c r="F9" s="12"/>
      <c r="G9" s="13"/>
    </row>
    <row r="11" spans="1:11" ht="18.75" x14ac:dyDescent="0.3">
      <c r="A11" s="12" t="s">
        <v>65</v>
      </c>
      <c r="B11" s="12"/>
      <c r="C11" s="7"/>
    </row>
    <row r="14" spans="1:11" ht="45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8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47.25" x14ac:dyDescent="0.25">
      <c r="A15" s="39" t="s">
        <v>33</v>
      </c>
      <c r="B15" s="20"/>
      <c r="C15" s="18" t="s">
        <v>32</v>
      </c>
      <c r="D15" s="21">
        <v>30</v>
      </c>
      <c r="E15" s="15">
        <v>19002</v>
      </c>
      <c r="F15" s="14"/>
      <c r="G15" s="16">
        <v>2964.44</v>
      </c>
      <c r="H15" s="14"/>
      <c r="I15" s="40">
        <v>950.1</v>
      </c>
      <c r="J15" s="15">
        <f>E15+F15-G15+H15+I15</f>
        <v>16987.66</v>
      </c>
      <c r="K15" s="18"/>
    </row>
    <row r="16" spans="1:11" ht="15.75" x14ac:dyDescent="0.25">
      <c r="A16" s="18" t="s">
        <v>15</v>
      </c>
      <c r="B16" s="20"/>
      <c r="C16" s="18" t="s">
        <v>52</v>
      </c>
      <c r="D16" s="21">
        <v>30</v>
      </c>
      <c r="E16" s="15">
        <v>9200</v>
      </c>
      <c r="F16" s="14"/>
      <c r="G16" s="16">
        <v>903.66</v>
      </c>
      <c r="H16" s="14"/>
      <c r="I16" s="40">
        <v>460</v>
      </c>
      <c r="J16" s="15">
        <f t="shared" ref="J16:J24" si="0">E16+F16-G16+H16+I16</f>
        <v>8756.34</v>
      </c>
      <c r="K16" s="18"/>
    </row>
    <row r="17" spans="1:11" ht="15.75" x14ac:dyDescent="0.25">
      <c r="A17" s="18" t="s">
        <v>16</v>
      </c>
      <c r="B17" s="20"/>
      <c r="C17" s="18" t="s">
        <v>52</v>
      </c>
      <c r="D17" s="21">
        <v>30</v>
      </c>
      <c r="E17" s="15">
        <v>9200</v>
      </c>
      <c r="F17" s="14"/>
      <c r="G17" s="16">
        <v>903.66</v>
      </c>
      <c r="H17" s="14"/>
      <c r="I17" s="40">
        <v>460</v>
      </c>
      <c r="J17" s="15">
        <f t="shared" si="0"/>
        <v>8756.34</v>
      </c>
      <c r="K17" s="18"/>
    </row>
    <row r="18" spans="1:11" ht="15.75" x14ac:dyDescent="0.25">
      <c r="A18" s="18" t="s">
        <v>17</v>
      </c>
      <c r="B18" s="20"/>
      <c r="C18" s="18" t="s">
        <v>25</v>
      </c>
      <c r="D18" s="21">
        <v>30</v>
      </c>
      <c r="E18" s="15">
        <v>9600</v>
      </c>
      <c r="F18" s="14"/>
      <c r="G18" s="16">
        <v>975.34</v>
      </c>
      <c r="H18" s="14"/>
      <c r="I18" s="40">
        <v>480</v>
      </c>
      <c r="J18" s="15">
        <f t="shared" si="0"/>
        <v>9104.66</v>
      </c>
      <c r="K18" s="18"/>
    </row>
    <row r="19" spans="1:11" ht="15.75" x14ac:dyDescent="0.25">
      <c r="A19" s="18" t="s">
        <v>18</v>
      </c>
      <c r="B19" s="20"/>
      <c r="C19" s="18" t="s">
        <v>26</v>
      </c>
      <c r="D19" s="21">
        <v>30</v>
      </c>
      <c r="E19" s="15">
        <v>9200</v>
      </c>
      <c r="F19" s="14"/>
      <c r="G19" s="16">
        <v>903.66</v>
      </c>
      <c r="H19" s="14"/>
      <c r="I19" s="40">
        <v>460</v>
      </c>
      <c r="J19" s="15">
        <f t="shared" si="0"/>
        <v>8756.34</v>
      </c>
      <c r="K19" s="18"/>
    </row>
    <row r="20" spans="1:11" ht="15.75" x14ac:dyDescent="0.25">
      <c r="A20" s="18" t="s">
        <v>19</v>
      </c>
      <c r="B20" s="20"/>
      <c r="C20" s="18" t="s">
        <v>26</v>
      </c>
      <c r="D20" s="21">
        <v>30</v>
      </c>
      <c r="E20" s="15">
        <v>9000</v>
      </c>
      <c r="F20" s="14"/>
      <c r="G20" s="16">
        <v>867.82</v>
      </c>
      <c r="H20" s="14"/>
      <c r="I20" s="40">
        <v>450</v>
      </c>
      <c r="J20" s="15">
        <f t="shared" si="0"/>
        <v>8582.18</v>
      </c>
      <c r="K20" s="18"/>
    </row>
    <row r="21" spans="1:11" ht="15.75" x14ac:dyDescent="0.25">
      <c r="A21" s="18" t="s">
        <v>20</v>
      </c>
      <c r="B21" s="20"/>
      <c r="C21" s="18" t="s">
        <v>27</v>
      </c>
      <c r="D21" s="21">
        <v>30</v>
      </c>
      <c r="E21" s="15">
        <v>7600</v>
      </c>
      <c r="F21" s="14"/>
      <c r="G21" s="16">
        <v>634.17999999999995</v>
      </c>
      <c r="H21" s="14"/>
      <c r="I21" s="40">
        <v>380</v>
      </c>
      <c r="J21" s="15">
        <f t="shared" si="0"/>
        <v>7345.82</v>
      </c>
      <c r="K21" s="18"/>
    </row>
    <row r="22" spans="1:11" ht="15.75" x14ac:dyDescent="0.25">
      <c r="A22" s="18" t="s">
        <v>21</v>
      </c>
      <c r="B22" s="20"/>
      <c r="C22" s="18" t="s">
        <v>28</v>
      </c>
      <c r="D22" s="21">
        <v>30</v>
      </c>
      <c r="E22" s="15">
        <v>6405</v>
      </c>
      <c r="F22" s="14"/>
      <c r="G22" s="16">
        <v>22.22</v>
      </c>
      <c r="H22" s="14"/>
      <c r="I22" s="40">
        <v>320.26</v>
      </c>
      <c r="J22" s="15">
        <f t="shared" si="0"/>
        <v>6703.04</v>
      </c>
      <c r="K22" s="18"/>
    </row>
    <row r="23" spans="1:11" ht="15.75" x14ac:dyDescent="0.25">
      <c r="A23" s="18" t="s">
        <v>22</v>
      </c>
      <c r="B23" s="20"/>
      <c r="C23" s="18" t="s">
        <v>28</v>
      </c>
      <c r="D23" s="21">
        <v>30</v>
      </c>
      <c r="E23" s="15">
        <v>9000</v>
      </c>
      <c r="F23" s="14"/>
      <c r="G23" s="16">
        <v>867.82</v>
      </c>
      <c r="H23" s="14"/>
      <c r="I23" s="40">
        <v>510.5</v>
      </c>
      <c r="J23" s="15">
        <f t="shared" si="0"/>
        <v>8642.68</v>
      </c>
      <c r="K23" s="18"/>
    </row>
    <row r="24" spans="1:11" ht="15.75" x14ac:dyDescent="0.25">
      <c r="A24" s="18" t="s">
        <v>23</v>
      </c>
      <c r="B24" s="20"/>
      <c r="C24" s="18" t="s">
        <v>29</v>
      </c>
      <c r="D24" s="21">
        <v>30</v>
      </c>
      <c r="E24" s="15">
        <v>6000</v>
      </c>
      <c r="F24" s="14"/>
      <c r="G24" s="16">
        <v>33.14</v>
      </c>
      <c r="H24" s="17"/>
      <c r="I24" s="40">
        <v>300</v>
      </c>
      <c r="J24" s="15">
        <f t="shared" si="0"/>
        <v>6266.86</v>
      </c>
      <c r="K24" s="18"/>
    </row>
    <row r="25" spans="1:11" ht="15.75" x14ac:dyDescent="0.25">
      <c r="A25" s="6"/>
      <c r="B25" s="6"/>
      <c r="C25" s="6"/>
      <c r="D25" s="19" t="s">
        <v>30</v>
      </c>
      <c r="E25" s="23">
        <f>SUM(E15:E24)</f>
        <v>94207</v>
      </c>
      <c r="F25" s="24"/>
      <c r="G25" s="25">
        <f>SUM(G15:G24)</f>
        <v>9075.94</v>
      </c>
      <c r="H25" s="25"/>
      <c r="I25" s="25">
        <f t="shared" ref="I25" si="1">SUM(I15:I24)</f>
        <v>4770.8599999999997</v>
      </c>
      <c r="J25" s="26">
        <f>SUM(J15:J24)</f>
        <v>89901.92</v>
      </c>
      <c r="K25" s="6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sqref="A1:K19"/>
    </sheetView>
  </sheetViews>
  <sheetFormatPr baseColWidth="10" defaultRowHeight="15" x14ac:dyDescent="0.25"/>
  <cols>
    <col min="1" max="1" width="37.5703125" customWidth="1"/>
    <col min="2" max="2" width="13.7109375" customWidth="1"/>
    <col min="3" max="3" width="18.85546875" customWidth="1"/>
    <col min="4" max="4" width="13.140625" customWidth="1"/>
    <col min="5" max="5" width="14.28515625" customWidth="1"/>
    <col min="6" max="6" width="13.85546875" customWidth="1"/>
    <col min="7" max="7" width="12.140625" customWidth="1"/>
    <col min="8" max="8" width="12.85546875" customWidth="1"/>
    <col min="9" max="9" width="13.28515625" customWidth="1"/>
    <col min="10" max="10" width="13.7109375" customWidth="1"/>
    <col min="11" max="11" width="40.7109375" customWidth="1"/>
  </cols>
  <sheetData>
    <row r="1" spans="1:11" ht="34.5" x14ac:dyDescent="0.55000000000000004">
      <c r="B1" s="9" t="s">
        <v>31</v>
      </c>
      <c r="C1" s="9"/>
      <c r="D1" s="9"/>
      <c r="E1" s="9"/>
      <c r="F1" s="9"/>
      <c r="G1" s="10"/>
      <c r="H1" s="10"/>
      <c r="I1" s="10"/>
    </row>
    <row r="2" spans="1:11" ht="34.5" x14ac:dyDescent="0.55000000000000004">
      <c r="B2" s="9"/>
      <c r="C2" s="9" t="s">
        <v>0</v>
      </c>
      <c r="D2" s="9"/>
      <c r="E2" s="9"/>
      <c r="F2" s="9"/>
      <c r="G2" s="10"/>
      <c r="H2" s="10"/>
      <c r="I2" s="10"/>
    </row>
    <row r="3" spans="1:11" ht="26.25" x14ac:dyDescent="0.4">
      <c r="B3" s="8"/>
      <c r="C3" s="8"/>
      <c r="D3" s="8"/>
      <c r="E3" s="8"/>
      <c r="F3" s="8"/>
    </row>
    <row r="5" spans="1:11" ht="21" x14ac:dyDescent="0.35">
      <c r="B5" s="11" t="s">
        <v>1</v>
      </c>
      <c r="C5" s="11"/>
      <c r="K5" s="12" t="s">
        <v>3</v>
      </c>
    </row>
    <row r="7" spans="1:11" ht="18.75" x14ac:dyDescent="0.3">
      <c r="E7" s="12" t="s">
        <v>36</v>
      </c>
      <c r="F7" s="12"/>
      <c r="G7" s="13"/>
    </row>
    <row r="10" spans="1:11" ht="18.75" x14ac:dyDescent="0.3">
      <c r="A10" s="12" t="s">
        <v>65</v>
      </c>
      <c r="B10" s="12"/>
      <c r="C10" s="7"/>
    </row>
    <row r="13" spans="1:11" ht="45" x14ac:dyDescent="0.25">
      <c r="A13" s="3" t="s">
        <v>4</v>
      </c>
      <c r="B13" s="3" t="s">
        <v>5</v>
      </c>
      <c r="C13" s="3" t="s">
        <v>6</v>
      </c>
      <c r="D13" s="3" t="s">
        <v>7</v>
      </c>
      <c r="E13" s="4" t="s">
        <v>8</v>
      </c>
      <c r="F13" s="3" t="s">
        <v>9</v>
      </c>
      <c r="G13" s="3" t="s">
        <v>10</v>
      </c>
      <c r="H13" s="4" t="s">
        <v>11</v>
      </c>
      <c r="I13" s="5" t="s">
        <v>12</v>
      </c>
      <c r="J13" s="5" t="s">
        <v>13</v>
      </c>
      <c r="K13" s="3" t="s">
        <v>14</v>
      </c>
    </row>
    <row r="14" spans="1:11" ht="15.75" x14ac:dyDescent="0.25">
      <c r="A14" s="29" t="s">
        <v>37</v>
      </c>
      <c r="B14" s="20"/>
      <c r="C14" s="29" t="s">
        <v>38</v>
      </c>
      <c r="D14" s="31">
        <v>31</v>
      </c>
      <c r="E14" s="35">
        <v>6800</v>
      </c>
      <c r="F14" s="35"/>
      <c r="G14" s="36">
        <v>65.2</v>
      </c>
      <c r="H14" s="34"/>
      <c r="I14" s="35">
        <v>340</v>
      </c>
      <c r="J14" s="35">
        <f>E14+F14-G14+H14+I14</f>
        <v>7074.8</v>
      </c>
      <c r="K14" s="18"/>
    </row>
    <row r="15" spans="1:11" ht="15.75" x14ac:dyDescent="0.25">
      <c r="A15" s="30" t="s">
        <v>39</v>
      </c>
      <c r="B15" s="20"/>
      <c r="C15" s="29" t="s">
        <v>38</v>
      </c>
      <c r="D15" s="31">
        <v>31</v>
      </c>
      <c r="E15" s="35">
        <v>5120</v>
      </c>
      <c r="F15" s="35"/>
      <c r="G15" s="36"/>
      <c r="H15" s="34">
        <v>26.22</v>
      </c>
      <c r="I15" s="35">
        <v>256</v>
      </c>
      <c r="J15" s="35">
        <f t="shared" ref="J15:J18" si="0">E15+F15-G15+H15+I15</f>
        <v>5402.22</v>
      </c>
      <c r="K15" s="18"/>
    </row>
    <row r="16" spans="1:11" ht="15.75" x14ac:dyDescent="0.25">
      <c r="A16" s="29" t="s">
        <v>43</v>
      </c>
      <c r="B16" s="20"/>
      <c r="C16" s="29" t="s">
        <v>40</v>
      </c>
      <c r="D16" s="31">
        <v>31</v>
      </c>
      <c r="E16" s="35">
        <v>6800</v>
      </c>
      <c r="F16" s="35"/>
      <c r="G16" s="36">
        <v>65.2</v>
      </c>
      <c r="H16" s="34"/>
      <c r="I16" s="35">
        <v>340</v>
      </c>
      <c r="J16" s="35">
        <f t="shared" si="0"/>
        <v>7074.8</v>
      </c>
      <c r="K16" s="18"/>
    </row>
    <row r="17" spans="1:11" ht="15.75" x14ac:dyDescent="0.25">
      <c r="A17" s="29" t="s">
        <v>41</v>
      </c>
      <c r="B17" s="20"/>
      <c r="C17" s="29" t="s">
        <v>42</v>
      </c>
      <c r="D17" s="31">
        <v>31</v>
      </c>
      <c r="E17" s="35">
        <v>4000</v>
      </c>
      <c r="F17" s="35"/>
      <c r="G17" s="36"/>
      <c r="H17" s="34">
        <v>335.56</v>
      </c>
      <c r="I17" s="35">
        <v>200</v>
      </c>
      <c r="J17" s="35">
        <f t="shared" si="0"/>
        <v>4535.5600000000004</v>
      </c>
      <c r="K17" s="18"/>
    </row>
    <row r="18" spans="1:11" ht="15.75" x14ac:dyDescent="0.25">
      <c r="A18" s="29" t="s">
        <v>44</v>
      </c>
      <c r="B18" s="20"/>
      <c r="C18" s="29" t="s">
        <v>45</v>
      </c>
      <c r="D18" s="31">
        <v>31</v>
      </c>
      <c r="E18" s="35">
        <v>12000</v>
      </c>
      <c r="F18" s="35"/>
      <c r="G18" s="36">
        <v>1468.82</v>
      </c>
      <c r="H18" s="35"/>
      <c r="I18" s="35">
        <v>600</v>
      </c>
      <c r="J18" s="35">
        <f t="shared" si="0"/>
        <v>11131.18</v>
      </c>
      <c r="K18" s="18"/>
    </row>
    <row r="19" spans="1:11" ht="15.75" x14ac:dyDescent="0.25">
      <c r="A19" s="6"/>
      <c r="B19" s="6"/>
      <c r="C19" s="32"/>
      <c r="D19" s="33" t="s">
        <v>30</v>
      </c>
      <c r="E19" s="37">
        <f>SUM(E14:E18)</f>
        <v>34720</v>
      </c>
      <c r="F19" s="37"/>
      <c r="G19" s="38">
        <f>SUM(G14:G18)</f>
        <v>1599.22</v>
      </c>
      <c r="H19" s="34">
        <f>SUM(H14:H18)</f>
        <v>361.78</v>
      </c>
      <c r="I19" s="37">
        <f>SUM(I14:I18)</f>
        <v>1736</v>
      </c>
      <c r="J19" s="37">
        <f>SUM(J14:J18)</f>
        <v>35218.559999999998</v>
      </c>
      <c r="K19" s="6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5"/>
  <sheetViews>
    <sheetView topLeftCell="A10" workbookViewId="0">
      <selection activeCell="D11" sqref="D11"/>
    </sheetView>
  </sheetViews>
  <sheetFormatPr baseColWidth="10" defaultRowHeight="15" x14ac:dyDescent="0.25"/>
  <cols>
    <col min="1" max="1" width="37" customWidth="1"/>
    <col min="2" max="2" width="13" customWidth="1"/>
    <col min="3" max="3" width="21.5703125" customWidth="1"/>
    <col min="4" max="4" width="11.7109375" customWidth="1"/>
    <col min="5" max="5" width="13" customWidth="1"/>
    <col min="11" max="11" width="35.42578125" customWidth="1"/>
  </cols>
  <sheetData>
    <row r="3" spans="1:11" ht="34.5" x14ac:dyDescent="0.55000000000000004">
      <c r="B3" s="9" t="s">
        <v>31</v>
      </c>
      <c r="C3" s="9"/>
      <c r="D3" s="9"/>
      <c r="E3" s="9"/>
      <c r="F3" s="9"/>
      <c r="G3" s="10"/>
      <c r="H3" s="10"/>
      <c r="I3" s="10"/>
    </row>
    <row r="4" spans="1:11" ht="34.5" x14ac:dyDescent="0.55000000000000004">
      <c r="B4" s="9"/>
      <c r="C4" s="9" t="s">
        <v>0</v>
      </c>
      <c r="D4" s="9"/>
      <c r="E4" s="9"/>
      <c r="F4" s="9"/>
      <c r="G4" s="10"/>
      <c r="H4" s="10"/>
      <c r="I4" s="10"/>
    </row>
    <row r="5" spans="1:11" ht="26.25" x14ac:dyDescent="0.4">
      <c r="B5" s="8"/>
      <c r="C5" s="8"/>
      <c r="D5" s="8"/>
      <c r="E5" s="8"/>
      <c r="F5" s="8"/>
    </row>
    <row r="7" spans="1:11" ht="21" x14ac:dyDescent="0.35">
      <c r="B7" s="11" t="s">
        <v>1</v>
      </c>
      <c r="C7" s="11"/>
      <c r="K7" s="12" t="s">
        <v>3</v>
      </c>
    </row>
    <row r="9" spans="1:11" ht="18.75" x14ac:dyDescent="0.3">
      <c r="E9" s="12" t="s">
        <v>2</v>
      </c>
      <c r="F9" s="12"/>
      <c r="G9" s="13"/>
    </row>
    <row r="11" spans="1:11" ht="18.75" x14ac:dyDescent="0.3">
      <c r="A11" s="12" t="s">
        <v>66</v>
      </c>
      <c r="B11" s="12"/>
      <c r="C11" s="7"/>
    </row>
    <row r="14" spans="1:11" ht="45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8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47.25" x14ac:dyDescent="0.25">
      <c r="A15" s="39" t="s">
        <v>33</v>
      </c>
      <c r="B15" s="20"/>
      <c r="C15" s="18" t="s">
        <v>32</v>
      </c>
      <c r="D15" s="21">
        <v>30</v>
      </c>
      <c r="E15" s="15">
        <v>19002</v>
      </c>
      <c r="F15" s="14"/>
      <c r="G15" s="16">
        <v>2964.44</v>
      </c>
      <c r="H15" s="14"/>
      <c r="I15" s="40">
        <v>950.1</v>
      </c>
      <c r="J15" s="15">
        <f>E15+F15-G15+H15+I15</f>
        <v>16987.66</v>
      </c>
      <c r="K15" s="18"/>
    </row>
    <row r="16" spans="1:11" ht="15.75" x14ac:dyDescent="0.25">
      <c r="A16" s="18" t="s">
        <v>15</v>
      </c>
      <c r="B16" s="20"/>
      <c r="C16" s="18" t="s">
        <v>52</v>
      </c>
      <c r="D16" s="21">
        <v>30</v>
      </c>
      <c r="E16" s="15">
        <v>9200</v>
      </c>
      <c r="F16" s="14"/>
      <c r="G16" s="16">
        <v>903.66</v>
      </c>
      <c r="H16" s="14"/>
      <c r="I16" s="40">
        <v>460</v>
      </c>
      <c r="J16" s="15">
        <f t="shared" ref="J16:J24" si="0">E16+F16-G16+H16+I16</f>
        <v>8756.34</v>
      </c>
      <c r="K16" s="18"/>
    </row>
    <row r="17" spans="1:11" ht="15.75" x14ac:dyDescent="0.25">
      <c r="A17" s="18" t="s">
        <v>16</v>
      </c>
      <c r="B17" s="20"/>
      <c r="C17" s="18" t="s">
        <v>52</v>
      </c>
      <c r="D17" s="21">
        <v>30</v>
      </c>
      <c r="E17" s="15">
        <v>9200</v>
      </c>
      <c r="F17" s="14"/>
      <c r="G17" s="16">
        <v>903.66</v>
      </c>
      <c r="H17" s="14"/>
      <c r="I17" s="40">
        <v>460</v>
      </c>
      <c r="J17" s="15">
        <f t="shared" si="0"/>
        <v>8756.34</v>
      </c>
      <c r="K17" s="18"/>
    </row>
    <row r="18" spans="1:11" ht="15.75" x14ac:dyDescent="0.25">
      <c r="A18" s="18" t="s">
        <v>17</v>
      </c>
      <c r="B18" s="20"/>
      <c r="C18" s="18" t="s">
        <v>25</v>
      </c>
      <c r="D18" s="21">
        <v>30</v>
      </c>
      <c r="E18" s="15">
        <v>9600</v>
      </c>
      <c r="F18" s="14"/>
      <c r="G18" s="16">
        <v>975.34</v>
      </c>
      <c r="H18" s="14"/>
      <c r="I18" s="40">
        <v>480</v>
      </c>
      <c r="J18" s="15">
        <f t="shared" si="0"/>
        <v>9104.66</v>
      </c>
      <c r="K18" s="18"/>
    </row>
    <row r="19" spans="1:11" ht="15.75" x14ac:dyDescent="0.25">
      <c r="A19" s="18" t="s">
        <v>18</v>
      </c>
      <c r="B19" s="20"/>
      <c r="C19" s="18" t="s">
        <v>26</v>
      </c>
      <c r="D19" s="21">
        <v>30</v>
      </c>
      <c r="E19" s="15">
        <v>9200</v>
      </c>
      <c r="F19" s="14"/>
      <c r="G19" s="16">
        <v>903.66</v>
      </c>
      <c r="H19" s="14"/>
      <c r="I19" s="40">
        <v>460</v>
      </c>
      <c r="J19" s="15">
        <f t="shared" si="0"/>
        <v>8756.34</v>
      </c>
      <c r="K19" s="18"/>
    </row>
    <row r="20" spans="1:11" ht="15.75" x14ac:dyDescent="0.25">
      <c r="A20" s="18" t="s">
        <v>19</v>
      </c>
      <c r="B20" s="20"/>
      <c r="C20" s="18" t="s">
        <v>26</v>
      </c>
      <c r="D20" s="21">
        <v>30</v>
      </c>
      <c r="E20" s="15">
        <v>9000</v>
      </c>
      <c r="F20" s="14"/>
      <c r="G20" s="16">
        <v>867.82</v>
      </c>
      <c r="H20" s="14"/>
      <c r="I20" s="40">
        <v>450</v>
      </c>
      <c r="J20" s="15">
        <f t="shared" si="0"/>
        <v>8582.18</v>
      </c>
      <c r="K20" s="18"/>
    </row>
    <row r="21" spans="1:11" ht="15.75" x14ac:dyDescent="0.25">
      <c r="A21" s="18" t="s">
        <v>20</v>
      </c>
      <c r="B21" s="20"/>
      <c r="C21" s="18" t="s">
        <v>27</v>
      </c>
      <c r="D21" s="21">
        <v>30</v>
      </c>
      <c r="E21" s="15">
        <v>7600</v>
      </c>
      <c r="F21" s="14"/>
      <c r="G21" s="16">
        <v>634.17999999999995</v>
      </c>
      <c r="H21" s="14"/>
      <c r="I21" s="40">
        <v>380</v>
      </c>
      <c r="J21" s="15">
        <f t="shared" si="0"/>
        <v>7345.82</v>
      </c>
      <c r="K21" s="18"/>
    </row>
    <row r="22" spans="1:11" ht="15.75" x14ac:dyDescent="0.25">
      <c r="A22" s="18" t="s">
        <v>21</v>
      </c>
      <c r="B22" s="20"/>
      <c r="C22" s="18" t="s">
        <v>28</v>
      </c>
      <c r="D22" s="21">
        <v>30</v>
      </c>
      <c r="E22" s="15">
        <v>6405</v>
      </c>
      <c r="F22" s="14"/>
      <c r="G22" s="16">
        <v>22.22</v>
      </c>
      <c r="H22" s="14"/>
      <c r="I22" s="40">
        <v>320.26</v>
      </c>
      <c r="J22" s="15">
        <f t="shared" si="0"/>
        <v>6703.04</v>
      </c>
      <c r="K22" s="18"/>
    </row>
    <row r="23" spans="1:11" ht="15.75" x14ac:dyDescent="0.25">
      <c r="A23" s="18" t="s">
        <v>22</v>
      </c>
      <c r="B23" s="20"/>
      <c r="C23" s="18" t="s">
        <v>28</v>
      </c>
      <c r="D23" s="21">
        <v>30</v>
      </c>
      <c r="E23" s="15">
        <v>9000</v>
      </c>
      <c r="F23" s="14"/>
      <c r="G23" s="16">
        <v>867.82</v>
      </c>
      <c r="H23" s="14"/>
      <c r="I23" s="40">
        <v>510.5</v>
      </c>
      <c r="J23" s="15">
        <f t="shared" si="0"/>
        <v>8642.68</v>
      </c>
      <c r="K23" s="18"/>
    </row>
    <row r="24" spans="1:11" ht="15.75" x14ac:dyDescent="0.25">
      <c r="A24" s="18" t="s">
        <v>23</v>
      </c>
      <c r="B24" s="20"/>
      <c r="C24" s="18" t="s">
        <v>29</v>
      </c>
      <c r="D24" s="21">
        <v>30</v>
      </c>
      <c r="E24" s="15">
        <v>6000</v>
      </c>
      <c r="F24" s="14"/>
      <c r="G24" s="16">
        <v>33.14</v>
      </c>
      <c r="H24" s="17"/>
      <c r="I24" s="40">
        <v>300</v>
      </c>
      <c r="J24" s="15">
        <f t="shared" si="0"/>
        <v>6266.86</v>
      </c>
      <c r="K24" s="18"/>
    </row>
    <row r="25" spans="1:11" ht="15.75" x14ac:dyDescent="0.25">
      <c r="A25" s="6"/>
      <c r="B25" s="6"/>
      <c r="C25" s="6"/>
      <c r="D25" s="19" t="s">
        <v>30</v>
      </c>
      <c r="E25" s="23">
        <f>SUM(E15:E24)</f>
        <v>94207</v>
      </c>
      <c r="F25" s="24"/>
      <c r="G25" s="25">
        <f>SUM(G15:G24)</f>
        <v>9075.94</v>
      </c>
      <c r="H25" s="25"/>
      <c r="I25" s="25">
        <f t="shared" ref="I25" si="1">SUM(I15:I24)</f>
        <v>4770.8599999999997</v>
      </c>
      <c r="J25" s="26">
        <f>SUM(J15:J24)</f>
        <v>89901.92</v>
      </c>
      <c r="K25" s="6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A7" sqref="A7"/>
    </sheetView>
  </sheetViews>
  <sheetFormatPr baseColWidth="10" defaultRowHeight="15" x14ac:dyDescent="0.25"/>
  <cols>
    <col min="1" max="1" width="37.7109375" customWidth="1"/>
    <col min="2" max="2" width="14.140625" customWidth="1"/>
    <col min="3" max="3" width="19.28515625" customWidth="1"/>
    <col min="6" max="6" width="14.140625" customWidth="1"/>
    <col min="9" max="9" width="13.7109375" customWidth="1"/>
    <col min="10" max="10" width="12.28515625" customWidth="1"/>
    <col min="11" max="11" width="36.140625" customWidth="1"/>
  </cols>
  <sheetData>
    <row r="1" spans="1:11" ht="34.5" x14ac:dyDescent="0.55000000000000004">
      <c r="B1" s="9" t="s">
        <v>31</v>
      </c>
      <c r="C1" s="9"/>
      <c r="D1" s="9"/>
      <c r="E1" s="9"/>
      <c r="F1" s="9"/>
      <c r="G1" s="10"/>
      <c r="H1" s="10"/>
      <c r="I1" s="10"/>
    </row>
    <row r="2" spans="1:11" ht="34.5" x14ac:dyDescent="0.55000000000000004">
      <c r="B2" s="9"/>
      <c r="C2" s="9" t="s">
        <v>0</v>
      </c>
      <c r="D2" s="9"/>
      <c r="E2" s="9"/>
      <c r="F2" s="9"/>
      <c r="G2" s="10"/>
      <c r="H2" s="10"/>
      <c r="I2" s="10"/>
    </row>
    <row r="3" spans="1:11" ht="26.25" x14ac:dyDescent="0.4">
      <c r="B3" s="8"/>
      <c r="C3" s="8"/>
      <c r="D3" s="8"/>
      <c r="E3" s="8"/>
      <c r="F3" s="8"/>
    </row>
    <row r="5" spans="1:11" ht="21" x14ac:dyDescent="0.35">
      <c r="B5" s="11" t="s">
        <v>1</v>
      </c>
      <c r="C5" s="11"/>
      <c r="K5" s="12" t="s">
        <v>3</v>
      </c>
    </row>
    <row r="7" spans="1:11" ht="18.75" x14ac:dyDescent="0.3">
      <c r="E7" s="12" t="s">
        <v>36</v>
      </c>
      <c r="F7" s="12"/>
      <c r="G7" s="13"/>
    </row>
    <row r="10" spans="1:11" ht="18.75" x14ac:dyDescent="0.3">
      <c r="A10" s="12" t="s">
        <v>65</v>
      </c>
      <c r="B10" s="12"/>
      <c r="C10" s="7"/>
    </row>
    <row r="13" spans="1:11" ht="45" x14ac:dyDescent="0.25">
      <c r="A13" s="3" t="s">
        <v>4</v>
      </c>
      <c r="B13" s="3" t="s">
        <v>5</v>
      </c>
      <c r="C13" s="3" t="s">
        <v>6</v>
      </c>
      <c r="D13" s="3" t="s">
        <v>7</v>
      </c>
      <c r="E13" s="4" t="s">
        <v>8</v>
      </c>
      <c r="F13" s="3" t="s">
        <v>9</v>
      </c>
      <c r="G13" s="3" t="s">
        <v>10</v>
      </c>
      <c r="H13" s="4" t="s">
        <v>11</v>
      </c>
      <c r="I13" s="5" t="s">
        <v>12</v>
      </c>
      <c r="J13" s="5" t="s">
        <v>13</v>
      </c>
      <c r="K13" s="3" t="s">
        <v>14</v>
      </c>
    </row>
    <row r="14" spans="1:11" ht="15.75" x14ac:dyDescent="0.25">
      <c r="A14" s="29" t="s">
        <v>37</v>
      </c>
      <c r="B14" s="20"/>
      <c r="C14" s="29" t="s">
        <v>38</v>
      </c>
      <c r="D14" s="31">
        <v>31</v>
      </c>
      <c r="E14" s="35">
        <v>6800</v>
      </c>
      <c r="F14" s="35"/>
      <c r="G14" s="36">
        <v>65.2</v>
      </c>
      <c r="H14" s="34"/>
      <c r="I14" s="41">
        <v>340</v>
      </c>
      <c r="J14" s="35">
        <f>E14+F14-G14+H14+I14</f>
        <v>7074.8</v>
      </c>
      <c r="K14" s="18"/>
    </row>
    <row r="15" spans="1:11" ht="15.75" x14ac:dyDescent="0.25">
      <c r="A15" s="30" t="s">
        <v>39</v>
      </c>
      <c r="B15" s="20"/>
      <c r="C15" s="29" t="s">
        <v>38</v>
      </c>
      <c r="D15" s="31">
        <v>31</v>
      </c>
      <c r="E15" s="35">
        <v>5120</v>
      </c>
      <c r="F15" s="35"/>
      <c r="G15" s="36"/>
      <c r="H15" s="34">
        <v>26.22</v>
      </c>
      <c r="I15" s="41">
        <v>256</v>
      </c>
      <c r="J15" s="35">
        <f t="shared" ref="J15:J18" si="0">E15+F15-G15+H15+I15</f>
        <v>5402.22</v>
      </c>
      <c r="K15" s="18"/>
    </row>
    <row r="16" spans="1:11" ht="15.75" x14ac:dyDescent="0.25">
      <c r="A16" s="29" t="s">
        <v>43</v>
      </c>
      <c r="B16" s="20"/>
      <c r="C16" s="29" t="s">
        <v>40</v>
      </c>
      <c r="D16" s="31">
        <v>31</v>
      </c>
      <c r="E16" s="35">
        <v>6800</v>
      </c>
      <c r="F16" s="35"/>
      <c r="G16" s="36">
        <v>65.2</v>
      </c>
      <c r="H16" s="34"/>
      <c r="I16" s="41">
        <v>340</v>
      </c>
      <c r="J16" s="35">
        <f t="shared" si="0"/>
        <v>7074.8</v>
      </c>
      <c r="K16" s="18"/>
    </row>
    <row r="17" spans="1:11" ht="15.75" x14ac:dyDescent="0.25">
      <c r="A17" s="29" t="s">
        <v>41</v>
      </c>
      <c r="B17" s="20"/>
      <c r="C17" s="29" t="s">
        <v>42</v>
      </c>
      <c r="D17" s="31">
        <v>31</v>
      </c>
      <c r="E17" s="35">
        <v>4000</v>
      </c>
      <c r="F17" s="35"/>
      <c r="G17" s="36"/>
      <c r="H17" s="34">
        <v>335.56</v>
      </c>
      <c r="I17" s="41">
        <v>200</v>
      </c>
      <c r="J17" s="35">
        <f t="shared" si="0"/>
        <v>4535.5600000000004</v>
      </c>
      <c r="K17" s="18"/>
    </row>
    <row r="18" spans="1:11" ht="15.75" x14ac:dyDescent="0.25">
      <c r="A18" s="29" t="s">
        <v>44</v>
      </c>
      <c r="B18" s="20"/>
      <c r="C18" s="29" t="s">
        <v>45</v>
      </c>
      <c r="D18" s="31">
        <v>31</v>
      </c>
      <c r="E18" s="35">
        <v>12000</v>
      </c>
      <c r="F18" s="35"/>
      <c r="G18" s="36">
        <v>1468.82</v>
      </c>
      <c r="H18" s="35"/>
      <c r="I18" s="41">
        <v>600</v>
      </c>
      <c r="J18" s="35">
        <f t="shared" si="0"/>
        <v>11131.18</v>
      </c>
      <c r="K18" s="18"/>
    </row>
    <row r="19" spans="1:11" ht="15.75" x14ac:dyDescent="0.25">
      <c r="A19" s="6"/>
      <c r="B19" s="6"/>
      <c r="C19" s="32"/>
      <c r="D19" s="33" t="s">
        <v>30</v>
      </c>
      <c r="E19" s="37">
        <f>SUM(E14:E18)</f>
        <v>34720</v>
      </c>
      <c r="F19" s="37"/>
      <c r="G19" s="38">
        <f>SUM(G14:G18)</f>
        <v>1599.22</v>
      </c>
      <c r="H19" s="34">
        <f>SUM(H14:H18)</f>
        <v>361.78</v>
      </c>
      <c r="I19" s="42">
        <f>SUM(I14:I18)</f>
        <v>1736</v>
      </c>
      <c r="J19" s="37">
        <f>SUM(J14:J18)</f>
        <v>35218.559999999998</v>
      </c>
      <c r="K19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10" workbookViewId="0">
      <selection activeCell="E14" sqref="E14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1" spans="1:11" ht="18.75" x14ac:dyDescent="0.3">
      <c r="A11" s="12" t="s">
        <v>54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64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27" customHeight="1" x14ac:dyDescent="0.25">
      <c r="A15" s="18" t="s">
        <v>33</v>
      </c>
      <c r="B15" s="20"/>
      <c r="C15" s="18" t="s">
        <v>32</v>
      </c>
      <c r="D15" s="21">
        <v>31</v>
      </c>
      <c r="E15" s="15">
        <v>19002</v>
      </c>
      <c r="F15" s="14"/>
      <c r="G15" s="16">
        <v>2964.44</v>
      </c>
      <c r="H15" s="14"/>
      <c r="I15" s="15">
        <v>950.1</v>
      </c>
      <c r="J15" s="15">
        <f>E15+F15-G15+H15+I15</f>
        <v>16987.66</v>
      </c>
      <c r="K15" s="18"/>
    </row>
    <row r="16" spans="1:11" ht="21" customHeight="1" x14ac:dyDescent="0.25">
      <c r="A16" s="18" t="s">
        <v>15</v>
      </c>
      <c r="B16" s="20"/>
      <c r="C16" s="18" t="s">
        <v>24</v>
      </c>
      <c r="D16" s="21">
        <v>31</v>
      </c>
      <c r="E16" s="15">
        <v>9200</v>
      </c>
      <c r="F16" s="14"/>
      <c r="G16" s="16">
        <v>903.66</v>
      </c>
      <c r="H16" s="14"/>
      <c r="I16" s="15">
        <v>460</v>
      </c>
      <c r="J16" s="15">
        <f t="shared" ref="J16:J24" si="0">E16+F16-G16+H16+I16</f>
        <v>8756.34</v>
      </c>
      <c r="K16" s="18"/>
    </row>
    <row r="17" spans="1:11" ht="21" customHeight="1" x14ac:dyDescent="0.25">
      <c r="A17" s="18" t="s">
        <v>16</v>
      </c>
      <c r="B17" s="20"/>
      <c r="C17" s="18" t="s">
        <v>24</v>
      </c>
      <c r="D17" s="21">
        <v>31</v>
      </c>
      <c r="E17" s="15">
        <v>9200</v>
      </c>
      <c r="F17" s="14"/>
      <c r="G17" s="16">
        <v>903.66</v>
      </c>
      <c r="H17" s="14"/>
      <c r="I17" s="15">
        <v>460</v>
      </c>
      <c r="J17" s="15">
        <f t="shared" si="0"/>
        <v>8756.34</v>
      </c>
      <c r="K17" s="18"/>
    </row>
    <row r="18" spans="1:11" ht="21" customHeight="1" x14ac:dyDescent="0.25">
      <c r="A18" s="18" t="s">
        <v>17</v>
      </c>
      <c r="B18" s="20"/>
      <c r="C18" s="18" t="s">
        <v>25</v>
      </c>
      <c r="D18" s="21">
        <v>31</v>
      </c>
      <c r="E18" s="15">
        <v>9600</v>
      </c>
      <c r="F18" s="14"/>
      <c r="G18" s="16">
        <v>975.34</v>
      </c>
      <c r="H18" s="14"/>
      <c r="I18" s="15">
        <v>480</v>
      </c>
      <c r="J18" s="15">
        <f t="shared" si="0"/>
        <v>9104.66</v>
      </c>
      <c r="K18" s="18"/>
    </row>
    <row r="19" spans="1:11" ht="22.5" customHeight="1" x14ac:dyDescent="0.25">
      <c r="A19" s="18" t="s">
        <v>18</v>
      </c>
      <c r="B19" s="20"/>
      <c r="C19" s="18" t="s">
        <v>26</v>
      </c>
      <c r="D19" s="21">
        <v>31</v>
      </c>
      <c r="E19" s="15">
        <v>9200</v>
      </c>
      <c r="F19" s="14"/>
      <c r="G19" s="16">
        <v>903.66</v>
      </c>
      <c r="H19" s="14"/>
      <c r="I19" s="15">
        <v>460</v>
      </c>
      <c r="J19" s="15">
        <f t="shared" si="0"/>
        <v>8756.34</v>
      </c>
      <c r="K19" s="18"/>
    </row>
    <row r="20" spans="1:11" ht="22.5" customHeight="1" x14ac:dyDescent="0.25">
      <c r="A20" s="18" t="s">
        <v>19</v>
      </c>
      <c r="B20" s="20"/>
      <c r="C20" s="18" t="s">
        <v>26</v>
      </c>
      <c r="D20" s="21">
        <v>31</v>
      </c>
      <c r="E20" s="15">
        <v>9000</v>
      </c>
      <c r="F20" s="14"/>
      <c r="G20" s="16">
        <v>867.82</v>
      </c>
      <c r="H20" s="14"/>
      <c r="I20" s="15">
        <v>450</v>
      </c>
      <c r="J20" s="15">
        <f t="shared" si="0"/>
        <v>8582.18</v>
      </c>
      <c r="K20" s="18"/>
    </row>
    <row r="21" spans="1:11" ht="22.5" customHeight="1" x14ac:dyDescent="0.25">
      <c r="A21" s="18" t="s">
        <v>20</v>
      </c>
      <c r="B21" s="20"/>
      <c r="C21" s="18" t="s">
        <v>27</v>
      </c>
      <c r="D21" s="21">
        <v>31</v>
      </c>
      <c r="E21" s="15">
        <v>7600</v>
      </c>
      <c r="F21" s="14"/>
      <c r="G21" s="16">
        <v>634.17999999999995</v>
      </c>
      <c r="H21" s="14"/>
      <c r="I21" s="15">
        <v>380</v>
      </c>
      <c r="J21" s="15">
        <f t="shared" si="0"/>
        <v>7345.82</v>
      </c>
      <c r="K21" s="18"/>
    </row>
    <row r="22" spans="1:11" ht="22.5" customHeight="1" x14ac:dyDescent="0.25">
      <c r="A22" s="18" t="s">
        <v>21</v>
      </c>
      <c r="B22" s="20"/>
      <c r="C22" s="18" t="s">
        <v>28</v>
      </c>
      <c r="D22" s="21">
        <v>31</v>
      </c>
      <c r="E22" s="15">
        <v>6405</v>
      </c>
      <c r="F22" s="14"/>
      <c r="G22" s="16">
        <v>22.22</v>
      </c>
      <c r="H22" s="14"/>
      <c r="I22" s="15">
        <v>320.26</v>
      </c>
      <c r="J22" s="15">
        <f t="shared" si="0"/>
        <v>6703.04</v>
      </c>
      <c r="K22" s="18"/>
    </row>
    <row r="23" spans="1:11" ht="22.5" customHeight="1" x14ac:dyDescent="0.25">
      <c r="A23" s="18" t="s">
        <v>22</v>
      </c>
      <c r="B23" s="20"/>
      <c r="C23" s="18" t="s">
        <v>28</v>
      </c>
      <c r="D23" s="21">
        <v>31</v>
      </c>
      <c r="E23" s="15">
        <v>9000</v>
      </c>
      <c r="F23" s="14"/>
      <c r="G23" s="16">
        <v>867.82</v>
      </c>
      <c r="H23" s="14"/>
      <c r="I23" s="15">
        <v>510.5</v>
      </c>
      <c r="J23" s="15">
        <f t="shared" si="0"/>
        <v>8642.68</v>
      </c>
      <c r="K23" s="18"/>
    </row>
    <row r="24" spans="1:11" ht="22.5" customHeight="1" x14ac:dyDescent="0.25">
      <c r="A24" s="18" t="s">
        <v>23</v>
      </c>
      <c r="B24" s="20"/>
      <c r="C24" s="18" t="s">
        <v>29</v>
      </c>
      <c r="D24" s="21">
        <v>31</v>
      </c>
      <c r="E24" s="15">
        <v>6000</v>
      </c>
      <c r="F24" s="14"/>
      <c r="G24" s="16">
        <v>33.14</v>
      </c>
      <c r="H24" s="17"/>
      <c r="I24" s="15">
        <v>300</v>
      </c>
      <c r="J24" s="15">
        <f t="shared" si="0"/>
        <v>6266.86</v>
      </c>
      <c r="K24" s="18"/>
    </row>
    <row r="25" spans="1:11" ht="15.75" x14ac:dyDescent="0.25">
      <c r="A25" s="6"/>
      <c r="B25" s="6"/>
      <c r="C25" s="6"/>
      <c r="D25" s="19" t="s">
        <v>30</v>
      </c>
      <c r="E25" s="23">
        <f>SUM(E15:E24)</f>
        <v>94207</v>
      </c>
      <c r="F25" s="24"/>
      <c r="G25" s="25">
        <f>SUM(G15:G24)</f>
        <v>9075.94</v>
      </c>
      <c r="H25" s="25"/>
      <c r="I25" s="25">
        <f t="shared" ref="I25" si="1">SUM(I15:I24)</f>
        <v>4770.8599999999997</v>
      </c>
      <c r="J25" s="26">
        <f>SUM(J15:J24)</f>
        <v>89901.92</v>
      </c>
      <c r="K25" s="6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2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2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3" spans="3:6" x14ac:dyDescent="0.25">
      <c r="C33" s="28"/>
      <c r="D33" s="27" t="s">
        <v>46</v>
      </c>
      <c r="E33" s="27" t="s">
        <v>48</v>
      </c>
      <c r="F33" s="27"/>
    </row>
    <row r="34" spans="3:6" x14ac:dyDescent="0.25">
      <c r="C34" s="28"/>
      <c r="D34" s="27" t="s">
        <v>47</v>
      </c>
      <c r="E34" s="27" t="s">
        <v>49</v>
      </c>
      <c r="F34" s="27"/>
    </row>
    <row r="35" spans="3:6" ht="18.75" x14ac:dyDescent="0.3">
      <c r="C35" s="7"/>
      <c r="D35" s="7"/>
      <c r="E35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4" workbookViewId="0">
      <selection activeCell="E14" sqref="E14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36</v>
      </c>
      <c r="F8" s="12"/>
      <c r="G8" s="13"/>
    </row>
    <row r="11" spans="1:11" ht="18.75" x14ac:dyDescent="0.3">
      <c r="A11" s="12" t="s">
        <v>55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64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27" customHeight="1" x14ac:dyDescent="0.25">
      <c r="A15" s="29" t="s">
        <v>37</v>
      </c>
      <c r="B15" s="20"/>
      <c r="C15" s="29" t="s">
        <v>38</v>
      </c>
      <c r="D15" s="31">
        <v>31</v>
      </c>
      <c r="E15" s="35">
        <v>6800</v>
      </c>
      <c r="F15" s="35"/>
      <c r="G15" s="36">
        <v>65.2</v>
      </c>
      <c r="H15" s="34"/>
      <c r="I15" s="35">
        <v>340</v>
      </c>
      <c r="J15" s="35">
        <f>E15+F15-G15+H15+I15</f>
        <v>7074.8</v>
      </c>
      <c r="K15" s="18"/>
    </row>
    <row r="16" spans="1:11" ht="21" customHeight="1" x14ac:dyDescent="0.25">
      <c r="A16" s="30" t="s">
        <v>39</v>
      </c>
      <c r="B16" s="20"/>
      <c r="C16" s="29" t="s">
        <v>38</v>
      </c>
      <c r="D16" s="31">
        <v>31</v>
      </c>
      <c r="E16" s="35">
        <v>5120</v>
      </c>
      <c r="F16" s="35"/>
      <c r="G16" s="36"/>
      <c r="H16" s="34">
        <v>26.22</v>
      </c>
      <c r="I16" s="35">
        <v>256</v>
      </c>
      <c r="J16" s="35">
        <f t="shared" ref="J16:J19" si="0">E16+F16-G16+H16+I16</f>
        <v>5402.22</v>
      </c>
      <c r="K16" s="18"/>
    </row>
    <row r="17" spans="1:11" ht="21" customHeight="1" x14ac:dyDescent="0.25">
      <c r="A17" s="29" t="s">
        <v>43</v>
      </c>
      <c r="B17" s="20"/>
      <c r="C17" s="29" t="s">
        <v>40</v>
      </c>
      <c r="D17" s="31">
        <v>3</v>
      </c>
      <c r="E17" s="35">
        <v>6800</v>
      </c>
      <c r="F17" s="35"/>
      <c r="G17" s="36">
        <v>65.2</v>
      </c>
      <c r="H17" s="34"/>
      <c r="I17" s="35">
        <v>340</v>
      </c>
      <c r="J17" s="35">
        <f t="shared" si="0"/>
        <v>7074.8</v>
      </c>
      <c r="K17" s="18"/>
    </row>
    <row r="18" spans="1:11" ht="21" customHeight="1" x14ac:dyDescent="0.25">
      <c r="A18" s="29" t="s">
        <v>41</v>
      </c>
      <c r="B18" s="20"/>
      <c r="C18" s="29" t="s">
        <v>42</v>
      </c>
      <c r="D18" s="31">
        <v>31</v>
      </c>
      <c r="E18" s="35">
        <v>4000</v>
      </c>
      <c r="F18" s="35"/>
      <c r="G18" s="36"/>
      <c r="H18" s="34">
        <v>335.56</v>
      </c>
      <c r="I18" s="35">
        <v>200</v>
      </c>
      <c r="J18" s="35">
        <f t="shared" si="0"/>
        <v>4535.5600000000004</v>
      </c>
      <c r="K18" s="18"/>
    </row>
    <row r="19" spans="1:11" ht="22.5" customHeight="1" x14ac:dyDescent="0.25">
      <c r="A19" s="29" t="s">
        <v>44</v>
      </c>
      <c r="B19" s="20"/>
      <c r="C19" s="29" t="s">
        <v>45</v>
      </c>
      <c r="D19" s="31">
        <v>31</v>
      </c>
      <c r="E19" s="35">
        <v>12000</v>
      </c>
      <c r="F19" s="35"/>
      <c r="G19" s="36">
        <v>1468.82</v>
      </c>
      <c r="H19" s="35"/>
      <c r="I19" s="35">
        <v>600</v>
      </c>
      <c r="J19" s="35">
        <f t="shared" si="0"/>
        <v>11131.18</v>
      </c>
      <c r="K19" s="18"/>
    </row>
    <row r="20" spans="1:11" ht="22.5" customHeight="1" x14ac:dyDescent="0.25">
      <c r="A20" s="29"/>
      <c r="B20" s="20"/>
      <c r="C20" s="29"/>
      <c r="D20" s="31"/>
      <c r="E20" s="35"/>
      <c r="F20" s="35"/>
      <c r="G20" s="36"/>
      <c r="H20" s="35"/>
      <c r="I20" s="35"/>
      <c r="J20" s="35"/>
      <c r="K20" s="18"/>
    </row>
    <row r="21" spans="1:11" ht="22.5" customHeight="1" x14ac:dyDescent="0.25">
      <c r="A21" s="29"/>
      <c r="B21" s="20"/>
      <c r="C21" s="29"/>
      <c r="D21" s="31"/>
      <c r="E21" s="35"/>
      <c r="F21" s="35"/>
      <c r="G21" s="36"/>
      <c r="H21" s="34"/>
      <c r="I21" s="35"/>
      <c r="J21" s="35"/>
      <c r="K21" s="18"/>
    </row>
    <row r="22" spans="1:11" ht="20.25" customHeight="1" x14ac:dyDescent="0.25">
      <c r="A22" s="6"/>
      <c r="B22" s="6"/>
      <c r="C22" s="32"/>
      <c r="D22" s="33" t="s">
        <v>30</v>
      </c>
      <c r="E22" s="37">
        <f>SUM(E15:E21)</f>
        <v>34720</v>
      </c>
      <c r="F22" s="37"/>
      <c r="G22" s="38">
        <f>SUM(G15:G21)</f>
        <v>1599.22</v>
      </c>
      <c r="H22" s="34">
        <f>SUM(H15:H21)</f>
        <v>361.78</v>
      </c>
      <c r="I22" s="37">
        <f>SUM(I15:I21)</f>
        <v>1736</v>
      </c>
      <c r="J22" s="37">
        <f>SUM(J15:J21)</f>
        <v>35218.559999999998</v>
      </c>
      <c r="K22" s="6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1:11" ht="18.75" x14ac:dyDescent="0.3">
      <c r="C31" s="7"/>
      <c r="D31" s="22"/>
      <c r="E31" s="27"/>
      <c r="F31" s="27" t="s">
        <v>34</v>
      </c>
      <c r="G31" s="28"/>
    </row>
    <row r="32" spans="1:11" ht="18.75" x14ac:dyDescent="0.3">
      <c r="C32" s="7"/>
      <c r="D32" s="22"/>
      <c r="E32" s="27"/>
      <c r="F32" s="27" t="s">
        <v>35</v>
      </c>
      <c r="G32" s="28"/>
    </row>
    <row r="33" spans="3:5" ht="18.75" x14ac:dyDescent="0.3">
      <c r="C33" s="7"/>
      <c r="D33" s="7"/>
      <c r="E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4" workbookViewId="0">
      <selection activeCell="E13" sqref="E13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0" spans="1:11" ht="18.75" x14ac:dyDescent="0.3">
      <c r="A10" s="12" t="s">
        <v>56</v>
      </c>
      <c r="B10" s="12"/>
      <c r="C10" s="7"/>
    </row>
    <row r="13" spans="1:11" ht="33" customHeight="1" x14ac:dyDescent="0.25">
      <c r="A13" s="3" t="s">
        <v>4</v>
      </c>
      <c r="B13" s="3" t="s">
        <v>5</v>
      </c>
      <c r="C13" s="3" t="s">
        <v>6</v>
      </c>
      <c r="D13" s="3" t="s">
        <v>7</v>
      </c>
      <c r="E13" s="4" t="s">
        <v>64</v>
      </c>
      <c r="F13" s="3" t="s">
        <v>50</v>
      </c>
      <c r="G13" s="3" t="s">
        <v>10</v>
      </c>
      <c r="H13" s="4" t="s">
        <v>11</v>
      </c>
      <c r="I13" s="5" t="s">
        <v>12</v>
      </c>
      <c r="J13" s="5" t="s">
        <v>13</v>
      </c>
      <c r="K13" s="3" t="s">
        <v>14</v>
      </c>
    </row>
    <row r="14" spans="1:11" ht="69.75" customHeight="1" x14ac:dyDescent="0.25">
      <c r="A14" s="39" t="s">
        <v>33</v>
      </c>
      <c r="B14" s="20"/>
      <c r="C14" s="18" t="s">
        <v>32</v>
      </c>
      <c r="D14" s="21">
        <v>15</v>
      </c>
      <c r="E14" s="15">
        <v>19002</v>
      </c>
      <c r="F14" s="15">
        <v>1583.5</v>
      </c>
      <c r="G14" s="16">
        <v>2964.44</v>
      </c>
      <c r="H14" s="14"/>
      <c r="I14" s="15">
        <v>950.1</v>
      </c>
      <c r="J14" s="15">
        <f>E14+F14-G14+H14+I14</f>
        <v>18571.16</v>
      </c>
      <c r="K14" s="18"/>
    </row>
    <row r="15" spans="1:11" ht="25.5" customHeight="1" x14ac:dyDescent="0.25">
      <c r="A15" s="18" t="s">
        <v>15</v>
      </c>
      <c r="B15" s="20"/>
      <c r="C15" s="18" t="s">
        <v>52</v>
      </c>
      <c r="D15" s="21">
        <v>15</v>
      </c>
      <c r="E15" s="15">
        <v>9200</v>
      </c>
      <c r="F15" s="15">
        <v>766.67</v>
      </c>
      <c r="G15" s="16">
        <v>903.66</v>
      </c>
      <c r="H15" s="14"/>
      <c r="I15" s="15">
        <v>460</v>
      </c>
      <c r="J15" s="15">
        <f t="shared" ref="J15:J23" si="0">E15+F15-G15+H15+I15</f>
        <v>9523.01</v>
      </c>
      <c r="K15" s="18"/>
    </row>
    <row r="16" spans="1:11" ht="26.25" customHeight="1" x14ac:dyDescent="0.25">
      <c r="A16" s="18" t="s">
        <v>16</v>
      </c>
      <c r="B16" s="20"/>
      <c r="C16" s="18" t="s">
        <v>52</v>
      </c>
      <c r="D16" s="21">
        <v>15</v>
      </c>
      <c r="E16" s="15">
        <v>9200</v>
      </c>
      <c r="F16" s="15">
        <v>766.67</v>
      </c>
      <c r="G16" s="16">
        <v>903.66</v>
      </c>
      <c r="H16" s="14"/>
      <c r="I16" s="15">
        <v>460</v>
      </c>
      <c r="J16" s="15">
        <f t="shared" si="0"/>
        <v>9523.01</v>
      </c>
      <c r="K16" s="18"/>
    </row>
    <row r="17" spans="1:11" ht="25.5" customHeight="1" x14ac:dyDescent="0.25">
      <c r="A17" s="18" t="s">
        <v>17</v>
      </c>
      <c r="B17" s="20"/>
      <c r="C17" s="18" t="s">
        <v>25</v>
      </c>
      <c r="D17" s="21">
        <v>15</v>
      </c>
      <c r="E17" s="15">
        <v>9600</v>
      </c>
      <c r="F17" s="15">
        <v>800</v>
      </c>
      <c r="G17" s="16">
        <v>975.34</v>
      </c>
      <c r="H17" s="14"/>
      <c r="I17" s="15">
        <v>480</v>
      </c>
      <c r="J17" s="15">
        <f t="shared" si="0"/>
        <v>9904.66</v>
      </c>
      <c r="K17" s="18"/>
    </row>
    <row r="18" spans="1:11" ht="25.5" customHeight="1" x14ac:dyDescent="0.25">
      <c r="A18" s="18" t="s">
        <v>18</v>
      </c>
      <c r="B18" s="20"/>
      <c r="C18" s="18" t="s">
        <v>26</v>
      </c>
      <c r="D18" s="21">
        <v>15</v>
      </c>
      <c r="E18" s="15">
        <v>9200</v>
      </c>
      <c r="F18" s="15">
        <v>766.67</v>
      </c>
      <c r="G18" s="16">
        <v>903.66</v>
      </c>
      <c r="H18" s="14"/>
      <c r="I18" s="15">
        <v>460</v>
      </c>
      <c r="J18" s="15">
        <f t="shared" si="0"/>
        <v>9523.01</v>
      </c>
      <c r="K18" s="18"/>
    </row>
    <row r="19" spans="1:11" ht="25.5" customHeight="1" x14ac:dyDescent="0.25">
      <c r="A19" s="18" t="s">
        <v>19</v>
      </c>
      <c r="B19" s="20"/>
      <c r="C19" s="18" t="s">
        <v>26</v>
      </c>
      <c r="D19" s="21">
        <v>15</v>
      </c>
      <c r="E19" s="15">
        <v>9000</v>
      </c>
      <c r="F19" s="15">
        <v>750</v>
      </c>
      <c r="G19" s="16">
        <v>867.82</v>
      </c>
      <c r="H19" s="14"/>
      <c r="I19" s="15">
        <v>450</v>
      </c>
      <c r="J19" s="15">
        <f t="shared" si="0"/>
        <v>9332.18</v>
      </c>
      <c r="K19" s="18"/>
    </row>
    <row r="20" spans="1:11" ht="25.5" customHeight="1" x14ac:dyDescent="0.25">
      <c r="A20" s="18" t="s">
        <v>20</v>
      </c>
      <c r="B20" s="20"/>
      <c r="C20" s="18" t="s">
        <v>27</v>
      </c>
      <c r="D20" s="21">
        <v>15</v>
      </c>
      <c r="E20" s="15">
        <v>7600</v>
      </c>
      <c r="F20" s="15">
        <v>633.33000000000004</v>
      </c>
      <c r="G20" s="16">
        <v>634.17999999999995</v>
      </c>
      <c r="H20" s="14"/>
      <c r="I20" s="15">
        <v>380</v>
      </c>
      <c r="J20" s="15">
        <f t="shared" si="0"/>
        <v>7979.15</v>
      </c>
      <c r="K20" s="18"/>
    </row>
    <row r="21" spans="1:11" ht="25.5" customHeight="1" x14ac:dyDescent="0.25">
      <c r="A21" s="18" t="s">
        <v>21</v>
      </c>
      <c r="B21" s="20"/>
      <c r="C21" s="18" t="s">
        <v>28</v>
      </c>
      <c r="D21" s="21">
        <v>15</v>
      </c>
      <c r="E21" s="15">
        <v>6405</v>
      </c>
      <c r="F21" s="15">
        <v>533.75</v>
      </c>
      <c r="G21" s="16">
        <v>22.22</v>
      </c>
      <c r="H21" s="14"/>
      <c r="I21" s="15">
        <v>320.26</v>
      </c>
      <c r="J21" s="15">
        <f t="shared" si="0"/>
        <v>7236.79</v>
      </c>
      <c r="K21" s="18"/>
    </row>
    <row r="22" spans="1:11" ht="25.5" customHeight="1" x14ac:dyDescent="0.25">
      <c r="A22" s="18" t="s">
        <v>22</v>
      </c>
      <c r="B22" s="20"/>
      <c r="C22" s="18" t="s">
        <v>28</v>
      </c>
      <c r="D22" s="21">
        <v>15</v>
      </c>
      <c r="E22" s="15">
        <v>9000</v>
      </c>
      <c r="F22" s="15">
        <v>750</v>
      </c>
      <c r="G22" s="16">
        <v>867.82</v>
      </c>
      <c r="H22" s="14"/>
      <c r="I22" s="15">
        <v>510.5</v>
      </c>
      <c r="J22" s="15">
        <f t="shared" si="0"/>
        <v>9392.68</v>
      </c>
      <c r="K22" s="18"/>
    </row>
    <row r="23" spans="1:11" ht="25.5" customHeight="1" x14ac:dyDescent="0.25">
      <c r="A23" s="18" t="s">
        <v>23</v>
      </c>
      <c r="B23" s="20"/>
      <c r="C23" s="18" t="s">
        <v>29</v>
      </c>
      <c r="D23" s="21">
        <v>15</v>
      </c>
      <c r="E23" s="15">
        <v>6000</v>
      </c>
      <c r="F23" s="15">
        <v>500</v>
      </c>
      <c r="G23" s="16">
        <v>33.14</v>
      </c>
      <c r="H23" s="17"/>
      <c r="I23" s="15">
        <v>300</v>
      </c>
      <c r="J23" s="15">
        <f t="shared" si="0"/>
        <v>6766.86</v>
      </c>
      <c r="K23" s="18"/>
    </row>
    <row r="24" spans="1:11" ht="15.75" x14ac:dyDescent="0.25">
      <c r="A24" s="6"/>
      <c r="B24" s="6"/>
      <c r="C24" s="6"/>
      <c r="D24" s="19" t="s">
        <v>30</v>
      </c>
      <c r="E24" s="23">
        <f>SUM(E14:E23)</f>
        <v>94207</v>
      </c>
      <c r="F24" s="23">
        <f>SUM(F14:F23)</f>
        <v>7850.59</v>
      </c>
      <c r="G24" s="25">
        <f>SUM(G14:G23)</f>
        <v>9075.94</v>
      </c>
      <c r="H24" s="25"/>
      <c r="I24" s="25">
        <f t="shared" ref="I24" si="1">SUM(I14:I23)</f>
        <v>4770.8599999999997</v>
      </c>
      <c r="J24" s="26">
        <f>SUM(J14:J23)</f>
        <v>97752.51</v>
      </c>
      <c r="K24" s="6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x14ac:dyDescent="0.25">
      <c r="C30" s="28"/>
      <c r="D30" s="27" t="s">
        <v>46</v>
      </c>
      <c r="E30" s="27" t="s">
        <v>48</v>
      </c>
      <c r="F30" s="27"/>
    </row>
    <row r="31" spans="1:11" x14ac:dyDescent="0.25">
      <c r="C31" s="28"/>
      <c r="D31" s="27" t="s">
        <v>47</v>
      </c>
      <c r="E31" s="27" t="s">
        <v>49</v>
      </c>
      <c r="F31" s="27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10" workbookViewId="0">
      <selection activeCell="E14" sqref="E14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36</v>
      </c>
      <c r="F8" s="12"/>
      <c r="G8" s="13"/>
    </row>
    <row r="11" spans="1:11" ht="18.75" x14ac:dyDescent="0.3">
      <c r="A11" s="12" t="s">
        <v>51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64</v>
      </c>
      <c r="F14" s="3" t="s">
        <v>50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45.75" customHeight="1" x14ac:dyDescent="0.25">
      <c r="A15" s="29" t="s">
        <v>37</v>
      </c>
      <c r="B15" s="20"/>
      <c r="C15" s="29" t="s">
        <v>38</v>
      </c>
      <c r="D15" s="31">
        <v>15</v>
      </c>
      <c r="E15" s="35">
        <v>6800</v>
      </c>
      <c r="F15" s="35">
        <v>566.66999999999996</v>
      </c>
      <c r="G15" s="36">
        <v>65.2</v>
      </c>
      <c r="H15" s="34"/>
      <c r="I15" s="35">
        <v>340</v>
      </c>
      <c r="J15" s="35">
        <f>E15+F15-G15+H15+I15</f>
        <v>7641.47</v>
      </c>
      <c r="K15" s="18"/>
    </row>
    <row r="16" spans="1:11" ht="26.25" customHeight="1" x14ac:dyDescent="0.25">
      <c r="A16" s="30" t="s">
        <v>39</v>
      </c>
      <c r="B16" s="20"/>
      <c r="C16" s="29" t="s">
        <v>38</v>
      </c>
      <c r="D16" s="31">
        <v>15</v>
      </c>
      <c r="E16" s="35">
        <v>5120</v>
      </c>
      <c r="F16" s="35">
        <v>426.67</v>
      </c>
      <c r="G16" s="36"/>
      <c r="H16" s="34">
        <v>26.22</v>
      </c>
      <c r="I16" s="35">
        <v>256</v>
      </c>
      <c r="J16" s="35">
        <f>E16+F16-G16+H16+I16</f>
        <v>5828.89</v>
      </c>
      <c r="K16" s="18"/>
    </row>
    <row r="17" spans="1:11" ht="27.75" customHeight="1" x14ac:dyDescent="0.25">
      <c r="A17" s="29" t="s">
        <v>43</v>
      </c>
      <c r="B17" s="20"/>
      <c r="C17" s="29" t="s">
        <v>40</v>
      </c>
      <c r="D17" s="31">
        <v>15</v>
      </c>
      <c r="E17" s="35">
        <v>6800</v>
      </c>
      <c r="F17" s="35">
        <v>566.66999999999996</v>
      </c>
      <c r="G17" s="36">
        <v>65.2</v>
      </c>
      <c r="H17" s="34"/>
      <c r="I17" s="35">
        <v>340</v>
      </c>
      <c r="J17" s="35">
        <f t="shared" ref="J17:J19" si="0">E17+F17-G17+H17+I17</f>
        <v>7641.47</v>
      </c>
      <c r="K17" s="18"/>
    </row>
    <row r="18" spans="1:11" ht="24" customHeight="1" x14ac:dyDescent="0.25">
      <c r="A18" s="29" t="s">
        <v>41</v>
      </c>
      <c r="B18" s="20"/>
      <c r="C18" s="29" t="s">
        <v>42</v>
      </c>
      <c r="D18" s="31">
        <v>15</v>
      </c>
      <c r="E18" s="35">
        <v>4000</v>
      </c>
      <c r="F18" s="35">
        <v>333.33</v>
      </c>
      <c r="G18" s="36"/>
      <c r="H18" s="34">
        <v>335.56</v>
      </c>
      <c r="I18" s="35">
        <v>200</v>
      </c>
      <c r="J18" s="35">
        <f t="shared" si="0"/>
        <v>4868.8900000000003</v>
      </c>
      <c r="K18" s="18"/>
    </row>
    <row r="19" spans="1:11" ht="32.25" customHeight="1" x14ac:dyDescent="0.25">
      <c r="A19" s="29" t="s">
        <v>44</v>
      </c>
      <c r="B19" s="20"/>
      <c r="C19" s="29" t="s">
        <v>45</v>
      </c>
      <c r="D19" s="31">
        <v>15</v>
      </c>
      <c r="E19" s="35">
        <v>12000</v>
      </c>
      <c r="F19" s="35">
        <v>1000</v>
      </c>
      <c r="G19" s="36">
        <v>1468.82</v>
      </c>
      <c r="H19" s="35"/>
      <c r="I19" s="35">
        <v>600</v>
      </c>
      <c r="J19" s="35">
        <f t="shared" si="0"/>
        <v>12131.18</v>
      </c>
      <c r="K19" s="18"/>
    </row>
    <row r="20" spans="1:11" ht="20.25" customHeight="1" x14ac:dyDescent="0.25">
      <c r="A20" s="6"/>
      <c r="B20" s="6"/>
      <c r="C20" s="32"/>
      <c r="D20" s="33" t="s">
        <v>30</v>
      </c>
      <c r="E20" s="37">
        <f t="shared" ref="E20:J20" si="1">SUM(E15:E19)</f>
        <v>34720</v>
      </c>
      <c r="F20" s="37">
        <f t="shared" si="1"/>
        <v>2893.3399999999997</v>
      </c>
      <c r="G20" s="38">
        <f t="shared" si="1"/>
        <v>1599.22</v>
      </c>
      <c r="H20" s="34">
        <f t="shared" si="1"/>
        <v>361.78</v>
      </c>
      <c r="I20" s="37">
        <f t="shared" si="1"/>
        <v>1736</v>
      </c>
      <c r="J20" s="37">
        <f t="shared" si="1"/>
        <v>38111.9</v>
      </c>
      <c r="K20" s="6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2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9" spans="1:11" ht="18.75" x14ac:dyDescent="0.3">
      <c r="C29" s="7"/>
      <c r="D29" s="22"/>
      <c r="E29" s="27"/>
      <c r="F29" s="27" t="s">
        <v>34</v>
      </c>
      <c r="G29" s="28"/>
    </row>
    <row r="30" spans="1:11" ht="18.75" x14ac:dyDescent="0.3">
      <c r="C30" s="7"/>
      <c r="D30" s="22"/>
      <c r="E30" s="27"/>
      <c r="F30" s="27" t="s">
        <v>35</v>
      </c>
      <c r="G30" s="28"/>
    </row>
    <row r="31" spans="1:11" ht="18.75" x14ac:dyDescent="0.3">
      <c r="C31" s="7"/>
      <c r="D31" s="7"/>
      <c r="E31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7" workbookViewId="0">
      <selection activeCell="E14" sqref="E14"/>
    </sheetView>
  </sheetViews>
  <sheetFormatPr baseColWidth="10" defaultRowHeight="15" x14ac:dyDescent="0.25"/>
  <cols>
    <col min="1" max="1" width="38.2851562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36</v>
      </c>
      <c r="F8" s="12"/>
      <c r="G8" s="13"/>
    </row>
    <row r="11" spans="1:11" ht="18.75" x14ac:dyDescent="0.3">
      <c r="A11" s="12" t="s">
        <v>57</v>
      </c>
      <c r="B11" s="12"/>
      <c r="C11" s="7"/>
    </row>
    <row r="14" spans="1:11" ht="33" customHeight="1" x14ac:dyDescent="0.25">
      <c r="A14" s="3" t="s">
        <v>4</v>
      </c>
      <c r="B14" s="3" t="s">
        <v>5</v>
      </c>
      <c r="C14" s="3" t="s">
        <v>6</v>
      </c>
      <c r="D14" s="3" t="s">
        <v>7</v>
      </c>
      <c r="E14" s="4" t="s">
        <v>64</v>
      </c>
      <c r="F14" s="3" t="s">
        <v>9</v>
      </c>
      <c r="G14" s="3" t="s">
        <v>10</v>
      </c>
      <c r="H14" s="4" t="s">
        <v>11</v>
      </c>
      <c r="I14" s="5" t="s">
        <v>12</v>
      </c>
      <c r="J14" s="5" t="s">
        <v>13</v>
      </c>
      <c r="K14" s="3" t="s">
        <v>14</v>
      </c>
    </row>
    <row r="15" spans="1:11" ht="45.75" customHeight="1" x14ac:dyDescent="0.25">
      <c r="A15" s="29" t="s">
        <v>37</v>
      </c>
      <c r="B15" s="20"/>
      <c r="C15" s="29" t="s">
        <v>38</v>
      </c>
      <c r="D15" s="31">
        <v>30</v>
      </c>
      <c r="E15" s="35">
        <v>6800</v>
      </c>
      <c r="F15" s="35"/>
      <c r="G15" s="36">
        <v>65.2</v>
      </c>
      <c r="H15" s="34"/>
      <c r="I15" s="35">
        <v>340</v>
      </c>
      <c r="J15" s="35">
        <f>E15+F15-G15+H15+I15</f>
        <v>7074.8</v>
      </c>
      <c r="K15" s="18"/>
    </row>
    <row r="16" spans="1:11" ht="26.25" customHeight="1" x14ac:dyDescent="0.25">
      <c r="A16" s="30" t="s">
        <v>39</v>
      </c>
      <c r="B16" s="20"/>
      <c r="C16" s="29" t="s">
        <v>38</v>
      </c>
      <c r="D16" s="31">
        <v>30</v>
      </c>
      <c r="E16" s="35">
        <v>5120</v>
      </c>
      <c r="F16" s="35"/>
      <c r="G16" s="36"/>
      <c r="H16" s="34">
        <v>26.22</v>
      </c>
      <c r="I16" s="35">
        <v>256</v>
      </c>
      <c r="J16" s="35">
        <f t="shared" ref="J16:J19" si="0">E16+F16-G16+H16+I16</f>
        <v>5402.22</v>
      </c>
      <c r="K16" s="18"/>
    </row>
    <row r="17" spans="1:11" ht="27.75" customHeight="1" x14ac:dyDescent="0.25">
      <c r="A17" s="29" t="s">
        <v>43</v>
      </c>
      <c r="B17" s="20"/>
      <c r="C17" s="29" t="s">
        <v>40</v>
      </c>
      <c r="D17" s="31">
        <v>30</v>
      </c>
      <c r="E17" s="35">
        <v>6800</v>
      </c>
      <c r="F17" s="35"/>
      <c r="G17" s="36">
        <v>65.2</v>
      </c>
      <c r="H17" s="34"/>
      <c r="I17" s="35">
        <v>340</v>
      </c>
      <c r="J17" s="35">
        <f t="shared" si="0"/>
        <v>7074.8</v>
      </c>
      <c r="K17" s="18"/>
    </row>
    <row r="18" spans="1:11" ht="24" customHeight="1" x14ac:dyDescent="0.25">
      <c r="A18" s="29" t="s">
        <v>41</v>
      </c>
      <c r="B18" s="20"/>
      <c r="C18" s="29" t="s">
        <v>42</v>
      </c>
      <c r="D18" s="31">
        <v>30</v>
      </c>
      <c r="E18" s="35">
        <v>4000</v>
      </c>
      <c r="F18" s="35"/>
      <c r="G18" s="36"/>
      <c r="H18" s="34">
        <v>335.56</v>
      </c>
      <c r="I18" s="35">
        <v>200</v>
      </c>
      <c r="J18" s="35">
        <f t="shared" si="0"/>
        <v>4535.5600000000004</v>
      </c>
      <c r="K18" s="18"/>
    </row>
    <row r="19" spans="1:11" ht="32.25" customHeight="1" x14ac:dyDescent="0.25">
      <c r="A19" s="29" t="s">
        <v>44</v>
      </c>
      <c r="B19" s="20"/>
      <c r="C19" s="29" t="s">
        <v>45</v>
      </c>
      <c r="D19" s="31">
        <v>30</v>
      </c>
      <c r="E19" s="35">
        <v>12000</v>
      </c>
      <c r="F19" s="35"/>
      <c r="G19" s="36">
        <v>1468.82</v>
      </c>
      <c r="H19" s="35"/>
      <c r="I19" s="35">
        <v>600</v>
      </c>
      <c r="J19" s="35">
        <f t="shared" si="0"/>
        <v>11131.18</v>
      </c>
      <c r="K19" s="18"/>
    </row>
    <row r="20" spans="1:11" ht="20.25" customHeight="1" x14ac:dyDescent="0.25">
      <c r="A20" s="6"/>
      <c r="B20" s="6"/>
      <c r="C20" s="32"/>
      <c r="D20" s="33" t="s">
        <v>30</v>
      </c>
      <c r="E20" s="37">
        <f>SUM(E15:E19)</f>
        <v>34720</v>
      </c>
      <c r="F20" s="37"/>
      <c r="G20" s="38">
        <f>SUM(G15:G19)</f>
        <v>1599.22</v>
      </c>
      <c r="H20" s="34">
        <f>SUM(H15:H19)</f>
        <v>361.78</v>
      </c>
      <c r="I20" s="37">
        <f>SUM(I15:I19)</f>
        <v>1736</v>
      </c>
      <c r="J20" s="37">
        <f>SUM(J15:J19)</f>
        <v>35218.559999999998</v>
      </c>
      <c r="K20" s="6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2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9" spans="1:11" ht="18.75" x14ac:dyDescent="0.3">
      <c r="C29" s="7"/>
      <c r="D29" s="22"/>
      <c r="E29" s="27"/>
      <c r="F29" s="27" t="s">
        <v>34</v>
      </c>
      <c r="G29" s="28"/>
    </row>
    <row r="30" spans="1:11" ht="18.75" x14ac:dyDescent="0.3">
      <c r="C30" s="7"/>
      <c r="D30" s="22"/>
      <c r="E30" s="27"/>
      <c r="F30" s="27" t="s">
        <v>35</v>
      </c>
      <c r="G30" s="28"/>
    </row>
    <row r="31" spans="1:11" ht="18.75" x14ac:dyDescent="0.3">
      <c r="C31" s="7"/>
      <c r="D31" s="7"/>
      <c r="E31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7" workbookViewId="0">
      <selection activeCell="E13" sqref="E13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0" spans="1:11" ht="18.75" x14ac:dyDescent="0.3">
      <c r="A10" s="12" t="s">
        <v>57</v>
      </c>
      <c r="B10" s="12"/>
      <c r="C10" s="7"/>
    </row>
    <row r="13" spans="1:11" ht="33" customHeight="1" x14ac:dyDescent="0.25">
      <c r="A13" s="3" t="s">
        <v>4</v>
      </c>
      <c r="B13" s="3" t="s">
        <v>5</v>
      </c>
      <c r="C13" s="3" t="s">
        <v>6</v>
      </c>
      <c r="D13" s="3" t="s">
        <v>7</v>
      </c>
      <c r="E13" s="4" t="s">
        <v>64</v>
      </c>
      <c r="F13" s="3" t="s">
        <v>9</v>
      </c>
      <c r="G13" s="3" t="s">
        <v>10</v>
      </c>
      <c r="H13" s="4" t="s">
        <v>11</v>
      </c>
      <c r="I13" s="5" t="s">
        <v>12</v>
      </c>
      <c r="J13" s="5" t="s">
        <v>13</v>
      </c>
      <c r="K13" s="3" t="s">
        <v>14</v>
      </c>
    </row>
    <row r="14" spans="1:11" ht="69.75" customHeight="1" x14ac:dyDescent="0.25">
      <c r="A14" s="39" t="s">
        <v>33</v>
      </c>
      <c r="B14" s="20"/>
      <c r="C14" s="18" t="s">
        <v>32</v>
      </c>
      <c r="D14" s="21">
        <v>30</v>
      </c>
      <c r="E14" s="15">
        <v>19002</v>
      </c>
      <c r="F14" s="14"/>
      <c r="G14" s="16">
        <v>2964.44</v>
      </c>
      <c r="H14" s="14"/>
      <c r="I14" s="15">
        <v>950.1</v>
      </c>
      <c r="J14" s="15">
        <f>E14+F14-G14+H14+I14</f>
        <v>16987.66</v>
      </c>
      <c r="K14" s="18"/>
    </row>
    <row r="15" spans="1:11" ht="25.5" customHeight="1" x14ac:dyDescent="0.25">
      <c r="A15" s="18" t="s">
        <v>15</v>
      </c>
      <c r="B15" s="20"/>
      <c r="C15" s="18" t="s">
        <v>52</v>
      </c>
      <c r="D15" s="21">
        <v>30</v>
      </c>
      <c r="E15" s="15">
        <v>9200</v>
      </c>
      <c r="F15" s="14"/>
      <c r="G15" s="16">
        <v>903.66</v>
      </c>
      <c r="H15" s="14"/>
      <c r="I15" s="15">
        <v>460</v>
      </c>
      <c r="J15" s="15">
        <f t="shared" ref="J15:J23" si="0">E15+F15-G15+H15+I15</f>
        <v>8756.34</v>
      </c>
      <c r="K15" s="18"/>
    </row>
    <row r="16" spans="1:11" ht="26.25" customHeight="1" x14ac:dyDescent="0.25">
      <c r="A16" s="18" t="s">
        <v>16</v>
      </c>
      <c r="B16" s="20"/>
      <c r="C16" s="18" t="s">
        <v>52</v>
      </c>
      <c r="D16" s="21">
        <v>30</v>
      </c>
      <c r="E16" s="15">
        <v>9200</v>
      </c>
      <c r="F16" s="14"/>
      <c r="G16" s="16">
        <v>903.66</v>
      </c>
      <c r="H16" s="14"/>
      <c r="I16" s="15">
        <v>460</v>
      </c>
      <c r="J16" s="15">
        <f t="shared" si="0"/>
        <v>8756.34</v>
      </c>
      <c r="K16" s="18"/>
    </row>
    <row r="17" spans="1:11" ht="25.5" customHeight="1" x14ac:dyDescent="0.25">
      <c r="A17" s="18" t="s">
        <v>17</v>
      </c>
      <c r="B17" s="20"/>
      <c r="C17" s="18" t="s">
        <v>25</v>
      </c>
      <c r="D17" s="21">
        <v>30</v>
      </c>
      <c r="E17" s="15">
        <v>9600</v>
      </c>
      <c r="F17" s="14"/>
      <c r="G17" s="16">
        <v>975.34</v>
      </c>
      <c r="H17" s="14"/>
      <c r="I17" s="15">
        <v>480</v>
      </c>
      <c r="J17" s="15">
        <f t="shared" si="0"/>
        <v>9104.66</v>
      </c>
      <c r="K17" s="18"/>
    </row>
    <row r="18" spans="1:11" ht="25.5" customHeight="1" x14ac:dyDescent="0.25">
      <c r="A18" s="18" t="s">
        <v>18</v>
      </c>
      <c r="B18" s="20"/>
      <c r="C18" s="18" t="s">
        <v>26</v>
      </c>
      <c r="D18" s="21">
        <v>30</v>
      </c>
      <c r="E18" s="15">
        <v>9200</v>
      </c>
      <c r="F18" s="14"/>
      <c r="G18" s="16">
        <v>903.66</v>
      </c>
      <c r="H18" s="14"/>
      <c r="I18" s="15">
        <v>460</v>
      </c>
      <c r="J18" s="15">
        <f t="shared" si="0"/>
        <v>8756.34</v>
      </c>
      <c r="K18" s="18"/>
    </row>
    <row r="19" spans="1:11" ht="25.5" customHeight="1" x14ac:dyDescent="0.25">
      <c r="A19" s="18" t="s">
        <v>19</v>
      </c>
      <c r="B19" s="20"/>
      <c r="C19" s="18" t="s">
        <v>26</v>
      </c>
      <c r="D19" s="21">
        <v>30</v>
      </c>
      <c r="E19" s="15">
        <v>9000</v>
      </c>
      <c r="F19" s="14"/>
      <c r="G19" s="16">
        <v>867.82</v>
      </c>
      <c r="H19" s="14"/>
      <c r="I19" s="15">
        <v>450</v>
      </c>
      <c r="J19" s="15">
        <f t="shared" si="0"/>
        <v>8582.18</v>
      </c>
      <c r="K19" s="18"/>
    </row>
    <row r="20" spans="1:11" ht="25.5" customHeight="1" x14ac:dyDescent="0.25">
      <c r="A20" s="18" t="s">
        <v>20</v>
      </c>
      <c r="B20" s="20"/>
      <c r="C20" s="18" t="s">
        <v>27</v>
      </c>
      <c r="D20" s="21">
        <v>30</v>
      </c>
      <c r="E20" s="15">
        <v>7600</v>
      </c>
      <c r="F20" s="14"/>
      <c r="G20" s="16">
        <v>634.17999999999995</v>
      </c>
      <c r="H20" s="14"/>
      <c r="I20" s="15">
        <v>380</v>
      </c>
      <c r="J20" s="15">
        <f t="shared" si="0"/>
        <v>7345.82</v>
      </c>
      <c r="K20" s="18"/>
    </row>
    <row r="21" spans="1:11" ht="25.5" customHeight="1" x14ac:dyDescent="0.25">
      <c r="A21" s="18" t="s">
        <v>21</v>
      </c>
      <c r="B21" s="20"/>
      <c r="C21" s="18" t="s">
        <v>28</v>
      </c>
      <c r="D21" s="21">
        <v>30</v>
      </c>
      <c r="E21" s="15">
        <v>6405</v>
      </c>
      <c r="F21" s="14"/>
      <c r="G21" s="16">
        <v>22.22</v>
      </c>
      <c r="H21" s="14"/>
      <c r="I21" s="15">
        <v>320.26</v>
      </c>
      <c r="J21" s="15">
        <f t="shared" si="0"/>
        <v>6703.04</v>
      </c>
      <c r="K21" s="18"/>
    </row>
    <row r="22" spans="1:11" ht="25.5" customHeight="1" x14ac:dyDescent="0.25">
      <c r="A22" s="18" t="s">
        <v>22</v>
      </c>
      <c r="B22" s="20"/>
      <c r="C22" s="18" t="s">
        <v>28</v>
      </c>
      <c r="D22" s="21">
        <v>30</v>
      </c>
      <c r="E22" s="15">
        <v>9000</v>
      </c>
      <c r="F22" s="14"/>
      <c r="G22" s="16">
        <v>867.82</v>
      </c>
      <c r="H22" s="14"/>
      <c r="I22" s="15">
        <v>510.5</v>
      </c>
      <c r="J22" s="15">
        <f t="shared" si="0"/>
        <v>8642.68</v>
      </c>
      <c r="K22" s="18"/>
    </row>
    <row r="23" spans="1:11" ht="25.5" customHeight="1" x14ac:dyDescent="0.25">
      <c r="A23" s="18" t="s">
        <v>23</v>
      </c>
      <c r="B23" s="20"/>
      <c r="C23" s="18" t="s">
        <v>29</v>
      </c>
      <c r="D23" s="21">
        <v>30</v>
      </c>
      <c r="E23" s="15">
        <v>6000</v>
      </c>
      <c r="F23" s="14"/>
      <c r="G23" s="16">
        <v>33.14</v>
      </c>
      <c r="H23" s="17"/>
      <c r="I23" s="15">
        <v>300</v>
      </c>
      <c r="J23" s="15">
        <f t="shared" si="0"/>
        <v>6266.86</v>
      </c>
      <c r="K23" s="18"/>
    </row>
    <row r="24" spans="1:11" ht="15.75" x14ac:dyDescent="0.25">
      <c r="A24" s="6"/>
      <c r="B24" s="6"/>
      <c r="C24" s="6"/>
      <c r="D24" s="19" t="s">
        <v>30</v>
      </c>
      <c r="E24" s="23">
        <f>SUM(E14:E23)</f>
        <v>94207</v>
      </c>
      <c r="F24" s="24"/>
      <c r="G24" s="25">
        <f>SUM(G14:G23)</f>
        <v>9075.94</v>
      </c>
      <c r="H24" s="25"/>
      <c r="I24" s="25">
        <f t="shared" ref="I24" si="1">SUM(I14:I23)</f>
        <v>4770.8599999999997</v>
      </c>
      <c r="J24" s="26">
        <f>SUM(J14:J23)</f>
        <v>89901.92</v>
      </c>
      <c r="K24" s="6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x14ac:dyDescent="0.25">
      <c r="C30" s="28"/>
      <c r="D30" s="27" t="s">
        <v>46</v>
      </c>
      <c r="E30" s="27" t="s">
        <v>48</v>
      </c>
      <c r="F30" s="27"/>
    </row>
    <row r="31" spans="1:11" x14ac:dyDescent="0.25">
      <c r="C31" s="28"/>
      <c r="D31" s="27" t="s">
        <v>47</v>
      </c>
      <c r="E31" s="27" t="s">
        <v>49</v>
      </c>
      <c r="F31" s="27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10" workbookViewId="0">
      <selection activeCell="E13" sqref="E13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34.5" x14ac:dyDescent="0.55000000000000004">
      <c r="B2" s="9" t="s">
        <v>31</v>
      </c>
      <c r="C2" s="9"/>
      <c r="D2" s="9"/>
      <c r="E2" s="9"/>
      <c r="F2" s="9"/>
      <c r="G2" s="10"/>
      <c r="H2" s="10"/>
      <c r="I2" s="10"/>
    </row>
    <row r="3" spans="1:11" ht="34.5" x14ac:dyDescent="0.55000000000000004">
      <c r="B3" s="9"/>
      <c r="C3" s="9" t="s">
        <v>0</v>
      </c>
      <c r="D3" s="9"/>
      <c r="E3" s="9"/>
      <c r="F3" s="9"/>
      <c r="G3" s="10"/>
      <c r="H3" s="10"/>
      <c r="I3" s="10"/>
    </row>
    <row r="4" spans="1:11" ht="26.25" x14ac:dyDescent="0.4">
      <c r="B4" s="8"/>
      <c r="C4" s="8"/>
      <c r="D4" s="8"/>
      <c r="E4" s="8"/>
      <c r="F4" s="8"/>
    </row>
    <row r="6" spans="1:11" ht="21" x14ac:dyDescent="0.35">
      <c r="B6" s="11" t="s">
        <v>1</v>
      </c>
      <c r="C6" s="11"/>
      <c r="K6" s="12" t="s">
        <v>3</v>
      </c>
    </row>
    <row r="8" spans="1:11" ht="18.75" x14ac:dyDescent="0.3">
      <c r="E8" s="12" t="s">
        <v>2</v>
      </c>
      <c r="F8" s="12"/>
      <c r="G8" s="13"/>
    </row>
    <row r="10" spans="1:11" ht="18.75" x14ac:dyDescent="0.3">
      <c r="A10" s="12" t="s">
        <v>58</v>
      </c>
      <c r="B10" s="12"/>
      <c r="C10" s="7"/>
    </row>
    <row r="13" spans="1:11" ht="33" customHeight="1" x14ac:dyDescent="0.25">
      <c r="A13" s="3" t="s">
        <v>4</v>
      </c>
      <c r="B13" s="3" t="s">
        <v>5</v>
      </c>
      <c r="C13" s="3" t="s">
        <v>6</v>
      </c>
      <c r="D13" s="3" t="s">
        <v>7</v>
      </c>
      <c r="E13" s="4" t="s">
        <v>64</v>
      </c>
      <c r="F13" s="3" t="s">
        <v>9</v>
      </c>
      <c r="G13" s="3" t="s">
        <v>10</v>
      </c>
      <c r="H13" s="4" t="s">
        <v>11</v>
      </c>
      <c r="I13" s="5" t="s">
        <v>12</v>
      </c>
      <c r="J13" s="5" t="s">
        <v>13</v>
      </c>
      <c r="K13" s="3" t="s">
        <v>14</v>
      </c>
    </row>
    <row r="14" spans="1:11" ht="69.75" customHeight="1" x14ac:dyDescent="0.25">
      <c r="A14" s="39" t="s">
        <v>33</v>
      </c>
      <c r="B14" s="20"/>
      <c r="C14" s="18" t="s">
        <v>32</v>
      </c>
      <c r="D14" s="21">
        <v>31</v>
      </c>
      <c r="E14" s="15">
        <v>19002</v>
      </c>
      <c r="F14" s="14"/>
      <c r="G14" s="16">
        <v>2964.44</v>
      </c>
      <c r="H14" s="14"/>
      <c r="I14" s="15">
        <v>950.1</v>
      </c>
      <c r="J14" s="15">
        <f>E14+F14-G14+H14+I14</f>
        <v>16987.66</v>
      </c>
      <c r="K14" s="18"/>
    </row>
    <row r="15" spans="1:11" ht="25.5" customHeight="1" x14ac:dyDescent="0.25">
      <c r="A15" s="18" t="s">
        <v>15</v>
      </c>
      <c r="B15" s="20"/>
      <c r="C15" s="18" t="s">
        <v>52</v>
      </c>
      <c r="D15" s="21">
        <v>31</v>
      </c>
      <c r="E15" s="15">
        <v>9200</v>
      </c>
      <c r="F15" s="14"/>
      <c r="G15" s="16">
        <v>903.66</v>
      </c>
      <c r="H15" s="14"/>
      <c r="I15" s="15">
        <v>460</v>
      </c>
      <c r="J15" s="15">
        <f t="shared" ref="J15:J23" si="0">E15+F15-G15+H15+I15</f>
        <v>8756.34</v>
      </c>
      <c r="K15" s="18"/>
    </row>
    <row r="16" spans="1:11" ht="26.25" customHeight="1" x14ac:dyDescent="0.25">
      <c r="A16" s="18" t="s">
        <v>16</v>
      </c>
      <c r="B16" s="20"/>
      <c r="C16" s="18" t="s">
        <v>52</v>
      </c>
      <c r="D16" s="21">
        <v>31</v>
      </c>
      <c r="E16" s="15">
        <v>9200</v>
      </c>
      <c r="F16" s="14"/>
      <c r="G16" s="16">
        <v>903.66</v>
      </c>
      <c r="H16" s="14"/>
      <c r="I16" s="15">
        <v>460</v>
      </c>
      <c r="J16" s="15">
        <f t="shared" si="0"/>
        <v>8756.34</v>
      </c>
      <c r="K16" s="18"/>
    </row>
    <row r="17" spans="1:11" ht="25.5" customHeight="1" x14ac:dyDescent="0.25">
      <c r="A17" s="18" t="s">
        <v>17</v>
      </c>
      <c r="B17" s="20"/>
      <c r="C17" s="18" t="s">
        <v>25</v>
      </c>
      <c r="D17" s="21">
        <v>31</v>
      </c>
      <c r="E17" s="15">
        <v>9600</v>
      </c>
      <c r="F17" s="14"/>
      <c r="G17" s="16">
        <v>975.34</v>
      </c>
      <c r="H17" s="14"/>
      <c r="I17" s="15">
        <v>480</v>
      </c>
      <c r="J17" s="15">
        <f t="shared" si="0"/>
        <v>9104.66</v>
      </c>
      <c r="K17" s="18"/>
    </row>
    <row r="18" spans="1:11" ht="25.5" customHeight="1" x14ac:dyDescent="0.25">
      <c r="A18" s="18" t="s">
        <v>18</v>
      </c>
      <c r="B18" s="20"/>
      <c r="C18" s="18" t="s">
        <v>26</v>
      </c>
      <c r="D18" s="21">
        <v>31</v>
      </c>
      <c r="E18" s="15">
        <v>9200</v>
      </c>
      <c r="F18" s="14"/>
      <c r="G18" s="16">
        <v>903.66</v>
      </c>
      <c r="H18" s="14"/>
      <c r="I18" s="15">
        <v>460</v>
      </c>
      <c r="J18" s="15">
        <f t="shared" si="0"/>
        <v>8756.34</v>
      </c>
      <c r="K18" s="18"/>
    </row>
    <row r="19" spans="1:11" ht="25.5" customHeight="1" x14ac:dyDescent="0.25">
      <c r="A19" s="18" t="s">
        <v>19</v>
      </c>
      <c r="B19" s="20"/>
      <c r="C19" s="18" t="s">
        <v>26</v>
      </c>
      <c r="D19" s="21">
        <v>31</v>
      </c>
      <c r="E19" s="15">
        <v>9000</v>
      </c>
      <c r="F19" s="14"/>
      <c r="G19" s="16">
        <v>867.82</v>
      </c>
      <c r="H19" s="14"/>
      <c r="I19" s="15">
        <v>450</v>
      </c>
      <c r="J19" s="15">
        <f t="shared" si="0"/>
        <v>8582.18</v>
      </c>
      <c r="K19" s="18"/>
    </row>
    <row r="20" spans="1:11" ht="25.5" customHeight="1" x14ac:dyDescent="0.25">
      <c r="A20" s="18" t="s">
        <v>20</v>
      </c>
      <c r="B20" s="20"/>
      <c r="C20" s="18" t="s">
        <v>27</v>
      </c>
      <c r="D20" s="21">
        <v>31</v>
      </c>
      <c r="E20" s="15">
        <v>7600</v>
      </c>
      <c r="F20" s="14"/>
      <c r="G20" s="16">
        <v>634.17999999999995</v>
      </c>
      <c r="H20" s="14"/>
      <c r="I20" s="15">
        <v>380</v>
      </c>
      <c r="J20" s="15">
        <f t="shared" si="0"/>
        <v>7345.82</v>
      </c>
      <c r="K20" s="18"/>
    </row>
    <row r="21" spans="1:11" ht="25.5" customHeight="1" x14ac:dyDescent="0.25">
      <c r="A21" s="18" t="s">
        <v>21</v>
      </c>
      <c r="B21" s="20"/>
      <c r="C21" s="18" t="s">
        <v>28</v>
      </c>
      <c r="D21" s="21">
        <v>31</v>
      </c>
      <c r="E21" s="15">
        <v>6405</v>
      </c>
      <c r="F21" s="14"/>
      <c r="G21" s="16">
        <v>22.22</v>
      </c>
      <c r="H21" s="14"/>
      <c r="I21" s="15">
        <v>320.26</v>
      </c>
      <c r="J21" s="15">
        <f t="shared" si="0"/>
        <v>6703.04</v>
      </c>
      <c r="K21" s="18"/>
    </row>
    <row r="22" spans="1:11" ht="25.5" customHeight="1" x14ac:dyDescent="0.25">
      <c r="A22" s="18" t="s">
        <v>22</v>
      </c>
      <c r="B22" s="20"/>
      <c r="C22" s="18" t="s">
        <v>28</v>
      </c>
      <c r="D22" s="21">
        <v>31</v>
      </c>
      <c r="E22" s="15">
        <v>9000</v>
      </c>
      <c r="F22" s="14"/>
      <c r="G22" s="16">
        <v>867.82</v>
      </c>
      <c r="H22" s="14"/>
      <c r="I22" s="15">
        <v>510.5</v>
      </c>
      <c r="J22" s="15">
        <f t="shared" si="0"/>
        <v>8642.68</v>
      </c>
      <c r="K22" s="18"/>
    </row>
    <row r="23" spans="1:11" ht="25.5" customHeight="1" x14ac:dyDescent="0.25">
      <c r="A23" s="18" t="s">
        <v>23</v>
      </c>
      <c r="B23" s="20"/>
      <c r="C23" s="18" t="s">
        <v>29</v>
      </c>
      <c r="D23" s="21">
        <v>31</v>
      </c>
      <c r="E23" s="15">
        <v>6000</v>
      </c>
      <c r="F23" s="14"/>
      <c r="G23" s="16">
        <v>33.14</v>
      </c>
      <c r="H23" s="17"/>
      <c r="I23" s="15">
        <v>300</v>
      </c>
      <c r="J23" s="15">
        <f t="shared" si="0"/>
        <v>6266.86</v>
      </c>
      <c r="K23" s="18"/>
    </row>
    <row r="24" spans="1:11" ht="15.75" x14ac:dyDescent="0.25">
      <c r="A24" s="6"/>
      <c r="B24" s="6"/>
      <c r="C24" s="6"/>
      <c r="D24" s="19" t="s">
        <v>30</v>
      </c>
      <c r="E24" s="23">
        <f>SUM(E14:E23)</f>
        <v>94207</v>
      </c>
      <c r="F24" s="24"/>
      <c r="G24" s="25">
        <f>SUM(G14:G23)</f>
        <v>9075.94</v>
      </c>
      <c r="H24" s="25"/>
      <c r="I24" s="25">
        <f t="shared" ref="I24" si="1">SUM(I14:I23)</f>
        <v>4770.8599999999997</v>
      </c>
      <c r="J24" s="26">
        <f>SUM(J14:J23)</f>
        <v>89901.92</v>
      </c>
      <c r="K24" s="6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x14ac:dyDescent="0.25">
      <c r="C30" s="28"/>
      <c r="D30" s="27" t="s">
        <v>46</v>
      </c>
      <c r="E30" s="27" t="s">
        <v>48</v>
      </c>
      <c r="F30" s="27"/>
    </row>
    <row r="31" spans="1:11" x14ac:dyDescent="0.25">
      <c r="C31" s="28"/>
      <c r="D31" s="27" t="s">
        <v>47</v>
      </c>
      <c r="E31" s="27" t="s">
        <v>49</v>
      </c>
      <c r="F31" s="27"/>
    </row>
    <row r="32" spans="1:11" ht="18.75" x14ac:dyDescent="0.3">
      <c r="C32" s="7"/>
      <c r="D32" s="7"/>
      <c r="E32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1 ENERO</vt:lpstr>
      <vt:lpstr>ENERO  EVENTUALES</vt:lpstr>
      <vt:lpstr>FEBRERO</vt:lpstr>
      <vt:lpstr>FEBRERO EVENT.</vt:lpstr>
      <vt:lpstr>MRZO</vt:lpstr>
      <vt:lpstr>MRZO EVENTUALES</vt:lpstr>
      <vt:lpstr>ABR. EVENT</vt:lpstr>
      <vt:lpstr>ABR 1</vt:lpstr>
      <vt:lpstr>MAYO</vt:lpstr>
      <vt:lpstr>MAYO EVENT</vt:lpstr>
      <vt:lpstr>JUNIO</vt:lpstr>
      <vt:lpstr>JULIO</vt:lpstr>
      <vt:lpstr>JUN EVENT</vt:lpstr>
      <vt:lpstr>JUL EVENT</vt:lpstr>
      <vt:lpstr>AGOSTO</vt:lpstr>
      <vt:lpstr>SEPTIEMBRE</vt:lpstr>
      <vt:lpstr>AGOSTO EVENT</vt:lpstr>
      <vt:lpstr>SEPT. EVENT</vt:lpstr>
      <vt:lpstr>OCTUBRE</vt:lpstr>
      <vt:lpstr>OCT. EVENTUALES</vt:lpstr>
      <vt:lpstr>NOVIEMBRE</vt:lpstr>
      <vt:lpstr>NOVI.EVENTUALES</vt:lpstr>
      <vt:lpstr>DICIEMBRE</vt:lpstr>
      <vt:lpstr>DIC. EVENTUALES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TRASPARENCIA</cp:lastModifiedBy>
  <cp:lastPrinted>2016-09-30T14:28:50Z</cp:lastPrinted>
  <dcterms:created xsi:type="dcterms:W3CDTF">2015-01-13T17:46:55Z</dcterms:created>
  <dcterms:modified xsi:type="dcterms:W3CDTF">2017-02-21T18:45:24Z</dcterms:modified>
</cp:coreProperties>
</file>