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" windowWidth="23715" windowHeight="10050" activeTab="4"/>
  </bookViews>
  <sheets>
    <sheet name="1ra de DICIEMBRE" sheetId="1" r:id="rId1"/>
    <sheet name="1ra de DIC. EVENTUALES" sheetId="2" r:id="rId2"/>
    <sheet name="2Da DICIEMBRE" sheetId="3" r:id="rId3"/>
    <sheet name="2da EVENTUALES" sheetId="4" r:id="rId4"/>
    <sheet name="AGUINALDO BASE" sheetId="5" r:id="rId5"/>
    <sheet name="AGUNALDO EVENTUALES" sheetId="6" r:id="rId6"/>
  </sheets>
  <calcPr calcId="144525"/>
</workbook>
</file>

<file path=xl/calcChain.xml><?xml version="1.0" encoding="utf-8"?>
<calcChain xmlns="http://schemas.openxmlformats.org/spreadsheetml/2006/main">
  <c r="I21" i="6" l="1"/>
  <c r="H21" i="6"/>
  <c r="G21" i="6"/>
  <c r="F21" i="6"/>
  <c r="E21" i="6"/>
  <c r="J20" i="6"/>
  <c r="J19" i="6"/>
  <c r="J18" i="6"/>
  <c r="J17" i="6"/>
  <c r="J16" i="6"/>
  <c r="J15" i="6"/>
  <c r="J21" i="6" s="1"/>
  <c r="I25" i="5"/>
  <c r="G25" i="5"/>
  <c r="F25" i="5"/>
  <c r="E25" i="5"/>
  <c r="J24" i="5"/>
  <c r="J23" i="5"/>
  <c r="J22" i="5"/>
  <c r="J21" i="5"/>
  <c r="J20" i="5"/>
  <c r="J19" i="5"/>
  <c r="J18" i="5"/>
  <c r="J17" i="5"/>
  <c r="J16" i="5"/>
  <c r="J15" i="5"/>
  <c r="J25" i="5" s="1"/>
  <c r="I21" i="4"/>
  <c r="H21" i="4"/>
  <c r="G21" i="4"/>
  <c r="E21" i="4"/>
  <c r="J20" i="4"/>
  <c r="J19" i="4"/>
  <c r="J18" i="4"/>
  <c r="J17" i="4"/>
  <c r="J16" i="4"/>
  <c r="J15" i="4"/>
  <c r="J21" i="4" s="1"/>
  <c r="I25" i="3"/>
  <c r="G25" i="3"/>
  <c r="E25" i="3"/>
  <c r="J24" i="3"/>
  <c r="J23" i="3"/>
  <c r="J22" i="3"/>
  <c r="J21" i="3"/>
  <c r="J20" i="3"/>
  <c r="J19" i="3"/>
  <c r="J18" i="3"/>
  <c r="J17" i="3"/>
  <c r="J16" i="3"/>
  <c r="J15" i="3"/>
  <c r="J25" i="3" s="1"/>
  <c r="I21" i="2"/>
  <c r="H21" i="2"/>
  <c r="G21" i="2"/>
  <c r="E21" i="2"/>
  <c r="J20" i="2"/>
  <c r="J19" i="2"/>
  <c r="J18" i="2"/>
  <c r="J17" i="2"/>
  <c r="J16" i="2"/>
  <c r="J15" i="2"/>
  <c r="J21" i="2" s="1"/>
  <c r="I25" i="1"/>
  <c r="G25" i="1"/>
  <c r="E25" i="1"/>
  <c r="J24" i="1"/>
  <c r="J23" i="1"/>
  <c r="J22" i="1"/>
  <c r="J21" i="1"/>
  <c r="J20" i="1"/>
  <c r="J19" i="1"/>
  <c r="J18" i="1"/>
  <c r="J17" i="1"/>
  <c r="J16" i="1"/>
  <c r="J25" i="1" s="1"/>
  <c r="J15" i="1"/>
</calcChain>
</file>

<file path=xl/sharedStrings.xml><?xml version="1.0" encoding="utf-8"?>
<sst xmlns="http://schemas.openxmlformats.org/spreadsheetml/2006/main" count="221" uniqueCount="62">
  <si>
    <t>SISTEMA PARA EL DESARROLLO INTEGRAL DE LA FAMILIA</t>
  </si>
  <si>
    <t>DEL MUNICIPIO DE MASCOTA JALISCO</t>
  </si>
  <si>
    <t>NOMINA DE SUELDOS</t>
  </si>
  <si>
    <t>R.F.C. SDI010123SXA</t>
  </si>
  <si>
    <t>PERSONAL ADMINISTRATIVO</t>
  </si>
  <si>
    <t>PERIODO DEL 01 AL 15 DE DICIEMBRE 2017</t>
  </si>
  <si>
    <t>NOMBRE DEL EMPLEADO</t>
  </si>
  <si>
    <t>R.F.C.</t>
  </si>
  <si>
    <t>CARGO</t>
  </si>
  <si>
    <t>DIAS LAB</t>
  </si>
  <si>
    <t>SUELDO QUINCENAL</t>
  </si>
  <si>
    <t>VACACIONES</t>
  </si>
  <si>
    <t>ISPT</t>
  </si>
  <si>
    <t>SUBS. AL EMPLEO</t>
  </si>
  <si>
    <t>APOYO ALIMENTARIO</t>
  </si>
  <si>
    <t>TOTAL A PAGAR</t>
  </si>
  <si>
    <t xml:space="preserve">FIRMA DEL EMPLEADO </t>
  </si>
  <si>
    <t>JOSE RAUL FREGOSO DUEÑAS</t>
  </si>
  <si>
    <t>DIRECTOR GRAL</t>
  </si>
  <si>
    <t>MARIA TERESA TOPETE RODRIGUEZ</t>
  </si>
  <si>
    <t>AUXILIAR CONTABLE</t>
  </si>
  <si>
    <t>LAURA LETICIA RODRIGUEZ NUÑEZ</t>
  </si>
  <si>
    <t>ERIKA MANUELA TORRES MEDINA</t>
  </si>
  <si>
    <t>PSICOLOGA</t>
  </si>
  <si>
    <t>MARCELO ARTEAGA TOPETE</t>
  </si>
  <si>
    <t>AUXILIAR ADMVO</t>
  </si>
  <si>
    <t>MARIA GUADALUPE CIBRIAN BRAVO</t>
  </si>
  <si>
    <t>GILBERTO SANTIAGO FLORES</t>
  </si>
  <si>
    <t>CHOFER</t>
  </si>
  <si>
    <t>LUZ MARIA RICO BENITEZ</t>
  </si>
  <si>
    <t>TERAPISTA UBR</t>
  </si>
  <si>
    <t>HOMERO CRUZ CASTAÑEDA</t>
  </si>
  <si>
    <t>MARIA ISABEL RAMOS HERNANDEZ</t>
  </si>
  <si>
    <t>COCINERA</t>
  </si>
  <si>
    <t>TOTAL</t>
  </si>
  <si>
    <t xml:space="preserve">                </t>
  </si>
  <si>
    <t xml:space="preserve">                                            PSIC. JOSE RAUL FREGOSO DUEÑAS</t>
  </si>
  <si>
    <t xml:space="preserve">                 </t>
  </si>
  <si>
    <t xml:space="preserve">                                      DIRECTOR GENERAL</t>
  </si>
  <si>
    <t xml:space="preserve">                                              PSIC. JOSE RAUL FREGOSO DUEÑAS</t>
  </si>
  <si>
    <t>PERSONAL EVENTUAL DIF</t>
  </si>
  <si>
    <t>BERTHA ALICIA PEÑA RODRIGUEZ</t>
  </si>
  <si>
    <t>AUXILIAR ADMVO.</t>
  </si>
  <si>
    <t>VERONICA DEL ROCIO MARTINEZ PRECIADO</t>
  </si>
  <si>
    <t>RAFAEL JAVIER CIBRIAN LOPEZ</t>
  </si>
  <si>
    <t>AYUDANTE GRAL</t>
  </si>
  <si>
    <t>ROSA HILDA GAVIÑO CASTILLON</t>
  </si>
  <si>
    <t>INTENDENTE</t>
  </si>
  <si>
    <t>YANES ARIAS JULIAN ENRIQUE</t>
  </si>
  <si>
    <t>ABOGADO</t>
  </si>
  <si>
    <t>HUGO RICARDO RODRIGUEZ ARCE</t>
  </si>
  <si>
    <t>PSIC. JOSE RAUL FREGOSO DUEÑAS</t>
  </si>
  <si>
    <t>DIRECTOR GENERAL</t>
  </si>
  <si>
    <t>PERIODO DEL 16 AL 31  DE DICIEMBRE 2017</t>
  </si>
  <si>
    <t>PERIODO DEL 16 AL 31 DE DICIEMBRE 2017</t>
  </si>
  <si>
    <t>AGUINALDOS</t>
  </si>
  <si>
    <t>PERIODO DEL 01 DE ENERO AL 31  DE DICIEMBRE 2017</t>
  </si>
  <si>
    <t>AGUINALDO</t>
  </si>
  <si>
    <t>PRIMA VACAC</t>
  </si>
  <si>
    <t xml:space="preserve"> </t>
  </si>
  <si>
    <t>AGUINALDOS 2017</t>
  </si>
  <si>
    <t>PERIODO DEL 01 DE ENERO  AL 31 DE DICIEMBRE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</si>
</sst>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&quot;$&quot;#,##0.00"/>
  </numFmts>
  <fonts count="1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4"/>
      <color theme="1"/>
      <name val="Algerian"/>
      <family val="5"/>
    </font>
    <font>
      <sz val="2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2" fillId="0" borderId="0" xfId="0" applyFont="1"/>
    <xf numFmtId="0" fontId="8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10" fillId="0" borderId="1" xfId="0" applyFont="1" applyBorder="1"/>
    <xf numFmtId="0" fontId="11" fillId="0" borderId="1" xfId="0" applyFont="1" applyBorder="1"/>
    <xf numFmtId="0" fontId="0" fillId="0" borderId="1" xfId="0" applyFont="1" applyBorder="1" applyAlignment="1">
      <alignment horizontal="center"/>
    </xf>
    <xf numFmtId="164" fontId="0" fillId="0" borderId="1" xfId="0" applyNumberFormat="1" applyFont="1" applyBorder="1"/>
    <xf numFmtId="0" fontId="0" fillId="0" borderId="1" xfId="0" applyFont="1" applyBorder="1"/>
    <xf numFmtId="164" fontId="0" fillId="0" borderId="1" xfId="0" applyNumberFormat="1" applyFont="1" applyBorder="1" applyAlignment="1">
      <alignment horizontal="right"/>
    </xf>
    <xf numFmtId="164" fontId="1" fillId="0" borderId="1" xfId="0" applyNumberFormat="1" applyFont="1" applyBorder="1"/>
    <xf numFmtId="0" fontId="10" fillId="0" borderId="0" xfId="0" applyFont="1"/>
    <xf numFmtId="0" fontId="10" fillId="0" borderId="1" xfId="0" applyFont="1" applyBorder="1" applyAlignment="1">
      <alignment horizontal="right"/>
    </xf>
    <xf numFmtId="164" fontId="12" fillId="0" borderId="1" xfId="0" applyNumberFormat="1" applyFont="1" applyBorder="1"/>
    <xf numFmtId="0" fontId="12" fillId="0" borderId="1" xfId="0" applyFont="1" applyBorder="1"/>
    <xf numFmtId="164" fontId="12" fillId="0" borderId="1" xfId="0" applyNumberFormat="1" applyFont="1" applyBorder="1" applyAlignment="1">
      <alignment horizontal="right"/>
    </xf>
    <xf numFmtId="164" fontId="2" fillId="0" borderId="1" xfId="0" applyNumberFormat="1" applyFont="1" applyBorder="1"/>
    <xf numFmtId="0" fontId="13" fillId="0" borderId="0" xfId="0" applyFont="1"/>
    <xf numFmtId="164" fontId="13" fillId="0" borderId="0" xfId="0" applyNumberFormat="1" applyFont="1"/>
    <xf numFmtId="0" fontId="14" fillId="0" borderId="0" xfId="0" applyFont="1"/>
    <xf numFmtId="0" fontId="14" fillId="0" borderId="0" xfId="0" applyFont="1" applyAlignment="1">
      <alignment horizontal="center"/>
    </xf>
    <xf numFmtId="0" fontId="15" fillId="0" borderId="1" xfId="0" applyFont="1" applyBorder="1"/>
    <xf numFmtId="0" fontId="15" fillId="0" borderId="1" xfId="0" applyFont="1" applyBorder="1" applyAlignment="1">
      <alignment horizontal="center"/>
    </xf>
    <xf numFmtId="44" fontId="15" fillId="0" borderId="1" xfId="0" applyNumberFormat="1" applyFont="1" applyBorder="1"/>
    <xf numFmtId="44" fontId="15" fillId="0" borderId="1" xfId="0" applyNumberFormat="1" applyFont="1" applyBorder="1" applyAlignment="1">
      <alignment horizontal="right"/>
    </xf>
    <xf numFmtId="44" fontId="16" fillId="0" borderId="1" xfId="0" applyNumberFormat="1" applyFont="1" applyBorder="1"/>
    <xf numFmtId="0" fontId="17" fillId="0" borderId="1" xfId="0" applyFont="1" applyBorder="1"/>
    <xf numFmtId="0" fontId="15" fillId="0" borderId="0" xfId="0" applyFont="1"/>
    <xf numFmtId="0" fontId="15" fillId="0" borderId="1" xfId="0" applyFont="1" applyBorder="1" applyAlignment="1">
      <alignment horizontal="right"/>
    </xf>
    <xf numFmtId="44" fontId="18" fillId="0" borderId="1" xfId="0" applyNumberFormat="1" applyFont="1" applyBorder="1"/>
    <xf numFmtId="44" fontId="18" fillId="0" borderId="1" xfId="0" applyNumberFormat="1" applyFont="1" applyBorder="1" applyAlignment="1">
      <alignment horizontal="right"/>
    </xf>
    <xf numFmtId="0" fontId="8" fillId="0" borderId="0" xfId="0" applyFont="1" applyAlignment="1">
      <alignment horizontal="center"/>
    </xf>
    <xf numFmtId="44" fontId="0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20840</xdr:rowOff>
    </xdr:from>
    <xdr:to>
      <xdr:col>0</xdr:col>
      <xdr:colOff>1771650</xdr:colOff>
      <xdr:row>3</xdr:row>
      <xdr:rowOff>95249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23850" y="211340"/>
          <a:ext cx="1447800" cy="95070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390264</xdr:colOff>
      <xdr:row>1</xdr:row>
      <xdr:rowOff>77990</xdr:rowOff>
    </xdr:from>
    <xdr:to>
      <xdr:col>0</xdr:col>
      <xdr:colOff>2000249</xdr:colOff>
      <xdr:row>3</xdr:row>
      <xdr:rowOff>228599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90264" y="268490"/>
          <a:ext cx="1609985" cy="102690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333375</xdr:colOff>
      <xdr:row>1</xdr:row>
      <xdr:rowOff>39890</xdr:rowOff>
    </xdr:from>
    <xdr:to>
      <xdr:col>0</xdr:col>
      <xdr:colOff>1704975</xdr:colOff>
      <xdr:row>2</xdr:row>
      <xdr:rowOff>419099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33375" y="230390"/>
          <a:ext cx="1371600" cy="81735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361690</xdr:colOff>
      <xdr:row>1</xdr:row>
      <xdr:rowOff>58941</xdr:rowOff>
    </xdr:from>
    <xdr:to>
      <xdr:col>0</xdr:col>
      <xdr:colOff>1885950</xdr:colOff>
      <xdr:row>3</xdr:row>
      <xdr:rowOff>104775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61690" y="249441"/>
          <a:ext cx="1524260" cy="92213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295274</xdr:colOff>
      <xdr:row>1</xdr:row>
      <xdr:rowOff>11316</xdr:rowOff>
    </xdr:from>
    <xdr:to>
      <xdr:col>0</xdr:col>
      <xdr:colOff>1847850</xdr:colOff>
      <xdr:row>3</xdr:row>
      <xdr:rowOff>209550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95274" y="201816"/>
          <a:ext cx="1552576" cy="107453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275965</xdr:colOff>
      <xdr:row>1</xdr:row>
      <xdr:rowOff>1791</xdr:rowOff>
    </xdr:from>
    <xdr:to>
      <xdr:col>0</xdr:col>
      <xdr:colOff>1914525</xdr:colOff>
      <xdr:row>3</xdr:row>
      <xdr:rowOff>238125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75965" y="192291"/>
          <a:ext cx="1638560" cy="111263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4"/>
  <sheetViews>
    <sheetView topLeftCell="A10" workbookViewId="0">
      <selection activeCell="G27" sqref="G27"/>
    </sheetView>
  </sheetViews>
  <sheetFormatPr baseColWidth="10" defaultRowHeight="15" x14ac:dyDescent="0.25"/>
  <cols>
    <col min="1" max="1" width="36.85546875" customWidth="1"/>
    <col min="2" max="2" width="16.42578125" customWidth="1"/>
    <col min="3" max="3" width="19.5703125" customWidth="1"/>
    <col min="5" max="5" width="12.7109375" customWidth="1"/>
    <col min="6" max="6" width="12.42578125" customWidth="1"/>
    <col min="9" max="9" width="12.7109375" customWidth="1"/>
    <col min="11" max="11" width="25.140625" customWidth="1"/>
  </cols>
  <sheetData>
    <row r="2" spans="1:11" ht="34.5" x14ac:dyDescent="0.55000000000000004">
      <c r="B2" s="1" t="s">
        <v>0</v>
      </c>
      <c r="C2" s="1"/>
      <c r="D2" s="1"/>
      <c r="E2" s="1"/>
      <c r="F2" s="1"/>
      <c r="G2" s="2"/>
      <c r="H2" s="2"/>
      <c r="I2" s="2"/>
    </row>
    <row r="3" spans="1:11" ht="34.5" x14ac:dyDescent="0.55000000000000004">
      <c r="B3" s="1"/>
      <c r="C3" s="1" t="s">
        <v>1</v>
      </c>
      <c r="D3" s="1"/>
      <c r="E3" s="1"/>
      <c r="F3" s="1"/>
      <c r="G3" s="2"/>
      <c r="H3" s="2"/>
      <c r="I3" s="2"/>
    </row>
    <row r="4" spans="1:11" ht="26.25" x14ac:dyDescent="0.4">
      <c r="B4" s="3"/>
      <c r="C4" s="3"/>
      <c r="D4" s="3"/>
      <c r="E4" s="3"/>
      <c r="F4" s="3"/>
    </row>
    <row r="6" spans="1:11" ht="21" x14ac:dyDescent="0.35">
      <c r="B6" s="4" t="s">
        <v>2</v>
      </c>
      <c r="C6" s="4"/>
      <c r="K6" s="5" t="s">
        <v>3</v>
      </c>
    </row>
    <row r="8" spans="1:11" ht="18.75" x14ac:dyDescent="0.3">
      <c r="E8" s="5" t="s">
        <v>4</v>
      </c>
      <c r="F8" s="5"/>
      <c r="G8" s="6"/>
    </row>
    <row r="11" spans="1:11" ht="18.75" x14ac:dyDescent="0.3">
      <c r="A11" s="5" t="s">
        <v>5</v>
      </c>
      <c r="B11" s="5"/>
      <c r="C11" s="7"/>
    </row>
    <row r="14" spans="1:11" ht="45" x14ac:dyDescent="0.25">
      <c r="A14" s="8" t="s">
        <v>6</v>
      </c>
      <c r="B14" s="8" t="s">
        <v>7</v>
      </c>
      <c r="C14" s="8" t="s">
        <v>8</v>
      </c>
      <c r="D14" s="8" t="s">
        <v>9</v>
      </c>
      <c r="E14" s="9" t="s">
        <v>10</v>
      </c>
      <c r="F14" s="8" t="s">
        <v>11</v>
      </c>
      <c r="G14" s="8" t="s">
        <v>12</v>
      </c>
      <c r="H14" s="9" t="s">
        <v>13</v>
      </c>
      <c r="I14" s="10" t="s">
        <v>14</v>
      </c>
      <c r="J14" s="10" t="s">
        <v>15</v>
      </c>
      <c r="K14" s="8" t="s">
        <v>16</v>
      </c>
    </row>
    <row r="15" spans="1:11" ht="15.75" x14ac:dyDescent="0.25">
      <c r="A15" s="11" t="s">
        <v>17</v>
      </c>
      <c r="B15" s="12"/>
      <c r="C15" s="11" t="s">
        <v>18</v>
      </c>
      <c r="D15" s="13">
        <v>15</v>
      </c>
      <c r="E15" s="14">
        <v>9786</v>
      </c>
      <c r="F15" s="15"/>
      <c r="G15" s="16">
        <v>1543.1</v>
      </c>
      <c r="H15" s="15"/>
      <c r="I15" s="14">
        <v>489.3</v>
      </c>
      <c r="J15" s="14">
        <f>E15+F15-G15+H15+I15</f>
        <v>8732.1999999999989</v>
      </c>
      <c r="K15" s="11"/>
    </row>
    <row r="16" spans="1:11" ht="15.75" x14ac:dyDescent="0.25">
      <c r="A16" s="11" t="s">
        <v>19</v>
      </c>
      <c r="B16" s="12"/>
      <c r="C16" s="15" t="s">
        <v>20</v>
      </c>
      <c r="D16" s="13">
        <v>15</v>
      </c>
      <c r="E16" s="14">
        <v>4738</v>
      </c>
      <c r="F16" s="15"/>
      <c r="G16" s="16">
        <v>476.56</v>
      </c>
      <c r="H16" s="15"/>
      <c r="I16" s="14">
        <v>236.9</v>
      </c>
      <c r="J16" s="14">
        <f t="shared" ref="J16:J24" si="0">E16+F16-G16+H16+I16</f>
        <v>4498.3399999999992</v>
      </c>
      <c r="K16" s="11"/>
    </row>
    <row r="17" spans="1:11" ht="15.75" x14ac:dyDescent="0.25">
      <c r="A17" s="11" t="s">
        <v>21</v>
      </c>
      <c r="B17" s="12"/>
      <c r="C17" s="15" t="s">
        <v>20</v>
      </c>
      <c r="D17" s="13">
        <v>15</v>
      </c>
      <c r="E17" s="14">
        <v>4738</v>
      </c>
      <c r="F17" s="15"/>
      <c r="G17" s="16">
        <v>476.56</v>
      </c>
      <c r="H17" s="15"/>
      <c r="I17" s="14">
        <v>236.9</v>
      </c>
      <c r="J17" s="14">
        <f t="shared" si="0"/>
        <v>4498.3399999999992</v>
      </c>
      <c r="K17" s="11"/>
    </row>
    <row r="18" spans="1:11" ht="15.75" x14ac:dyDescent="0.25">
      <c r="A18" s="11" t="s">
        <v>22</v>
      </c>
      <c r="B18" s="12"/>
      <c r="C18" s="11" t="s">
        <v>23</v>
      </c>
      <c r="D18" s="13">
        <v>15</v>
      </c>
      <c r="E18" s="14">
        <v>4944</v>
      </c>
      <c r="F18" s="15"/>
      <c r="G18" s="16">
        <v>513.42999999999995</v>
      </c>
      <c r="H18" s="15"/>
      <c r="I18" s="14">
        <v>247.2</v>
      </c>
      <c r="J18" s="14">
        <f t="shared" si="0"/>
        <v>4677.7699999999995</v>
      </c>
      <c r="K18" s="11"/>
    </row>
    <row r="19" spans="1:11" ht="15.75" x14ac:dyDescent="0.25">
      <c r="A19" s="11" t="s">
        <v>24</v>
      </c>
      <c r="B19" s="12"/>
      <c r="C19" s="11" t="s">
        <v>25</v>
      </c>
      <c r="D19" s="13">
        <v>15</v>
      </c>
      <c r="E19" s="14">
        <v>4738</v>
      </c>
      <c r="F19" s="15"/>
      <c r="G19" s="16">
        <v>476.56</v>
      </c>
      <c r="H19" s="15"/>
      <c r="I19" s="14">
        <v>236.9</v>
      </c>
      <c r="J19" s="14">
        <f t="shared" si="0"/>
        <v>4498.3399999999992</v>
      </c>
      <c r="K19" s="11"/>
    </row>
    <row r="20" spans="1:11" ht="15.75" x14ac:dyDescent="0.25">
      <c r="A20" s="11" t="s">
        <v>26</v>
      </c>
      <c r="B20" s="12"/>
      <c r="C20" s="11" t="s">
        <v>25</v>
      </c>
      <c r="D20" s="13">
        <v>15</v>
      </c>
      <c r="E20" s="14">
        <v>4635</v>
      </c>
      <c r="F20" s="15"/>
      <c r="G20" s="16">
        <v>458.1</v>
      </c>
      <c r="H20" s="15"/>
      <c r="I20" s="14">
        <v>231.75</v>
      </c>
      <c r="J20" s="14">
        <f t="shared" si="0"/>
        <v>4408.6499999999996</v>
      </c>
      <c r="K20" s="11"/>
    </row>
    <row r="21" spans="1:11" ht="15.75" x14ac:dyDescent="0.25">
      <c r="A21" s="11" t="s">
        <v>27</v>
      </c>
      <c r="B21" s="12"/>
      <c r="C21" s="11" t="s">
        <v>28</v>
      </c>
      <c r="D21" s="13">
        <v>15</v>
      </c>
      <c r="E21" s="14">
        <v>3914</v>
      </c>
      <c r="F21" s="15"/>
      <c r="G21" s="16">
        <v>335.33</v>
      </c>
      <c r="H21" s="15"/>
      <c r="I21" s="14">
        <v>195.7</v>
      </c>
      <c r="J21" s="14">
        <f t="shared" si="0"/>
        <v>3774.37</v>
      </c>
      <c r="K21" s="11"/>
    </row>
    <row r="22" spans="1:11" ht="15.75" x14ac:dyDescent="0.25">
      <c r="A22" s="11" t="s">
        <v>29</v>
      </c>
      <c r="B22" s="12"/>
      <c r="C22" s="11" t="s">
        <v>30</v>
      </c>
      <c r="D22" s="13">
        <v>15</v>
      </c>
      <c r="E22" s="14">
        <v>3298.5</v>
      </c>
      <c r="F22" s="15"/>
      <c r="G22" s="16">
        <v>21.56</v>
      </c>
      <c r="H22" s="15"/>
      <c r="I22" s="14">
        <v>164.92</v>
      </c>
      <c r="J22" s="14">
        <f t="shared" si="0"/>
        <v>3441.86</v>
      </c>
      <c r="K22" s="11"/>
    </row>
    <row r="23" spans="1:11" ht="15.75" x14ac:dyDescent="0.25">
      <c r="A23" s="11" t="s">
        <v>31</v>
      </c>
      <c r="B23" s="12"/>
      <c r="C23" s="11" t="s">
        <v>30</v>
      </c>
      <c r="D23" s="13">
        <v>15</v>
      </c>
      <c r="E23" s="14">
        <v>4635</v>
      </c>
      <c r="F23" s="15"/>
      <c r="G23" s="16">
        <v>458.1</v>
      </c>
      <c r="H23" s="15"/>
      <c r="I23" s="14">
        <v>231.75</v>
      </c>
      <c r="J23" s="14">
        <f t="shared" si="0"/>
        <v>4408.6499999999996</v>
      </c>
      <c r="K23" s="11"/>
    </row>
    <row r="24" spans="1:11" ht="15.75" x14ac:dyDescent="0.25">
      <c r="A24" s="11" t="s">
        <v>32</v>
      </c>
      <c r="B24" s="12"/>
      <c r="C24" s="11" t="s">
        <v>33</v>
      </c>
      <c r="D24" s="13">
        <v>15</v>
      </c>
      <c r="E24" s="14">
        <v>3090</v>
      </c>
      <c r="F24" s="15"/>
      <c r="G24" s="16">
        <v>1.1299999999999999</v>
      </c>
      <c r="H24" s="17"/>
      <c r="I24" s="14">
        <v>154.5</v>
      </c>
      <c r="J24" s="14">
        <f t="shared" si="0"/>
        <v>3243.37</v>
      </c>
      <c r="K24" s="11"/>
    </row>
    <row r="25" spans="1:11" ht="15.75" x14ac:dyDescent="0.25">
      <c r="A25" s="18"/>
      <c r="B25" s="18"/>
      <c r="C25" s="18"/>
      <c r="D25" s="19" t="s">
        <v>34</v>
      </c>
      <c r="E25" s="20">
        <f>SUM(E15:E24)</f>
        <v>48516.5</v>
      </c>
      <c r="F25" s="21"/>
      <c r="G25" s="22">
        <f>SUM(G15:G24)</f>
        <v>4760.43</v>
      </c>
      <c r="H25" s="22"/>
      <c r="I25" s="22">
        <f t="shared" ref="I25" si="1">SUM(I15:I24)</f>
        <v>2425.8200000000002</v>
      </c>
      <c r="J25" s="23">
        <f>SUM(J15:J24)</f>
        <v>46181.890000000007</v>
      </c>
      <c r="K25" s="18"/>
    </row>
    <row r="26" spans="1:11" x14ac:dyDescent="0.25">
      <c r="A26" s="24"/>
      <c r="B26" s="24"/>
      <c r="C26" s="24"/>
      <c r="D26" s="24"/>
      <c r="E26" s="24"/>
      <c r="F26" s="24"/>
      <c r="G26" s="24"/>
      <c r="H26" s="24"/>
      <c r="I26" s="24"/>
      <c r="J26" s="25"/>
      <c r="K26" s="24"/>
    </row>
    <row r="27" spans="1:11" x14ac:dyDescent="0.25">
      <c r="A27" s="24"/>
      <c r="B27" s="24"/>
      <c r="C27" s="24"/>
      <c r="D27" s="24"/>
      <c r="E27" s="24"/>
      <c r="F27" s="24"/>
      <c r="G27" s="24"/>
      <c r="H27" s="24"/>
      <c r="I27" s="24"/>
      <c r="J27" s="25"/>
      <c r="K27" s="24"/>
    </row>
    <row r="28" spans="1:11" x14ac:dyDescent="0.25">
      <c r="A28" s="24"/>
      <c r="B28" s="24"/>
      <c r="C28" s="24"/>
      <c r="D28" s="24"/>
      <c r="E28" s="24"/>
      <c r="F28" s="24"/>
      <c r="G28" s="24"/>
      <c r="H28" s="24"/>
      <c r="I28" s="24"/>
      <c r="J28" s="25"/>
      <c r="K28" s="24"/>
    </row>
    <row r="29" spans="1:11" x14ac:dyDescent="0.25">
      <c r="A29" s="24"/>
      <c r="B29" s="24"/>
      <c r="C29" s="24"/>
      <c r="D29" s="24"/>
      <c r="E29" s="24"/>
      <c r="F29" s="24"/>
      <c r="G29" s="24"/>
      <c r="H29" s="24"/>
      <c r="I29" s="24"/>
      <c r="J29" s="25"/>
      <c r="K29" s="24"/>
    </row>
    <row r="30" spans="1:11" x14ac:dyDescent="0.2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</row>
    <row r="31" spans="1:11" x14ac:dyDescent="0.2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</row>
    <row r="33" spans="3:6" x14ac:dyDescent="0.25">
      <c r="C33" s="26"/>
      <c r="D33" s="27" t="s">
        <v>35</v>
      </c>
      <c r="E33" s="27" t="s">
        <v>39</v>
      </c>
      <c r="F33" s="27"/>
    </row>
    <row r="34" spans="3:6" x14ac:dyDescent="0.25">
      <c r="C34" s="26"/>
      <c r="D34" s="27" t="s">
        <v>37</v>
      </c>
      <c r="E34" s="27" t="s">
        <v>38</v>
      </c>
      <c r="F34" s="27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1"/>
  <sheetViews>
    <sheetView workbookViewId="0">
      <selection activeCell="M9" sqref="M9"/>
    </sheetView>
  </sheetViews>
  <sheetFormatPr baseColWidth="10" defaultRowHeight="15" x14ac:dyDescent="0.25"/>
  <cols>
    <col min="1" max="1" width="38.5703125" customWidth="1"/>
    <col min="2" max="2" width="17.140625" customWidth="1"/>
    <col min="3" max="3" width="17.5703125" customWidth="1"/>
    <col min="5" max="5" width="11.85546875" customWidth="1"/>
    <col min="6" max="6" width="12.28515625" customWidth="1"/>
    <col min="9" max="9" width="12.140625" customWidth="1"/>
    <col min="11" max="11" width="27" customWidth="1"/>
  </cols>
  <sheetData>
    <row r="2" spans="1:11" ht="34.5" x14ac:dyDescent="0.55000000000000004">
      <c r="B2" s="1" t="s">
        <v>0</v>
      </c>
      <c r="C2" s="1"/>
      <c r="D2" s="1"/>
      <c r="E2" s="1"/>
      <c r="F2" s="1"/>
      <c r="G2" s="2"/>
      <c r="H2" s="2"/>
      <c r="I2" s="2"/>
    </row>
    <row r="3" spans="1:11" ht="34.5" x14ac:dyDescent="0.55000000000000004">
      <c r="B3" s="1"/>
      <c r="C3" s="1" t="s">
        <v>1</v>
      </c>
      <c r="D3" s="1"/>
      <c r="E3" s="1"/>
      <c r="F3" s="1"/>
      <c r="G3" s="2"/>
      <c r="H3" s="2"/>
      <c r="I3" s="2"/>
    </row>
    <row r="4" spans="1:11" ht="26.25" x14ac:dyDescent="0.4">
      <c r="B4" s="3"/>
      <c r="C4" s="3"/>
      <c r="D4" s="3"/>
      <c r="E4" s="3"/>
      <c r="F4" s="3"/>
    </row>
    <row r="6" spans="1:11" ht="21" x14ac:dyDescent="0.35">
      <c r="B6" s="4" t="s">
        <v>2</v>
      </c>
      <c r="C6" s="4"/>
      <c r="K6" s="5" t="s">
        <v>3</v>
      </c>
    </row>
    <row r="8" spans="1:11" ht="18.75" x14ac:dyDescent="0.3">
      <c r="E8" s="5" t="s">
        <v>40</v>
      </c>
      <c r="F8" s="5"/>
      <c r="G8" s="6"/>
    </row>
    <row r="11" spans="1:11" ht="18.75" x14ac:dyDescent="0.3">
      <c r="A11" s="5" t="s">
        <v>5</v>
      </c>
      <c r="B11" s="5"/>
      <c r="C11" s="7"/>
    </row>
    <row r="14" spans="1:11" ht="45" x14ac:dyDescent="0.25">
      <c r="A14" s="8" t="s">
        <v>6</v>
      </c>
      <c r="B14" s="8" t="s">
        <v>7</v>
      </c>
      <c r="C14" s="8" t="s">
        <v>8</v>
      </c>
      <c r="D14" s="8" t="s">
        <v>9</v>
      </c>
      <c r="E14" s="9" t="s">
        <v>10</v>
      </c>
      <c r="F14" s="8" t="s">
        <v>11</v>
      </c>
      <c r="G14" s="8" t="s">
        <v>12</v>
      </c>
      <c r="H14" s="9" t="s">
        <v>13</v>
      </c>
      <c r="I14" s="10" t="s">
        <v>14</v>
      </c>
      <c r="J14" s="10" t="s">
        <v>15</v>
      </c>
      <c r="K14" s="8" t="s">
        <v>16</v>
      </c>
    </row>
    <row r="15" spans="1:11" ht="15.75" x14ac:dyDescent="0.25">
      <c r="A15" s="28" t="s">
        <v>41</v>
      </c>
      <c r="B15" s="12"/>
      <c r="C15" s="28" t="s">
        <v>42</v>
      </c>
      <c r="D15" s="29">
        <v>15</v>
      </c>
      <c r="E15" s="30">
        <v>3502</v>
      </c>
      <c r="F15" s="30"/>
      <c r="G15" s="31">
        <v>43.7</v>
      </c>
      <c r="H15" s="32"/>
      <c r="I15" s="30">
        <v>175.1</v>
      </c>
      <c r="J15" s="30">
        <f>E15+F15-G15+H15+I15</f>
        <v>3633.4</v>
      </c>
      <c r="K15" s="11"/>
    </row>
    <row r="16" spans="1:11" ht="15.75" x14ac:dyDescent="0.25">
      <c r="A16" s="33" t="s">
        <v>43</v>
      </c>
      <c r="B16" s="12"/>
      <c r="C16" s="28" t="s">
        <v>42</v>
      </c>
      <c r="D16" s="29">
        <v>15</v>
      </c>
      <c r="E16" s="30">
        <v>2637</v>
      </c>
      <c r="F16" s="30"/>
      <c r="G16" s="31"/>
      <c r="H16" s="32">
        <v>22.93</v>
      </c>
      <c r="I16" s="30">
        <v>131.85</v>
      </c>
      <c r="J16" s="30">
        <f t="shared" ref="J16:J20" si="0">E16+F16-G16+H16+I16</f>
        <v>2791.7799999999997</v>
      </c>
      <c r="K16" s="11"/>
    </row>
    <row r="17" spans="1:11" ht="15.75" x14ac:dyDescent="0.25">
      <c r="A17" s="28" t="s">
        <v>44</v>
      </c>
      <c r="B17" s="12"/>
      <c r="C17" s="28" t="s">
        <v>45</v>
      </c>
      <c r="D17" s="29">
        <v>15</v>
      </c>
      <c r="E17" s="30">
        <v>3502</v>
      </c>
      <c r="F17" s="30"/>
      <c r="G17" s="31">
        <v>43.7</v>
      </c>
      <c r="H17" s="32"/>
      <c r="I17" s="30">
        <v>175.1</v>
      </c>
      <c r="J17" s="30">
        <f t="shared" si="0"/>
        <v>3633.4</v>
      </c>
      <c r="K17" s="11"/>
    </row>
    <row r="18" spans="1:11" ht="15.75" x14ac:dyDescent="0.25">
      <c r="A18" s="28" t="s">
        <v>46</v>
      </c>
      <c r="B18" s="12"/>
      <c r="C18" s="28" t="s">
        <v>47</v>
      </c>
      <c r="D18" s="29">
        <v>15</v>
      </c>
      <c r="E18" s="30">
        <v>2060</v>
      </c>
      <c r="F18" s="30"/>
      <c r="G18" s="31"/>
      <c r="H18" s="32">
        <v>163.94</v>
      </c>
      <c r="I18" s="30">
        <v>103</v>
      </c>
      <c r="J18" s="30">
        <f t="shared" si="0"/>
        <v>2326.94</v>
      </c>
      <c r="K18" s="11"/>
    </row>
    <row r="19" spans="1:11" ht="15.75" x14ac:dyDescent="0.25">
      <c r="A19" s="28" t="s">
        <v>48</v>
      </c>
      <c r="B19" s="12"/>
      <c r="C19" s="28" t="s">
        <v>49</v>
      </c>
      <c r="D19" s="29">
        <v>15</v>
      </c>
      <c r="E19" s="30">
        <v>6180</v>
      </c>
      <c r="F19" s="30"/>
      <c r="G19" s="31">
        <v>772.8</v>
      </c>
      <c r="H19" s="30"/>
      <c r="I19" s="30">
        <v>309</v>
      </c>
      <c r="J19" s="30">
        <f t="shared" si="0"/>
        <v>5716.2</v>
      </c>
      <c r="K19" s="11"/>
    </row>
    <row r="20" spans="1:11" ht="15.75" x14ac:dyDescent="0.25">
      <c r="A20" s="28" t="s">
        <v>50</v>
      </c>
      <c r="B20" s="12"/>
      <c r="C20" s="28" t="s">
        <v>42</v>
      </c>
      <c r="D20" s="29">
        <v>15</v>
      </c>
      <c r="E20" s="30">
        <v>3502</v>
      </c>
      <c r="F20" s="30"/>
      <c r="G20" s="31">
        <v>43.7</v>
      </c>
      <c r="H20" s="30"/>
      <c r="I20" s="30">
        <v>175.1</v>
      </c>
      <c r="J20" s="30">
        <f t="shared" si="0"/>
        <v>3633.4</v>
      </c>
      <c r="K20" s="11"/>
    </row>
    <row r="21" spans="1:11" ht="15.75" x14ac:dyDescent="0.25">
      <c r="A21" s="18"/>
      <c r="B21" s="18"/>
      <c r="C21" s="34"/>
      <c r="D21" s="35" t="s">
        <v>34</v>
      </c>
      <c r="E21" s="36">
        <f>SUM(E15:E20)</f>
        <v>21383</v>
      </c>
      <c r="F21" s="36"/>
      <c r="G21" s="37">
        <f>SUM(G15:G20)</f>
        <v>903.9</v>
      </c>
      <c r="H21" s="32">
        <f>SUM(H15:H20)</f>
        <v>186.87</v>
      </c>
      <c r="I21" s="36">
        <f>SUM(I15:I20)</f>
        <v>1069.1499999999999</v>
      </c>
      <c r="J21" s="36">
        <f>SUM(J15:J20)</f>
        <v>21735.120000000003</v>
      </c>
      <c r="K21" s="18"/>
    </row>
    <row r="22" spans="1:11" x14ac:dyDescent="0.25">
      <c r="A22" s="24"/>
      <c r="B22" s="24"/>
      <c r="C22" s="24"/>
      <c r="D22" s="24"/>
      <c r="E22" s="24"/>
      <c r="F22" s="24"/>
      <c r="G22" s="24"/>
      <c r="H22" s="24"/>
      <c r="I22" s="24"/>
      <c r="J22" s="25"/>
      <c r="K22" s="24"/>
    </row>
    <row r="23" spans="1:11" x14ac:dyDescent="0.25">
      <c r="A23" s="24"/>
      <c r="B23" s="24"/>
      <c r="C23" s="24"/>
      <c r="D23" s="24"/>
      <c r="E23" s="24"/>
      <c r="F23" s="24"/>
      <c r="G23" s="24"/>
      <c r="H23" s="24"/>
      <c r="I23" s="24"/>
      <c r="J23" s="24"/>
      <c r="K23" s="24"/>
    </row>
    <row r="24" spans="1:11" x14ac:dyDescent="0.25">
      <c r="A24" s="24"/>
      <c r="B24" s="24"/>
      <c r="C24" s="24"/>
      <c r="D24" s="24"/>
      <c r="E24" s="24"/>
      <c r="F24" s="24"/>
      <c r="G24" s="24"/>
      <c r="H24" s="24"/>
      <c r="I24" s="24"/>
      <c r="J24" s="24"/>
      <c r="K24" s="24"/>
    </row>
    <row r="25" spans="1:11" x14ac:dyDescent="0.25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</row>
    <row r="26" spans="1:11" x14ac:dyDescent="0.25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</row>
    <row r="27" spans="1:11" x14ac:dyDescent="0.25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</row>
    <row r="28" spans="1:11" x14ac:dyDescent="0.25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</row>
    <row r="30" spans="1:11" ht="18.75" x14ac:dyDescent="0.3">
      <c r="C30" s="7"/>
      <c r="D30" s="38"/>
      <c r="E30" s="27"/>
      <c r="F30" s="27" t="s">
        <v>51</v>
      </c>
      <c r="G30" s="26"/>
    </row>
    <row r="31" spans="1:11" ht="18.75" x14ac:dyDescent="0.3">
      <c r="C31" s="7"/>
      <c r="D31" s="38"/>
      <c r="E31" s="27"/>
      <c r="F31" s="27" t="s">
        <v>52</v>
      </c>
      <c r="G31" s="26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5"/>
  <sheetViews>
    <sheetView topLeftCell="A7" workbookViewId="0">
      <selection activeCell="E6" sqref="E6"/>
    </sheetView>
  </sheetViews>
  <sheetFormatPr baseColWidth="10" defaultRowHeight="15" x14ac:dyDescent="0.25"/>
  <cols>
    <col min="1" max="1" width="35.140625" customWidth="1"/>
    <col min="2" max="2" width="12.5703125" customWidth="1"/>
    <col min="3" max="3" width="19.28515625" customWidth="1"/>
    <col min="5" max="5" width="12.28515625" customWidth="1"/>
    <col min="6" max="6" width="13.140625" customWidth="1"/>
    <col min="7" max="7" width="12.28515625" customWidth="1"/>
    <col min="8" max="8" width="11.5703125" customWidth="1"/>
    <col min="9" max="9" width="12.28515625" customWidth="1"/>
    <col min="10" max="10" width="12.140625" customWidth="1"/>
    <col min="11" max="11" width="22.42578125" customWidth="1"/>
  </cols>
  <sheetData>
    <row r="2" spans="1:11" ht="34.5" x14ac:dyDescent="0.55000000000000004">
      <c r="B2" s="1" t="s">
        <v>0</v>
      </c>
      <c r="C2" s="1"/>
      <c r="D2" s="1"/>
      <c r="E2" s="1"/>
      <c r="F2" s="1"/>
      <c r="G2" s="2"/>
      <c r="H2" s="2"/>
      <c r="I2" s="2"/>
    </row>
    <row r="3" spans="1:11" ht="34.5" x14ac:dyDescent="0.55000000000000004">
      <c r="B3" s="1"/>
      <c r="C3" s="1" t="s">
        <v>1</v>
      </c>
      <c r="D3" s="1"/>
      <c r="E3" s="1"/>
      <c r="F3" s="1"/>
      <c r="G3" s="2"/>
      <c r="H3" s="2"/>
      <c r="I3" s="2"/>
    </row>
    <row r="4" spans="1:11" ht="26.25" x14ac:dyDescent="0.4">
      <c r="B4" s="3"/>
      <c r="C4" s="3"/>
      <c r="D4" s="3"/>
      <c r="E4" s="3"/>
      <c r="F4" s="3"/>
    </row>
    <row r="6" spans="1:11" ht="21" x14ac:dyDescent="0.35">
      <c r="B6" s="4" t="s">
        <v>2</v>
      </c>
      <c r="C6" s="4"/>
      <c r="K6" s="5" t="s">
        <v>3</v>
      </c>
    </row>
    <row r="7" spans="1:11" ht="21" x14ac:dyDescent="0.35">
      <c r="B7" s="4"/>
    </row>
    <row r="8" spans="1:11" ht="18.75" x14ac:dyDescent="0.3">
      <c r="E8" s="5" t="s">
        <v>4</v>
      </c>
      <c r="F8" s="5"/>
      <c r="G8" s="6"/>
    </row>
    <row r="11" spans="1:11" ht="18.75" x14ac:dyDescent="0.3">
      <c r="A11" s="5" t="s">
        <v>53</v>
      </c>
      <c r="B11" s="5"/>
      <c r="C11" s="7"/>
    </row>
    <row r="14" spans="1:11" ht="45" x14ac:dyDescent="0.25">
      <c r="A14" s="8" t="s">
        <v>6</v>
      </c>
      <c r="B14" s="8" t="s">
        <v>7</v>
      </c>
      <c r="C14" s="8" t="s">
        <v>8</v>
      </c>
      <c r="D14" s="8" t="s">
        <v>9</v>
      </c>
      <c r="E14" s="9" t="s">
        <v>10</v>
      </c>
      <c r="F14" s="8" t="s">
        <v>11</v>
      </c>
      <c r="G14" s="8" t="s">
        <v>12</v>
      </c>
      <c r="H14" s="9" t="s">
        <v>13</v>
      </c>
      <c r="I14" s="10" t="s">
        <v>14</v>
      </c>
      <c r="J14" s="10" t="s">
        <v>15</v>
      </c>
      <c r="K14" s="8" t="s">
        <v>16</v>
      </c>
    </row>
    <row r="15" spans="1:11" ht="15.75" x14ac:dyDescent="0.25">
      <c r="A15" s="11" t="s">
        <v>17</v>
      </c>
      <c r="B15" s="12"/>
      <c r="C15" s="11" t="s">
        <v>18</v>
      </c>
      <c r="D15" s="13">
        <v>16</v>
      </c>
      <c r="E15" s="14">
        <v>9786</v>
      </c>
      <c r="F15" s="15"/>
      <c r="G15" s="16">
        <v>1543.1</v>
      </c>
      <c r="H15" s="15"/>
      <c r="I15" s="14">
        <v>489.3</v>
      </c>
      <c r="J15" s="14">
        <f>E15+F15-G15+H15+I15</f>
        <v>8732.1999999999989</v>
      </c>
      <c r="K15" s="11"/>
    </row>
    <row r="16" spans="1:11" ht="15.75" x14ac:dyDescent="0.25">
      <c r="A16" s="11" t="s">
        <v>19</v>
      </c>
      <c r="B16" s="12"/>
      <c r="C16" s="15" t="s">
        <v>20</v>
      </c>
      <c r="D16" s="13">
        <v>16</v>
      </c>
      <c r="E16" s="14">
        <v>4738</v>
      </c>
      <c r="F16" s="15"/>
      <c r="G16" s="16">
        <v>476.56</v>
      </c>
      <c r="H16" s="15"/>
      <c r="I16" s="14">
        <v>236.9</v>
      </c>
      <c r="J16" s="14">
        <f t="shared" ref="J16:J24" si="0">E16+F16-G16+H16+I16</f>
        <v>4498.3399999999992</v>
      </c>
      <c r="K16" s="11"/>
    </row>
    <row r="17" spans="1:11" ht="15.75" x14ac:dyDescent="0.25">
      <c r="A17" s="11" t="s">
        <v>21</v>
      </c>
      <c r="B17" s="12"/>
      <c r="C17" s="15" t="s">
        <v>20</v>
      </c>
      <c r="D17" s="13">
        <v>16</v>
      </c>
      <c r="E17" s="14">
        <v>4738</v>
      </c>
      <c r="F17" s="15"/>
      <c r="G17" s="16">
        <v>476.56</v>
      </c>
      <c r="H17" s="15"/>
      <c r="I17" s="14">
        <v>236.9</v>
      </c>
      <c r="J17" s="14">
        <f t="shared" si="0"/>
        <v>4498.3399999999992</v>
      </c>
      <c r="K17" s="11"/>
    </row>
    <row r="18" spans="1:11" ht="15.75" x14ac:dyDescent="0.25">
      <c r="A18" s="11" t="s">
        <v>22</v>
      </c>
      <c r="B18" s="12"/>
      <c r="C18" s="11" t="s">
        <v>23</v>
      </c>
      <c r="D18" s="13">
        <v>16</v>
      </c>
      <c r="E18" s="14">
        <v>4944</v>
      </c>
      <c r="F18" s="15"/>
      <c r="G18" s="16">
        <v>513.42999999999995</v>
      </c>
      <c r="H18" s="15"/>
      <c r="I18" s="14">
        <v>247.2</v>
      </c>
      <c r="J18" s="14">
        <f t="shared" si="0"/>
        <v>4677.7699999999995</v>
      </c>
      <c r="K18" s="11"/>
    </row>
    <row r="19" spans="1:11" ht="15.75" x14ac:dyDescent="0.25">
      <c r="A19" s="11" t="s">
        <v>24</v>
      </c>
      <c r="B19" s="12"/>
      <c r="C19" s="11" t="s">
        <v>25</v>
      </c>
      <c r="D19" s="13">
        <v>16</v>
      </c>
      <c r="E19" s="14">
        <v>4738</v>
      </c>
      <c r="F19" s="15"/>
      <c r="G19" s="16">
        <v>476.56</v>
      </c>
      <c r="H19" s="15"/>
      <c r="I19" s="14">
        <v>236.9</v>
      </c>
      <c r="J19" s="14">
        <f t="shared" si="0"/>
        <v>4498.3399999999992</v>
      </c>
      <c r="K19" s="11"/>
    </row>
    <row r="20" spans="1:11" ht="15.75" x14ac:dyDescent="0.25">
      <c r="A20" s="11" t="s">
        <v>26</v>
      </c>
      <c r="B20" s="12"/>
      <c r="C20" s="11" t="s">
        <v>25</v>
      </c>
      <c r="D20" s="13">
        <v>16</v>
      </c>
      <c r="E20" s="14">
        <v>4635</v>
      </c>
      <c r="F20" s="15"/>
      <c r="G20" s="16">
        <v>458.1</v>
      </c>
      <c r="H20" s="15"/>
      <c r="I20" s="14">
        <v>231.75</v>
      </c>
      <c r="J20" s="14">
        <f t="shared" si="0"/>
        <v>4408.6499999999996</v>
      </c>
      <c r="K20" s="11"/>
    </row>
    <row r="21" spans="1:11" ht="15.75" x14ac:dyDescent="0.25">
      <c r="A21" s="11" t="s">
        <v>27</v>
      </c>
      <c r="B21" s="12"/>
      <c r="C21" s="11" t="s">
        <v>28</v>
      </c>
      <c r="D21" s="13">
        <v>16</v>
      </c>
      <c r="E21" s="14">
        <v>3914</v>
      </c>
      <c r="F21" s="15"/>
      <c r="G21" s="16">
        <v>335.33</v>
      </c>
      <c r="H21" s="15"/>
      <c r="I21" s="14">
        <v>195.7</v>
      </c>
      <c r="J21" s="14">
        <f t="shared" si="0"/>
        <v>3774.37</v>
      </c>
      <c r="K21" s="11"/>
    </row>
    <row r="22" spans="1:11" ht="15.75" x14ac:dyDescent="0.25">
      <c r="A22" s="11" t="s">
        <v>29</v>
      </c>
      <c r="B22" s="12"/>
      <c r="C22" s="11" t="s">
        <v>30</v>
      </c>
      <c r="D22" s="13">
        <v>16</v>
      </c>
      <c r="E22" s="14">
        <v>3298.5</v>
      </c>
      <c r="F22" s="15"/>
      <c r="G22" s="16">
        <v>21.56</v>
      </c>
      <c r="H22" s="15"/>
      <c r="I22" s="14">
        <v>164.92</v>
      </c>
      <c r="J22" s="14">
        <f t="shared" si="0"/>
        <v>3441.86</v>
      </c>
      <c r="K22" s="11"/>
    </row>
    <row r="23" spans="1:11" ht="15.75" x14ac:dyDescent="0.25">
      <c r="A23" s="11" t="s">
        <v>31</v>
      </c>
      <c r="B23" s="12"/>
      <c r="C23" s="11" t="s">
        <v>30</v>
      </c>
      <c r="D23" s="13">
        <v>16</v>
      </c>
      <c r="E23" s="14">
        <v>4635</v>
      </c>
      <c r="F23" s="15"/>
      <c r="G23" s="16">
        <v>458.1</v>
      </c>
      <c r="H23" s="15"/>
      <c r="I23" s="14">
        <v>231.75</v>
      </c>
      <c r="J23" s="14">
        <f t="shared" si="0"/>
        <v>4408.6499999999996</v>
      </c>
      <c r="K23" s="11"/>
    </row>
    <row r="24" spans="1:11" ht="15.75" x14ac:dyDescent="0.25">
      <c r="A24" s="11" t="s">
        <v>32</v>
      </c>
      <c r="B24" s="12"/>
      <c r="C24" s="11" t="s">
        <v>33</v>
      </c>
      <c r="D24" s="13">
        <v>16</v>
      </c>
      <c r="E24" s="14">
        <v>3090</v>
      </c>
      <c r="F24" s="15"/>
      <c r="G24" s="16">
        <v>1.1299999999999999</v>
      </c>
      <c r="H24" s="17"/>
      <c r="I24" s="14">
        <v>154.5</v>
      </c>
      <c r="J24" s="14">
        <f t="shared" si="0"/>
        <v>3243.37</v>
      </c>
      <c r="K24" s="11"/>
    </row>
    <row r="25" spans="1:11" ht="15.75" x14ac:dyDescent="0.25">
      <c r="A25" s="18"/>
      <c r="B25" s="18"/>
      <c r="C25" s="18"/>
      <c r="D25" s="19" t="s">
        <v>34</v>
      </c>
      <c r="E25" s="20">
        <f>SUM(E15:E24)</f>
        <v>48516.5</v>
      </c>
      <c r="F25" s="21"/>
      <c r="G25" s="22">
        <f>SUM(G15:G24)</f>
        <v>4760.43</v>
      </c>
      <c r="H25" s="22"/>
      <c r="I25" s="22">
        <f t="shared" ref="I25" si="1">SUM(I15:I24)</f>
        <v>2425.8200000000002</v>
      </c>
      <c r="J25" s="23">
        <f>SUM(J15:J24)</f>
        <v>46181.890000000007</v>
      </c>
      <c r="K25" s="18"/>
    </row>
    <row r="26" spans="1:11" x14ac:dyDescent="0.25">
      <c r="A26" s="24"/>
      <c r="B26" s="24"/>
      <c r="C26" s="24"/>
      <c r="D26" s="24"/>
      <c r="E26" s="24"/>
      <c r="F26" s="24"/>
      <c r="G26" s="24"/>
      <c r="H26" s="24"/>
      <c r="I26" s="24"/>
      <c r="J26" s="25"/>
      <c r="K26" s="24"/>
    </row>
    <row r="27" spans="1:11" x14ac:dyDescent="0.25">
      <c r="A27" s="24"/>
      <c r="B27" s="24"/>
      <c r="C27" s="24"/>
      <c r="D27" s="24"/>
      <c r="E27" s="24"/>
      <c r="F27" s="24"/>
      <c r="G27" s="24"/>
      <c r="H27" s="24"/>
      <c r="I27" s="24"/>
      <c r="J27" s="25"/>
      <c r="K27" s="24"/>
    </row>
    <row r="28" spans="1:11" x14ac:dyDescent="0.25">
      <c r="A28" s="24"/>
      <c r="B28" s="24"/>
      <c r="C28" s="24"/>
      <c r="D28" s="24"/>
      <c r="E28" s="24"/>
      <c r="F28" s="24"/>
      <c r="G28" s="24"/>
      <c r="H28" s="24"/>
      <c r="I28" s="24"/>
      <c r="J28" s="25"/>
      <c r="K28" s="24"/>
    </row>
    <row r="29" spans="1:11" x14ac:dyDescent="0.25">
      <c r="A29" s="24"/>
      <c r="B29" s="24"/>
      <c r="C29" s="24"/>
      <c r="D29" s="24"/>
      <c r="E29" s="24"/>
      <c r="F29" s="24"/>
      <c r="G29" s="24"/>
      <c r="H29" s="24"/>
      <c r="I29" s="24"/>
      <c r="J29" s="25"/>
      <c r="K29" s="24"/>
    </row>
    <row r="30" spans="1:11" x14ac:dyDescent="0.2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</row>
    <row r="31" spans="1:11" x14ac:dyDescent="0.2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</row>
    <row r="33" spans="3:6" x14ac:dyDescent="0.25">
      <c r="C33" s="26"/>
      <c r="D33" s="27" t="s">
        <v>35</v>
      </c>
      <c r="E33" s="27" t="s">
        <v>36</v>
      </c>
      <c r="F33" s="27"/>
    </row>
    <row r="34" spans="3:6" x14ac:dyDescent="0.25">
      <c r="C34" s="26"/>
      <c r="D34" s="27" t="s">
        <v>37</v>
      </c>
      <c r="E34" s="27" t="s">
        <v>38</v>
      </c>
      <c r="F34" s="27"/>
    </row>
    <row r="35" spans="3:6" ht="18.75" x14ac:dyDescent="0.3">
      <c r="C35" s="7"/>
      <c r="D35" s="7"/>
      <c r="E35" s="7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2"/>
  <sheetViews>
    <sheetView workbookViewId="0">
      <selection activeCell="E2" sqref="E2"/>
    </sheetView>
  </sheetViews>
  <sheetFormatPr baseColWidth="10" defaultRowHeight="15" x14ac:dyDescent="0.25"/>
  <cols>
    <col min="1" max="1" width="39.140625" customWidth="1"/>
    <col min="2" max="2" width="13.42578125" customWidth="1"/>
    <col min="3" max="3" width="17.42578125" customWidth="1"/>
    <col min="6" max="6" width="12.5703125" customWidth="1"/>
    <col min="9" max="9" width="12.28515625" customWidth="1"/>
    <col min="10" max="10" width="13.5703125" customWidth="1"/>
    <col min="11" max="11" width="27.140625" customWidth="1"/>
  </cols>
  <sheetData>
    <row r="2" spans="1:11" ht="34.5" x14ac:dyDescent="0.55000000000000004">
      <c r="B2" s="1" t="s">
        <v>0</v>
      </c>
      <c r="C2" s="1"/>
      <c r="D2" s="1"/>
      <c r="E2" s="1"/>
      <c r="F2" s="1"/>
      <c r="G2" s="2"/>
      <c r="H2" s="2"/>
      <c r="I2" s="2"/>
    </row>
    <row r="3" spans="1:11" ht="34.5" x14ac:dyDescent="0.55000000000000004">
      <c r="B3" s="1"/>
      <c r="C3" s="1" t="s">
        <v>1</v>
      </c>
      <c r="D3" s="1"/>
      <c r="E3" s="1"/>
      <c r="F3" s="1"/>
      <c r="G3" s="2"/>
      <c r="H3" s="2"/>
      <c r="I3" s="2"/>
    </row>
    <row r="4" spans="1:11" ht="26.25" x14ac:dyDescent="0.4">
      <c r="B4" s="3"/>
      <c r="C4" s="3"/>
      <c r="D4" s="3"/>
      <c r="E4" s="3"/>
      <c r="F4" s="3"/>
    </row>
    <row r="6" spans="1:11" ht="21" x14ac:dyDescent="0.35">
      <c r="B6" s="4" t="s">
        <v>2</v>
      </c>
      <c r="C6" s="4"/>
      <c r="K6" s="5" t="s">
        <v>3</v>
      </c>
    </row>
    <row r="8" spans="1:11" ht="18.75" x14ac:dyDescent="0.3">
      <c r="E8" s="5" t="s">
        <v>40</v>
      </c>
      <c r="F8" s="5"/>
      <c r="G8" s="6"/>
    </row>
    <row r="11" spans="1:11" ht="18.75" x14ac:dyDescent="0.3">
      <c r="A11" s="5" t="s">
        <v>54</v>
      </c>
      <c r="B11" s="5"/>
      <c r="C11" s="7"/>
    </row>
    <row r="14" spans="1:11" ht="45" x14ac:dyDescent="0.25">
      <c r="A14" s="8" t="s">
        <v>6</v>
      </c>
      <c r="B14" s="8" t="s">
        <v>7</v>
      </c>
      <c r="C14" s="8" t="s">
        <v>8</v>
      </c>
      <c r="D14" s="8" t="s">
        <v>9</v>
      </c>
      <c r="E14" s="9" t="s">
        <v>10</v>
      </c>
      <c r="F14" s="8" t="s">
        <v>11</v>
      </c>
      <c r="G14" s="8" t="s">
        <v>12</v>
      </c>
      <c r="H14" s="9" t="s">
        <v>13</v>
      </c>
      <c r="I14" s="10" t="s">
        <v>14</v>
      </c>
      <c r="J14" s="10" t="s">
        <v>15</v>
      </c>
      <c r="K14" s="8" t="s">
        <v>16</v>
      </c>
    </row>
    <row r="15" spans="1:11" ht="15.75" x14ac:dyDescent="0.25">
      <c r="A15" s="28" t="s">
        <v>41</v>
      </c>
      <c r="B15" s="12"/>
      <c r="C15" s="28" t="s">
        <v>42</v>
      </c>
      <c r="D15" s="29">
        <v>16</v>
      </c>
      <c r="E15" s="30">
        <v>3502</v>
      </c>
      <c r="F15" s="30"/>
      <c r="G15" s="31">
        <v>43.7</v>
      </c>
      <c r="H15" s="32"/>
      <c r="I15" s="30">
        <v>175.1</v>
      </c>
      <c r="J15" s="30">
        <f>E15+F15-G15+H15+I15</f>
        <v>3633.4</v>
      </c>
      <c r="K15" s="11"/>
    </row>
    <row r="16" spans="1:11" ht="15.75" x14ac:dyDescent="0.25">
      <c r="A16" s="33" t="s">
        <v>43</v>
      </c>
      <c r="B16" s="12"/>
      <c r="C16" s="28" t="s">
        <v>42</v>
      </c>
      <c r="D16" s="29">
        <v>16</v>
      </c>
      <c r="E16" s="30">
        <v>2637</v>
      </c>
      <c r="F16" s="30"/>
      <c r="G16" s="31"/>
      <c r="H16" s="32">
        <v>22.93</v>
      </c>
      <c r="I16" s="30">
        <v>131.85</v>
      </c>
      <c r="J16" s="30">
        <f t="shared" ref="J16:J20" si="0">E16+F16-G16+H16+I16</f>
        <v>2791.7799999999997</v>
      </c>
      <c r="K16" s="11"/>
    </row>
    <row r="17" spans="1:11" ht="15.75" x14ac:dyDescent="0.25">
      <c r="A17" s="28" t="s">
        <v>44</v>
      </c>
      <c r="B17" s="12"/>
      <c r="C17" s="28" t="s">
        <v>45</v>
      </c>
      <c r="D17" s="29">
        <v>16</v>
      </c>
      <c r="E17" s="30">
        <v>3502</v>
      </c>
      <c r="F17" s="30"/>
      <c r="G17" s="31">
        <v>43.7</v>
      </c>
      <c r="H17" s="32"/>
      <c r="I17" s="30">
        <v>175.1</v>
      </c>
      <c r="J17" s="30">
        <f t="shared" si="0"/>
        <v>3633.4</v>
      </c>
      <c r="K17" s="11"/>
    </row>
    <row r="18" spans="1:11" ht="15.75" x14ac:dyDescent="0.25">
      <c r="A18" s="28" t="s">
        <v>46</v>
      </c>
      <c r="B18" s="12"/>
      <c r="C18" s="28" t="s">
        <v>47</v>
      </c>
      <c r="D18" s="29">
        <v>16</v>
      </c>
      <c r="E18" s="30">
        <v>2060</v>
      </c>
      <c r="F18" s="30"/>
      <c r="G18" s="31"/>
      <c r="H18" s="32">
        <v>163.94</v>
      </c>
      <c r="I18" s="30">
        <v>103</v>
      </c>
      <c r="J18" s="30">
        <f t="shared" si="0"/>
        <v>2326.94</v>
      </c>
      <c r="K18" s="11"/>
    </row>
    <row r="19" spans="1:11" ht="15.75" x14ac:dyDescent="0.25">
      <c r="A19" s="28" t="s">
        <v>48</v>
      </c>
      <c r="B19" s="12"/>
      <c r="C19" s="28" t="s">
        <v>49</v>
      </c>
      <c r="D19" s="29">
        <v>16</v>
      </c>
      <c r="E19" s="30">
        <v>6180</v>
      </c>
      <c r="F19" s="30"/>
      <c r="G19" s="31">
        <v>772.8</v>
      </c>
      <c r="H19" s="30"/>
      <c r="I19" s="30">
        <v>309</v>
      </c>
      <c r="J19" s="30">
        <f t="shared" si="0"/>
        <v>5716.2</v>
      </c>
      <c r="K19" s="11"/>
    </row>
    <row r="20" spans="1:11" ht="15.75" x14ac:dyDescent="0.25">
      <c r="A20" s="28" t="s">
        <v>50</v>
      </c>
      <c r="B20" s="12"/>
      <c r="C20" s="28" t="s">
        <v>42</v>
      </c>
      <c r="D20" s="29">
        <v>16</v>
      </c>
      <c r="E20" s="30">
        <v>3502</v>
      </c>
      <c r="F20" s="30"/>
      <c r="G20" s="31">
        <v>43.7</v>
      </c>
      <c r="H20" s="30"/>
      <c r="I20" s="30">
        <v>175.1</v>
      </c>
      <c r="J20" s="30">
        <f t="shared" si="0"/>
        <v>3633.4</v>
      </c>
      <c r="K20" s="11"/>
    </row>
    <row r="21" spans="1:11" ht="15.75" x14ac:dyDescent="0.25">
      <c r="A21" s="18"/>
      <c r="B21" s="18"/>
      <c r="C21" s="34"/>
      <c r="D21" s="35" t="s">
        <v>34</v>
      </c>
      <c r="E21" s="36">
        <f>SUM(E15:E20)</f>
        <v>21383</v>
      </c>
      <c r="F21" s="36"/>
      <c r="G21" s="37">
        <f>SUM(G15:G20)</f>
        <v>903.9</v>
      </c>
      <c r="H21" s="32">
        <f>SUM(H15:H20)</f>
        <v>186.87</v>
      </c>
      <c r="I21" s="36">
        <f>SUM(I15:I20)</f>
        <v>1069.1499999999999</v>
      </c>
      <c r="J21" s="36">
        <f>SUM(J15:J20)</f>
        <v>21735.120000000003</v>
      </c>
      <c r="K21" s="18"/>
    </row>
    <row r="22" spans="1:11" x14ac:dyDescent="0.25">
      <c r="A22" s="24"/>
      <c r="B22" s="24"/>
      <c r="C22" s="24"/>
      <c r="D22" s="24"/>
      <c r="E22" s="24"/>
      <c r="F22" s="24"/>
      <c r="G22" s="24"/>
      <c r="H22" s="24"/>
      <c r="I22" s="24"/>
      <c r="J22" s="25"/>
      <c r="K22" s="24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5"/>
  <sheetViews>
    <sheetView tabSelected="1" workbookViewId="0">
      <selection activeCell="M11" sqref="M11"/>
    </sheetView>
  </sheetViews>
  <sheetFormatPr baseColWidth="10" defaultRowHeight="15" x14ac:dyDescent="0.25"/>
  <cols>
    <col min="1" max="1" width="35.7109375" customWidth="1"/>
    <col min="2" max="2" width="13" customWidth="1"/>
    <col min="3" max="3" width="19.7109375" customWidth="1"/>
    <col min="5" max="5" width="15.42578125" customWidth="1"/>
    <col min="6" max="6" width="14" customWidth="1"/>
    <col min="9" max="9" width="13.140625" customWidth="1"/>
    <col min="10" max="10" width="12.140625" customWidth="1"/>
    <col min="11" max="11" width="32.28515625" customWidth="1"/>
  </cols>
  <sheetData>
    <row r="2" spans="1:11" ht="34.5" x14ac:dyDescent="0.55000000000000004">
      <c r="B2" s="1" t="s">
        <v>0</v>
      </c>
      <c r="C2" s="1"/>
      <c r="D2" s="1"/>
      <c r="E2" s="1"/>
      <c r="F2" s="1"/>
      <c r="G2" s="2"/>
      <c r="H2" s="2"/>
      <c r="I2" s="2"/>
    </row>
    <row r="3" spans="1:11" ht="34.5" x14ac:dyDescent="0.55000000000000004">
      <c r="B3" s="1"/>
      <c r="C3" s="1" t="s">
        <v>1</v>
      </c>
      <c r="D3" s="1"/>
      <c r="E3" s="1"/>
      <c r="F3" s="1"/>
      <c r="G3" s="2"/>
      <c r="H3" s="2"/>
      <c r="I3" s="2"/>
    </row>
    <row r="4" spans="1:11" ht="26.25" x14ac:dyDescent="0.4">
      <c r="B4" s="3"/>
      <c r="C4" s="3"/>
      <c r="D4" s="3"/>
      <c r="E4" s="3"/>
      <c r="F4" s="3"/>
    </row>
    <row r="6" spans="1:11" ht="21" x14ac:dyDescent="0.35">
      <c r="B6" s="4" t="s">
        <v>55</v>
      </c>
      <c r="C6" s="4"/>
      <c r="K6" s="5" t="s">
        <v>3</v>
      </c>
    </row>
    <row r="7" spans="1:11" ht="21" x14ac:dyDescent="0.35">
      <c r="B7" s="4"/>
    </row>
    <row r="8" spans="1:11" ht="18.75" x14ac:dyDescent="0.3">
      <c r="E8" s="5" t="s">
        <v>4</v>
      </c>
      <c r="F8" s="5"/>
      <c r="G8" s="6"/>
    </row>
    <row r="11" spans="1:11" ht="18.75" x14ac:dyDescent="0.3">
      <c r="A11" s="5" t="s">
        <v>56</v>
      </c>
      <c r="B11" s="5"/>
      <c r="C11" s="7"/>
    </row>
    <row r="14" spans="1:11" ht="39" x14ac:dyDescent="0.25">
      <c r="A14" s="8" t="s">
        <v>6</v>
      </c>
      <c r="B14" s="8" t="s">
        <v>7</v>
      </c>
      <c r="C14" s="8" t="s">
        <v>8</v>
      </c>
      <c r="D14" s="8" t="s">
        <v>9</v>
      </c>
      <c r="E14" s="9" t="s">
        <v>57</v>
      </c>
      <c r="F14" s="8" t="s">
        <v>58</v>
      </c>
      <c r="G14" s="8" t="s">
        <v>12</v>
      </c>
      <c r="H14" s="9" t="s">
        <v>13</v>
      </c>
      <c r="I14" s="10" t="s">
        <v>14</v>
      </c>
      <c r="J14" s="10" t="s">
        <v>15</v>
      </c>
      <c r="K14" s="8" t="s">
        <v>16</v>
      </c>
    </row>
    <row r="15" spans="1:11" ht="15.75" x14ac:dyDescent="0.25">
      <c r="A15" s="11" t="s">
        <v>17</v>
      </c>
      <c r="B15" s="12"/>
      <c r="C15" s="11" t="s">
        <v>18</v>
      </c>
      <c r="D15" s="13"/>
      <c r="E15" s="14">
        <v>32620</v>
      </c>
      <c r="F15" s="39">
        <v>1631</v>
      </c>
      <c r="G15" s="16"/>
      <c r="H15" s="15"/>
      <c r="I15" s="14"/>
      <c r="J15" s="14">
        <f>E15+F15-G15+H15+I15</f>
        <v>34251</v>
      </c>
      <c r="K15" s="11"/>
    </row>
    <row r="16" spans="1:11" ht="15.75" x14ac:dyDescent="0.25">
      <c r="A16" s="11" t="s">
        <v>19</v>
      </c>
      <c r="B16" s="12"/>
      <c r="C16" s="15" t="s">
        <v>20</v>
      </c>
      <c r="D16" s="13"/>
      <c r="E16" s="14">
        <v>15793.33</v>
      </c>
      <c r="F16" s="39">
        <v>789.67</v>
      </c>
      <c r="G16" s="16"/>
      <c r="H16" s="15"/>
      <c r="I16" s="14"/>
      <c r="J16" s="14">
        <f t="shared" ref="J16:J24" si="0">E16+F16-G16+H16+I16</f>
        <v>16583</v>
      </c>
      <c r="K16" s="11"/>
    </row>
    <row r="17" spans="1:11" ht="15.75" x14ac:dyDescent="0.25">
      <c r="A17" s="11" t="s">
        <v>21</v>
      </c>
      <c r="B17" s="12"/>
      <c r="C17" s="15" t="s">
        <v>20</v>
      </c>
      <c r="D17" s="13"/>
      <c r="E17" s="14">
        <v>15793.33</v>
      </c>
      <c r="F17" s="39">
        <v>789.67</v>
      </c>
      <c r="G17" s="16"/>
      <c r="H17" s="15"/>
      <c r="I17" s="14"/>
      <c r="J17" s="14">
        <f t="shared" si="0"/>
        <v>16583</v>
      </c>
      <c r="K17" s="11"/>
    </row>
    <row r="18" spans="1:11" ht="15.75" x14ac:dyDescent="0.25">
      <c r="A18" s="11" t="s">
        <v>22</v>
      </c>
      <c r="B18" s="12"/>
      <c r="C18" s="11" t="s">
        <v>23</v>
      </c>
      <c r="D18" s="13"/>
      <c r="E18" s="14">
        <v>16480</v>
      </c>
      <c r="F18" s="39">
        <v>824</v>
      </c>
      <c r="G18" s="16"/>
      <c r="H18" s="15"/>
      <c r="I18" s="14"/>
      <c r="J18" s="14">
        <f t="shared" si="0"/>
        <v>17304</v>
      </c>
      <c r="K18" s="11"/>
    </row>
    <row r="19" spans="1:11" ht="15.75" x14ac:dyDescent="0.25">
      <c r="A19" s="11" t="s">
        <v>24</v>
      </c>
      <c r="B19" s="12"/>
      <c r="C19" s="11" t="s">
        <v>25</v>
      </c>
      <c r="D19" s="13"/>
      <c r="E19" s="14">
        <v>15793.33</v>
      </c>
      <c r="F19" s="39">
        <v>789.67</v>
      </c>
      <c r="G19" s="16"/>
      <c r="H19" s="15"/>
      <c r="I19" s="14"/>
      <c r="J19" s="14">
        <f t="shared" si="0"/>
        <v>16583</v>
      </c>
      <c r="K19" s="11"/>
    </row>
    <row r="20" spans="1:11" ht="15.75" x14ac:dyDescent="0.25">
      <c r="A20" s="11" t="s">
        <v>26</v>
      </c>
      <c r="B20" s="12"/>
      <c r="C20" s="11" t="s">
        <v>25</v>
      </c>
      <c r="D20" s="13"/>
      <c r="E20" s="14">
        <v>15450</v>
      </c>
      <c r="F20" s="39">
        <v>772.5</v>
      </c>
      <c r="G20" s="16"/>
      <c r="H20" s="15"/>
      <c r="I20" s="14"/>
      <c r="J20" s="14">
        <f t="shared" si="0"/>
        <v>16222.5</v>
      </c>
      <c r="K20" s="11"/>
    </row>
    <row r="21" spans="1:11" ht="15.75" x14ac:dyDescent="0.25">
      <c r="A21" s="11" t="s">
        <v>27</v>
      </c>
      <c r="B21" s="12"/>
      <c r="C21" s="11" t="s">
        <v>28</v>
      </c>
      <c r="D21" s="13"/>
      <c r="E21" s="14">
        <v>13046.67</v>
      </c>
      <c r="F21" s="39">
        <v>652.33000000000004</v>
      </c>
      <c r="G21" s="16"/>
      <c r="H21" s="15"/>
      <c r="I21" s="14"/>
      <c r="J21" s="14">
        <f t="shared" si="0"/>
        <v>13699</v>
      </c>
      <c r="K21" s="11"/>
    </row>
    <row r="22" spans="1:11" ht="15.75" x14ac:dyDescent="0.25">
      <c r="A22" s="11" t="s">
        <v>29</v>
      </c>
      <c r="B22" s="12"/>
      <c r="C22" s="11" t="s">
        <v>30</v>
      </c>
      <c r="D22" s="13"/>
      <c r="E22" s="14">
        <v>10995</v>
      </c>
      <c r="F22" s="39">
        <v>549.75</v>
      </c>
      <c r="G22" s="16"/>
      <c r="H22" s="15"/>
      <c r="I22" s="14"/>
      <c r="J22" s="14">
        <f t="shared" si="0"/>
        <v>11544.75</v>
      </c>
      <c r="K22" s="11"/>
    </row>
    <row r="23" spans="1:11" ht="15.75" x14ac:dyDescent="0.25">
      <c r="A23" s="11" t="s">
        <v>31</v>
      </c>
      <c r="B23" s="12"/>
      <c r="C23" s="11" t="s">
        <v>30</v>
      </c>
      <c r="D23" s="13"/>
      <c r="E23" s="14">
        <v>15450</v>
      </c>
      <c r="F23" s="39">
        <v>772.5</v>
      </c>
      <c r="G23" s="16"/>
      <c r="H23" s="15"/>
      <c r="I23" s="14"/>
      <c r="J23" s="14">
        <f t="shared" si="0"/>
        <v>16222.5</v>
      </c>
      <c r="K23" s="11"/>
    </row>
    <row r="24" spans="1:11" ht="15.75" x14ac:dyDescent="0.25">
      <c r="A24" s="11" t="s">
        <v>32</v>
      </c>
      <c r="B24" s="12"/>
      <c r="C24" s="11" t="s">
        <v>33</v>
      </c>
      <c r="D24" s="13"/>
      <c r="E24" s="14">
        <v>10300</v>
      </c>
      <c r="F24" s="39">
        <v>515</v>
      </c>
      <c r="G24" s="16"/>
      <c r="H24" s="17"/>
      <c r="I24" s="14"/>
      <c r="J24" s="14">
        <f t="shared" si="0"/>
        <v>10815</v>
      </c>
      <c r="K24" s="11"/>
    </row>
    <row r="25" spans="1:11" ht="15.75" x14ac:dyDescent="0.25">
      <c r="A25" s="18"/>
      <c r="B25" s="18"/>
      <c r="C25" s="18"/>
      <c r="D25" s="19" t="s">
        <v>34</v>
      </c>
      <c r="E25" s="20">
        <f>SUM(E15:E24)</f>
        <v>161721.66</v>
      </c>
      <c r="F25" s="20">
        <f>SUM(F15:F24)</f>
        <v>8086.09</v>
      </c>
      <c r="G25" s="22">
        <f>SUM(G15:G24)</f>
        <v>0</v>
      </c>
      <c r="H25" s="22"/>
      <c r="I25" s="22">
        <f t="shared" ref="I25" si="1">SUM(I15:I24)</f>
        <v>0</v>
      </c>
      <c r="J25" s="23">
        <f>SUM(J15:J24)</f>
        <v>169807.75</v>
      </c>
      <c r="K25" s="18"/>
    </row>
    <row r="26" spans="1:11" x14ac:dyDescent="0.25">
      <c r="A26" s="24"/>
      <c r="B26" s="24"/>
      <c r="C26" s="24"/>
      <c r="D26" s="24"/>
      <c r="E26" s="24"/>
      <c r="F26" s="24"/>
      <c r="G26" s="24"/>
      <c r="H26" s="24"/>
      <c r="I26" s="24"/>
      <c r="J26" s="25"/>
      <c r="K26" s="24"/>
    </row>
    <row r="27" spans="1:11" x14ac:dyDescent="0.25">
      <c r="A27" s="24"/>
      <c r="B27" s="24"/>
      <c r="C27" s="24"/>
      <c r="D27" s="24"/>
      <c r="E27" s="24"/>
      <c r="F27" s="24" t="s">
        <v>59</v>
      </c>
      <c r="G27" s="24"/>
      <c r="H27" s="24"/>
      <c r="I27" s="24"/>
      <c r="J27" s="25"/>
      <c r="K27" s="24"/>
    </row>
    <row r="28" spans="1:11" x14ac:dyDescent="0.25">
      <c r="A28" s="24"/>
      <c r="B28" s="24"/>
      <c r="C28" s="24"/>
      <c r="D28" s="24"/>
      <c r="E28" s="24"/>
      <c r="F28" s="24"/>
      <c r="G28" s="24"/>
      <c r="H28" s="24"/>
      <c r="I28" s="24"/>
      <c r="J28" s="25"/>
      <c r="K28" s="24"/>
    </row>
    <row r="29" spans="1:11" x14ac:dyDescent="0.25">
      <c r="A29" s="24"/>
      <c r="B29" s="24"/>
      <c r="C29" s="24"/>
      <c r="D29" s="24"/>
      <c r="E29" s="24"/>
      <c r="F29" s="24"/>
      <c r="G29" s="24"/>
      <c r="H29" s="24"/>
      <c r="I29" s="24"/>
      <c r="J29" s="25"/>
      <c r="K29" s="24"/>
    </row>
    <row r="30" spans="1:11" x14ac:dyDescent="0.2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</row>
    <row r="31" spans="1:11" x14ac:dyDescent="0.2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</row>
    <row r="33" spans="3:6" x14ac:dyDescent="0.25">
      <c r="C33" s="26"/>
      <c r="D33" s="27" t="s">
        <v>35</v>
      </c>
      <c r="E33" s="27" t="s">
        <v>36</v>
      </c>
      <c r="F33" s="27"/>
    </row>
    <row r="34" spans="3:6" x14ac:dyDescent="0.25">
      <c r="C34" s="26"/>
      <c r="D34" s="27" t="s">
        <v>37</v>
      </c>
      <c r="E34" s="27" t="s">
        <v>38</v>
      </c>
      <c r="F34" s="27"/>
    </row>
    <row r="35" spans="3:6" ht="18.75" x14ac:dyDescent="0.3">
      <c r="C35" s="7"/>
      <c r="D35" s="7"/>
      <c r="E35" s="7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1"/>
  <sheetViews>
    <sheetView workbookViewId="0">
      <selection activeCell="D15" sqref="D15"/>
    </sheetView>
  </sheetViews>
  <sheetFormatPr baseColWidth="10" defaultRowHeight="15" x14ac:dyDescent="0.25"/>
  <cols>
    <col min="1" max="1" width="39" customWidth="1"/>
    <col min="2" max="2" width="16.28515625" customWidth="1"/>
    <col min="3" max="3" width="19.85546875" customWidth="1"/>
    <col min="5" max="5" width="12.28515625" customWidth="1"/>
    <col min="6" max="6" width="14.42578125" customWidth="1"/>
    <col min="9" max="10" width="12.140625" customWidth="1"/>
    <col min="11" max="11" width="23.42578125" customWidth="1"/>
  </cols>
  <sheetData>
    <row r="2" spans="1:11" ht="34.5" x14ac:dyDescent="0.55000000000000004">
      <c r="B2" s="1" t="s">
        <v>0</v>
      </c>
      <c r="C2" s="1"/>
      <c r="D2" s="1"/>
      <c r="E2" s="1"/>
      <c r="F2" s="1"/>
      <c r="G2" s="2"/>
      <c r="H2" s="2"/>
      <c r="I2" s="2"/>
    </row>
    <row r="3" spans="1:11" ht="34.5" x14ac:dyDescent="0.55000000000000004">
      <c r="B3" s="1"/>
      <c r="C3" s="1" t="s">
        <v>1</v>
      </c>
      <c r="D3" s="1"/>
      <c r="E3" s="1"/>
      <c r="F3" s="1"/>
      <c r="G3" s="2"/>
      <c r="H3" s="2"/>
      <c r="I3" s="2"/>
    </row>
    <row r="4" spans="1:11" ht="26.25" x14ac:dyDescent="0.4">
      <c r="B4" s="3"/>
      <c r="C4" s="3"/>
      <c r="D4" s="3"/>
      <c r="E4" s="3"/>
      <c r="F4" s="3"/>
    </row>
    <row r="6" spans="1:11" ht="21" x14ac:dyDescent="0.35">
      <c r="B6" s="4" t="s">
        <v>60</v>
      </c>
      <c r="C6" s="4"/>
      <c r="K6" s="5" t="s">
        <v>3</v>
      </c>
    </row>
    <row r="8" spans="1:11" ht="18.75" x14ac:dyDescent="0.3">
      <c r="E8" s="5" t="s">
        <v>40</v>
      </c>
      <c r="F8" s="5"/>
      <c r="G8" s="6"/>
    </row>
    <row r="11" spans="1:11" ht="18.75" x14ac:dyDescent="0.3">
      <c r="A11" s="5" t="s">
        <v>61</v>
      </c>
      <c r="B11" s="5"/>
      <c r="C11" s="7"/>
    </row>
    <row r="14" spans="1:11" ht="39" x14ac:dyDescent="0.25">
      <c r="A14" s="8" t="s">
        <v>6</v>
      </c>
      <c r="B14" s="8" t="s">
        <v>7</v>
      </c>
      <c r="C14" s="8" t="s">
        <v>8</v>
      </c>
      <c r="D14" s="8" t="s">
        <v>9</v>
      </c>
      <c r="E14" s="9" t="s">
        <v>57</v>
      </c>
      <c r="F14" s="8" t="s">
        <v>58</v>
      </c>
      <c r="G14" s="8" t="s">
        <v>12</v>
      </c>
      <c r="H14" s="9" t="s">
        <v>13</v>
      </c>
      <c r="I14" s="10" t="s">
        <v>14</v>
      </c>
      <c r="J14" s="10" t="s">
        <v>15</v>
      </c>
      <c r="K14" s="8" t="s">
        <v>16</v>
      </c>
    </row>
    <row r="15" spans="1:11" ht="15.75" x14ac:dyDescent="0.25">
      <c r="A15" s="28" t="s">
        <v>41</v>
      </c>
      <c r="B15" s="12"/>
      <c r="C15" s="28" t="s">
        <v>42</v>
      </c>
      <c r="D15" s="29"/>
      <c r="E15" s="30">
        <v>11673.33</v>
      </c>
      <c r="F15" s="30">
        <v>583.66999999999996</v>
      </c>
      <c r="G15" s="31"/>
      <c r="H15" s="32"/>
      <c r="I15" s="30"/>
      <c r="J15" s="30">
        <f>E15+F15-G15+H15+I15</f>
        <v>12257</v>
      </c>
      <c r="K15" s="11"/>
    </row>
    <row r="16" spans="1:11" ht="15.75" x14ac:dyDescent="0.25">
      <c r="A16" s="33" t="s">
        <v>43</v>
      </c>
      <c r="B16" s="12"/>
      <c r="C16" s="28" t="s">
        <v>42</v>
      </c>
      <c r="D16" s="29"/>
      <c r="E16" s="30">
        <v>8790</v>
      </c>
      <c r="F16" s="30">
        <v>439.5</v>
      </c>
      <c r="G16" s="31"/>
      <c r="H16" s="32"/>
      <c r="I16" s="30"/>
      <c r="J16" s="30">
        <f t="shared" ref="J16:J20" si="0">E16+F16-G16+H16+I16</f>
        <v>9229.5</v>
      </c>
      <c r="K16" s="11"/>
    </row>
    <row r="17" spans="1:11" ht="15.75" x14ac:dyDescent="0.25">
      <c r="A17" s="28" t="s">
        <v>44</v>
      </c>
      <c r="B17" s="12"/>
      <c r="C17" s="28" t="s">
        <v>45</v>
      </c>
      <c r="D17" s="29"/>
      <c r="E17" s="30">
        <v>11673.33</v>
      </c>
      <c r="F17" s="30">
        <v>583.66999999999996</v>
      </c>
      <c r="G17" s="31"/>
      <c r="H17" s="32"/>
      <c r="I17" s="30"/>
      <c r="J17" s="30">
        <f t="shared" si="0"/>
        <v>12257</v>
      </c>
      <c r="K17" s="11"/>
    </row>
    <row r="18" spans="1:11" ht="15.75" x14ac:dyDescent="0.25">
      <c r="A18" s="28" t="s">
        <v>46</v>
      </c>
      <c r="B18" s="12"/>
      <c r="C18" s="28" t="s">
        <v>47</v>
      </c>
      <c r="D18" s="29"/>
      <c r="E18" s="30">
        <v>6866.67</v>
      </c>
      <c r="F18" s="30">
        <v>343.33</v>
      </c>
      <c r="G18" s="31"/>
      <c r="H18" s="32"/>
      <c r="I18" s="30"/>
      <c r="J18" s="30">
        <f t="shared" si="0"/>
        <v>7210</v>
      </c>
      <c r="K18" s="11"/>
    </row>
    <row r="19" spans="1:11" ht="15.75" x14ac:dyDescent="0.25">
      <c r="A19" s="28" t="s">
        <v>48</v>
      </c>
      <c r="B19" s="12"/>
      <c r="C19" s="28" t="s">
        <v>49</v>
      </c>
      <c r="D19" s="29"/>
      <c r="E19" s="30">
        <v>20600</v>
      </c>
      <c r="F19" s="30">
        <v>1030</v>
      </c>
      <c r="G19" s="31"/>
      <c r="H19" s="30"/>
      <c r="I19" s="30"/>
      <c r="J19" s="30">
        <f t="shared" si="0"/>
        <v>21630</v>
      </c>
      <c r="K19" s="11"/>
    </row>
    <row r="20" spans="1:11" ht="15.75" x14ac:dyDescent="0.25">
      <c r="A20" s="28" t="s">
        <v>50</v>
      </c>
      <c r="B20" s="12"/>
      <c r="C20" s="28" t="s">
        <v>42</v>
      </c>
      <c r="D20" s="29"/>
      <c r="E20" s="30">
        <v>11673.33</v>
      </c>
      <c r="F20" s="30">
        <v>583.66999999999996</v>
      </c>
      <c r="G20" s="31"/>
      <c r="H20" s="30"/>
      <c r="I20" s="30"/>
      <c r="J20" s="30">
        <f t="shared" si="0"/>
        <v>12257</v>
      </c>
      <c r="K20" s="11"/>
    </row>
    <row r="21" spans="1:11" ht="15.75" x14ac:dyDescent="0.25">
      <c r="A21" s="18"/>
      <c r="B21" s="18"/>
      <c r="C21" s="34"/>
      <c r="D21" s="35" t="s">
        <v>34</v>
      </c>
      <c r="E21" s="36">
        <f t="shared" ref="E21:J21" si="1">SUM(E15:E20)</f>
        <v>71276.66</v>
      </c>
      <c r="F21" s="36">
        <f t="shared" si="1"/>
        <v>3563.84</v>
      </c>
      <c r="G21" s="37">
        <f t="shared" si="1"/>
        <v>0</v>
      </c>
      <c r="H21" s="32">
        <f t="shared" si="1"/>
        <v>0</v>
      </c>
      <c r="I21" s="36">
        <f t="shared" si="1"/>
        <v>0</v>
      </c>
      <c r="J21" s="36">
        <f t="shared" si="1"/>
        <v>74840.5</v>
      </c>
      <c r="K21" s="18"/>
    </row>
    <row r="22" spans="1:11" x14ac:dyDescent="0.25">
      <c r="A22" s="24"/>
      <c r="B22" s="24"/>
      <c r="C22" s="24"/>
      <c r="D22" s="24"/>
      <c r="E22" s="24"/>
      <c r="F22" s="24"/>
      <c r="G22" s="24"/>
      <c r="H22" s="24"/>
      <c r="I22" s="24"/>
      <c r="J22" s="25"/>
      <c r="K22" s="24"/>
    </row>
    <row r="23" spans="1:11" x14ac:dyDescent="0.25">
      <c r="A23" s="24"/>
      <c r="B23" s="24"/>
      <c r="C23" s="24"/>
      <c r="D23" s="24"/>
      <c r="E23" s="24"/>
      <c r="F23" s="24"/>
      <c r="G23" s="24"/>
      <c r="H23" s="24"/>
      <c r="I23" s="24"/>
      <c r="J23" s="24"/>
      <c r="K23" s="24"/>
    </row>
    <row r="24" spans="1:11" x14ac:dyDescent="0.25">
      <c r="A24" s="24"/>
      <c r="B24" s="24"/>
      <c r="C24" s="24"/>
      <c r="D24" s="24"/>
      <c r="E24" s="24"/>
      <c r="F24" s="24"/>
      <c r="G24" s="24"/>
      <c r="H24" s="24"/>
      <c r="I24" s="24"/>
      <c r="J24" s="24"/>
      <c r="K24" s="24"/>
    </row>
    <row r="25" spans="1:11" x14ac:dyDescent="0.25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</row>
    <row r="26" spans="1:11" x14ac:dyDescent="0.25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</row>
    <row r="27" spans="1:11" x14ac:dyDescent="0.25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</row>
    <row r="28" spans="1:11" x14ac:dyDescent="0.25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</row>
    <row r="30" spans="1:11" ht="18.75" x14ac:dyDescent="0.3">
      <c r="C30" s="7"/>
      <c r="D30" s="38"/>
      <c r="E30" s="27"/>
      <c r="F30" s="27" t="s">
        <v>51</v>
      </c>
      <c r="G30" s="26"/>
    </row>
    <row r="31" spans="1:11" ht="18.75" x14ac:dyDescent="0.3">
      <c r="C31" s="7"/>
      <c r="D31" s="38"/>
      <c r="E31" s="27"/>
      <c r="F31" s="27" t="s">
        <v>52</v>
      </c>
      <c r="G31" s="26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1ra de DICIEMBRE</vt:lpstr>
      <vt:lpstr>1ra de DIC. EVENTUALES</vt:lpstr>
      <vt:lpstr>2Da DICIEMBRE</vt:lpstr>
      <vt:lpstr>2da EVENTUALES</vt:lpstr>
      <vt:lpstr>AGUINALDO BASE</vt:lpstr>
      <vt:lpstr>AGUNALDO EVENTUALES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TRASPARENCIA</dc:creator>
  <cp:lastModifiedBy>TRASPARENCIA</cp:lastModifiedBy>
  <dcterms:created xsi:type="dcterms:W3CDTF">2018-01-31T16:43:29Z</dcterms:created>
  <dcterms:modified xsi:type="dcterms:W3CDTF">2018-01-31T17:03:43Z</dcterms:modified>
</cp:coreProperties>
</file>