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1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25" i="7"/>
  <c r="F25"/>
  <c r="J23"/>
  <c r="J24"/>
  <c r="J7" i="20"/>
  <c r="J8"/>
  <c r="J9"/>
  <c r="J10"/>
  <c r="J11"/>
  <c r="I16"/>
  <c r="H16"/>
  <c r="G16"/>
  <c r="F16"/>
  <c r="J14"/>
  <c r="J13"/>
  <c r="J12"/>
  <c r="J6"/>
  <c r="J5"/>
  <c r="F3"/>
  <c r="K2"/>
  <c r="I27" i="10"/>
  <c r="J9"/>
  <c r="I9" i="19"/>
  <c r="H9"/>
  <c r="G9"/>
  <c r="F9"/>
  <c r="J8"/>
  <c r="J7"/>
  <c r="J9" s="1"/>
  <c r="J6"/>
  <c r="J5"/>
  <c r="F3"/>
  <c r="F27" i="10"/>
  <c r="J25"/>
  <c r="J24"/>
  <c r="J23"/>
  <c r="J22"/>
  <c r="J21"/>
  <c r="G16" i="18"/>
  <c r="H16"/>
  <c r="I16"/>
  <c r="J16"/>
  <c r="F16"/>
  <c r="J12"/>
  <c r="J13"/>
  <c r="J14"/>
  <c r="G29" i="4"/>
  <c r="H29"/>
  <c r="I29"/>
  <c r="F29"/>
  <c r="J22"/>
  <c r="G24" i="6"/>
  <c r="H24"/>
  <c r="I24"/>
  <c r="F24"/>
  <c r="J22"/>
  <c r="J15"/>
  <c r="J16"/>
  <c r="J17"/>
  <c r="G21" i="8"/>
  <c r="H21"/>
  <c r="I21"/>
  <c r="F21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7" i="10"/>
  <c r="J20"/>
  <c r="J19"/>
  <c r="F29" i="15"/>
  <c r="G29"/>
  <c r="H29"/>
  <c r="I29"/>
  <c r="J7"/>
  <c r="H27" i="10"/>
  <c r="J8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5" i="7"/>
  <c r="H25"/>
  <c r="J8"/>
  <c r="J9"/>
  <c r="J10"/>
  <c r="J11"/>
  <c r="J12"/>
  <c r="J13"/>
  <c r="J14"/>
  <c r="J15"/>
  <c r="J16"/>
  <c r="J17"/>
  <c r="J18"/>
  <c r="J19"/>
  <c r="J20"/>
  <c r="J21"/>
  <c r="J22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7" i="10" l="1"/>
  <c r="J21" i="8"/>
  <c r="J29" i="4"/>
  <c r="J16" i="20"/>
  <c r="J24" i="6"/>
  <c r="J29" i="15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<sst xmlns="http://schemas.openxmlformats.org/spreadsheetml/2006/main" count="698" uniqueCount="439">
  <si>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</si>
  <si>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</si>
  <si>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</si>
  <si>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</si>
  <si>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</si>
  <si>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</si>
  <si>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</si>
  <si>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</si>
  <si>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</si>
  <si>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</si>
  <si>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</si>
  <si>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</si>
  <si>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</si>
  <si>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</si>
  <si>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</si>
  <si>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</si>
  <si>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</si>
  <si>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</si>
  <si>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</si>
  <si>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</si>
  <si>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</si>
  <si>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</si>
  <si>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</si>
  <si>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</si>
  <si>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</si>
  <si>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</si>
  <si>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</si>
  <si>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</si>
  <si>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</si>
  <si>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</si>
  <si>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</si>
  <si>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</si>
  <si>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</si>
  <si>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</si>
  <si>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</si>
  <si>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</si>
  <si>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</si>
  <si>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</si>
  <si>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</si>
  <si>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</si>
  <si>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</si>
  <si>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</si>
  <si>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</si>
  <si>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</si>
  <si>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</si>
  <si>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</si>
  <si>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</si>
  <si>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</si>
  <si>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</si>
  <si>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</si>
  <si>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</si>
  <si>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</si>
  <si>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</si>
  <si>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</si>
  <si>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</si>
  <si>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</si>
  <si>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</si>
  <si>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</si>
  <si>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</si>
  <si>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</si>
  <si>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</si>
  <si>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</si>
  <si>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</si>
  <si>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</si>
  <si>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</si>
  <si>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</si>
  <si>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</si>
  <si>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</si>
  <si>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</si>
  <si>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</si>
  <si>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</si>
  <si>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</si>
  <si>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</si>
  <si>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</si>
  <si>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</si>
  <si>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</si>
  <si>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</si>
  <si>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</si>
  <si>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</si>
  <si>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</si>
  <si>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</si>
  <si>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</si>
  <si>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</si>
  <si>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</si>
  <si>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</si>
  <si>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</si>
  <si>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</si>
  <si>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</si>
  <si>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</si>
  <si>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</si>
  <si>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</si>
  <si>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</si>
  <si>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</si>
  <si>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</si>
  <si>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</si>
  <si>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</si>
  <si>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</si>
  <si>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</si>
  <si>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</si>
  <si>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</si>
  <si>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</si>
  <si>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</si>
  <si>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</si>
  <si>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</si>
  <si>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</si>
  <si>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</si>
  <si>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</si>
  <si>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</si>
  <si>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</si>
  <si>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</si>
  <si>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</si>
  <si>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</si>
  <si>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</si>
  <si>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</si>
  <si>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</si>
  <si>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</si>
  <si>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</si>
  <si>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</si>
  <si>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</si>
  <si>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</si>
  <si>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</si>
  <si>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</si>
  <si>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</si>
  <si>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</si>
  <si>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</si>
  <si>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</si>
  <si>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</si>
  <si>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</si>
  <si>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</si>
  <si>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</si>
  <si>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</si>
  <si>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</si>
  <si>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</si>
  <si>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</si>
  <si>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</si>
  <si>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</si>
  <si>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</si>
  <si>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</si>
  <si>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</si>
  <si>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</si>
  <si>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</si>
  <si>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</si>
  <si>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</si>
  <si>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</si>
  <si>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</si>
  <si>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</si>
  <si>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</si>
  <si>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</si>
  <si>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</si>
  <si>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</si>
  <si>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</si>
  <si>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</si>
  <si>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</si>
  <si>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</si>
  <si>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</si>
  <si>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</si>
  <si>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</si>
  <si>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</si>
  <si>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</si>
  <si>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</si>
  <si>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</si>
  <si>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</si>
  <si>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</si>
  <si>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</si>
  <si>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</si>
  <si>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</si>
  <si>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</si>
  <si>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</si>
  <si>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</si>
  <si>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</si>
  <si>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</si>
  <si>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</si>
  <si>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</si>
  <si>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</si>
  <si>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</si>
  <si>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</si>
  <si>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</si>
  <si>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</si>
  <si>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</si>
  <si>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</si>
  <si>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</si>
  <si>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</si>
  <si>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</si>
  <si>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</si>
  <si>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</si>
  <si>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</si>
  <si>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</si>
  <si>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</si>
  <si>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</si>
  <si>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</si>
  <si>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</si>
  <si>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</si>
  <si>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</si>
  <si>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</si>
  <si>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</si>
  <si>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</si>
  <si>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</si>
  <si>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</si>
  <si>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</si>
  <si>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</si>
  <si>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</si>
  <si>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</si>
  <si>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</si>
  <si>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</si>
  <si>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</si>
  <si>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</si>
  <si>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</si>
  <si>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</si>
  <si>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</si>
  <si>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</si>
  <si>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</si>
  <si>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</si>
  <si>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</si>
  <si>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</si>
  <si>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</si>
  <si>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</si>
  <si>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</si>
  <si>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</si>
  <si>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</si>
  <si>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</si>
  <si>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</si>
  <si>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</si>
  <si>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</si>
  <si>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</si>
  <si>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</si>
  <si>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</si>
  <si>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</si>
  <si>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</si>
  <si>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</si>
  <si>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</si>
  <si>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</si>
  <si>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</si>
  <si>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</si>
  <si>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</si>
  <si>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</si>
  <si>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</si>
  <si>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</si>
  <si>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</si>
  <si>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</si>
  <si>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</si>
  <si>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</si>
  <si>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</si>
  <si>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</si>
  <si>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</si>
  <si>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</si>
  <si>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</si>
  <si>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</si>
  <si>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</si>
  <si>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</si>
  <si>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</si>
  <si>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</si>
  <si>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</si>
  <si>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</si>
  <si>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</si>
  <si>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</si>
  <si>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</si>
  <si>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</si>
  <si>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</si>
  <si>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</si>
  <si>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</si>
  <si>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</si>
  <si>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</si>
  <si>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</si>
  <si>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</si>
  <si>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</si>
  <si>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</si>
  <si>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</si>
  <si>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</si>
  <si>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</si>
  <si>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</si>
  <si>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</si>
  <si>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</si>
  <si>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</si>
  <si>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</si>
  <si>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</si>
  <si>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</si>
  <si>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</si>
  <si>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</si>
  <si>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</si>
  <si>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</si>
  <si>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</si>
  <si>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</si>
  <si>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</si>
  <si>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</si>
  <si>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</si>
  <si>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</si>
  <si>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</si>
  <si>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</si>
  <si>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</si>
  <si>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</si>
  <si>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</si>
  <si>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</si>
  <si>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</si>
  <si>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</si>
  <si>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</si>
  <si>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</si>
  <si>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</si>
  <si>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</si>
  <si>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</si>
  <si>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</si>
  <si>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</si>
  <si>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</si>
  <si>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</si>
  <si>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</si>
  <si>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</si>
  <si>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</si>
  <si>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</si>
  <si>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</si>
  <si>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</si>
  <si>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</si>
  <si>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</si>
  <si>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</si>
  <si>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</si>
  <si>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</si>
  <si>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</si>
  <si>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</si>
  <si>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</si>
  <si>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</si>
  <si>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</si>
  <si>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</si>
  <si>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</si>
  <si>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</si>
  <si>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</si>
  <si>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</si>
  <si>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</si>
  <si>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</si>
  <si>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</si>
  <si>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</si>
  <si>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</si>
  <si>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</si>
  <si>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</si>
  <si>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</si>
  <si>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</si>
  <si>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</si>
  <si>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</si>
  <si>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</si>
  <si>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</si>
  <si>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</si>
  <si>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</si>
  <si>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</si>
  <si>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</si>
  <si>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</si>
  <si>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</si>
  <si>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</si>
  <si>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</si>
  <si>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</si>
  <si>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</si>
  <si>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</si>
  <si>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</si>
  <si>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</si>
  <si>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</si>
  <si>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</si>
  <si>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</si>
  <si>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</si>
  <si>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</si>
  <si>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</si>
  <si>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</si>
  <si>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</si>
  <si>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</si>
  <si>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</si>
  <si>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</si>
  <si>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</si>
  <si>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</si>
  <si>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</si>
  <si>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</si>
  <si>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</si>
  <si>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</si>
  <si>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</si>
  <si>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</si>
  <si>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</si>
  <si>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</si>
  <si>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</si>
  <si>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</si>
  <si>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</si>
  <si>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</si>
  <si>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</si>
  <si>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</si>
  <si>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</si>
  <si>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</si>
  <si>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</si>
  <si>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</si>
  <si>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</si>
  <si>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</si>
  <si>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</si>
  <si>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</si>
  <si>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</si>
  <si>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</si>
  <si>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</si>
  <si>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</si>
  <si>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</si>
  <si>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</si>
  <si>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</si>
  <si>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</si>
  <si>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</si>
  <si>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</si>
  <si>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</si>
  <si>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</si>
  <si>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</si>
  <si>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</si>
  <si>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</si>
  <si>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</si>
  <si>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</si>
  <si>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</si>
  <si>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</si>
  <si>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</si>
  <si>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</si>
  <si>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</si>
  <si>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</si>
  <si>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</si>
  <si>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</si>
  <si>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</si>
  <si>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</si>
  <si>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</si>
  <si>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</si>
  <si>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</si>
  <si>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</si>
  <si>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</si>
  <si>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</si>
  <si>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</si>
  <si>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</si>
  <si>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</si>
  <si>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</si>
  <si>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</si>
  <si>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</si>
  <si>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</si>
  <si>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</si>
  <si>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</si>
  <si>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</si>
  <si>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</si>
  <si>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</si>
  <si>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</si>
  <si>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</si>
  <si>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</si>
  <si>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</si>
  <si>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</si>
  <si>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</si>
  <si>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</si>
  <si>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31 DE DICIEMBRE DE 2013</t>
  </si>
  <si>
    <t>SEGUNDA QUINCENA DE DICIEMBRE DE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</si>
</sst>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F11" sqref="F11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437</v>
      </c>
    </row>
    <row r="3" spans="2:11">
      <c r="F3" s="94" t="s">
        <v>438</v>
      </c>
      <c r="H3" s="5"/>
    </row>
    <row r="4" spans="2:11">
      <c r="F4" s="5" t="s">
        <v>236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368</v>
      </c>
      <c r="C7" s="10" t="s">
        <v>276</v>
      </c>
      <c r="D7" s="18"/>
      <c r="E7" s="11" t="s">
        <v>125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363</v>
      </c>
      <c r="C8" s="10" t="s">
        <v>277</v>
      </c>
      <c r="D8" s="18"/>
      <c r="E8" s="11" t="s">
        <v>126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373</v>
      </c>
      <c r="C9" s="10" t="s">
        <v>278</v>
      </c>
      <c r="D9" s="18"/>
      <c r="E9" s="11" t="s">
        <v>126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334</v>
      </c>
      <c r="C10" s="10" t="s">
        <v>279</v>
      </c>
      <c r="D10" s="18"/>
      <c r="E10" s="11" t="s">
        <v>126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322</v>
      </c>
      <c r="C11" s="10" t="s">
        <v>392</v>
      </c>
      <c r="D11" s="18"/>
      <c r="E11" s="11" t="s">
        <v>126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378</v>
      </c>
      <c r="C12" s="10" t="s">
        <v>280</v>
      </c>
      <c r="D12" s="18"/>
      <c r="E12" s="11" t="s">
        <v>126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303</v>
      </c>
      <c r="C13" s="10" t="s">
        <v>281</v>
      </c>
      <c r="D13" s="18"/>
      <c r="E13" s="11" t="s">
        <v>127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333</v>
      </c>
      <c r="C14" s="10" t="s">
        <v>282</v>
      </c>
      <c r="D14" s="18"/>
      <c r="E14" s="11" t="s">
        <v>126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366</v>
      </c>
      <c r="C15" s="10" t="s">
        <v>365</v>
      </c>
      <c r="D15" s="18"/>
      <c r="E15" s="11" t="s">
        <v>126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369</v>
      </c>
      <c r="C16" s="10" t="s">
        <v>283</v>
      </c>
      <c r="D16" s="18"/>
      <c r="E16" s="11" t="s">
        <v>126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364</v>
      </c>
      <c r="C17" s="10" t="s">
        <v>284</v>
      </c>
      <c r="D17" s="18"/>
      <c r="E17" s="11" t="s">
        <v>126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335</v>
      </c>
      <c r="C18" s="10" t="s">
        <v>285</v>
      </c>
      <c r="D18" s="18"/>
      <c r="E18" s="37" t="s">
        <v>129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295</v>
      </c>
      <c r="C19" s="10" t="s">
        <v>286</v>
      </c>
      <c r="D19" s="18"/>
      <c r="E19" s="11" t="s">
        <v>128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236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236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248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31 DE DICIEMBRE DE 2013</v>
      </c>
    </row>
    <row r="3" spans="1:11">
      <c r="B3" s="11"/>
      <c r="C3" s="10"/>
      <c r="F3" s="23" t="str">
        <f>'GOB1'!F3</f>
        <v>SEGUNDA QUINCENA DE DICIEMBRE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249</v>
      </c>
      <c r="H4" s="82" t="s">
        <v>386</v>
      </c>
      <c r="I4" s="54" t="s">
        <v>235</v>
      </c>
      <c r="J4" s="54" t="s">
        <v>6</v>
      </c>
      <c r="K4" s="68" t="s">
        <v>7</v>
      </c>
    </row>
    <row r="5" spans="1:11" ht="24.75" customHeight="1">
      <c r="B5" s="10" t="s">
        <v>257</v>
      </c>
      <c r="C5" s="10" t="s">
        <v>256</v>
      </c>
      <c r="D5" s="10"/>
      <c r="E5" s="10" t="s">
        <v>258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273</v>
      </c>
    </row>
    <row r="6" spans="1:11" ht="24.75" customHeight="1">
      <c r="B6" s="10" t="s">
        <v>260</v>
      </c>
      <c r="C6" s="10" t="s">
        <v>259</v>
      </c>
      <c r="D6" s="10"/>
      <c r="E6" s="10" t="s">
        <v>261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273</v>
      </c>
    </row>
    <row r="7" spans="1:11" ht="24.75" customHeight="1">
      <c r="B7" s="10" t="s">
        <v>263</v>
      </c>
      <c r="C7" s="10" t="s">
        <v>262</v>
      </c>
      <c r="D7" s="10"/>
      <c r="E7" s="10" t="s">
        <v>261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273</v>
      </c>
    </row>
    <row r="8" spans="1:11" ht="24.75" customHeight="1">
      <c r="B8" s="10" t="s">
        <v>265</v>
      </c>
      <c r="C8" s="10" t="s">
        <v>264</v>
      </c>
      <c r="D8" s="10"/>
      <c r="E8" s="10" t="s">
        <v>261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273</v>
      </c>
    </row>
    <row r="9" spans="1:11" ht="24.75" customHeight="1">
      <c r="B9" s="10" t="s">
        <v>224</v>
      </c>
      <c r="C9" s="10" t="s">
        <v>225</v>
      </c>
      <c r="D9" s="10"/>
      <c r="E9" s="10" t="s">
        <v>266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273</v>
      </c>
    </row>
    <row r="10" spans="1:11" ht="24.75" customHeight="1">
      <c r="B10" s="10" t="s">
        <v>269</v>
      </c>
      <c r="C10" s="10" t="s">
        <v>267</v>
      </c>
      <c r="D10" s="10"/>
      <c r="E10" s="10" t="s">
        <v>268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273</v>
      </c>
    </row>
    <row r="11" spans="1:11" ht="24.75" customHeight="1">
      <c r="B11" s="10" t="s">
        <v>228</v>
      </c>
      <c r="C11" s="12" t="s">
        <v>270</v>
      </c>
      <c r="D11" s="10"/>
      <c r="E11" s="10" t="s">
        <v>271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273</v>
      </c>
    </row>
    <row r="12" spans="1:11" ht="24.75" customHeight="1">
      <c r="B12" s="10" t="s">
        <v>226</v>
      </c>
      <c r="C12" s="12" t="s">
        <v>227</v>
      </c>
      <c r="D12" s="10"/>
      <c r="E12" s="10" t="s">
        <v>272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273</v>
      </c>
    </row>
    <row r="13" spans="1:11" ht="24.75" customHeight="1">
      <c r="B13" s="10" t="s">
        <v>410</v>
      </c>
      <c r="C13" s="12" t="s">
        <v>411</v>
      </c>
      <c r="D13" s="10"/>
      <c r="E13" s="10" t="s">
        <v>413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273</v>
      </c>
    </row>
    <row r="14" spans="1:11" ht="24.75" customHeight="1">
      <c r="B14" s="10" t="s">
        <v>412</v>
      </c>
      <c r="C14" s="12" t="s">
        <v>423</v>
      </c>
      <c r="D14" s="10"/>
      <c r="E14" s="10" t="s">
        <v>414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273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4" workbookViewId="0">
      <selection activeCell="B9" sqref="B9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248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434</v>
      </c>
      <c r="G2" s="66"/>
      <c r="H2" s="66"/>
      <c r="I2" s="66"/>
      <c r="J2" s="66"/>
      <c r="K2" s="23" t="str">
        <f>'GOB1'!K2</f>
        <v>31 DE DICIEMBRE DE 2013</v>
      </c>
    </row>
    <row r="3" spans="1:11">
      <c r="B3" s="11"/>
      <c r="C3" s="10"/>
      <c r="F3" s="23" t="str">
        <f>'GOB1'!F3</f>
        <v>SEGUNDA QUINCENA DE DICIEMBRE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249</v>
      </c>
      <c r="H4" s="82" t="s">
        <v>386</v>
      </c>
      <c r="I4" s="54" t="s">
        <v>235</v>
      </c>
      <c r="J4" s="54" t="s">
        <v>6</v>
      </c>
      <c r="K4" s="68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156</v>
      </c>
      <c r="F5" s="13">
        <v>4054</v>
      </c>
      <c r="G5" s="13"/>
      <c r="H5" s="13"/>
      <c r="I5" s="13"/>
      <c r="J5" s="13">
        <f>F5-G5+H5-I5</f>
        <v>4054</v>
      </c>
      <c r="K5" s="65" t="s">
        <v>273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5" t="s">
        <v>273</v>
      </c>
    </row>
    <row r="7" spans="1:11" ht="24.75" customHeight="1">
      <c r="B7" s="11" t="s">
        <v>70</v>
      </c>
      <c r="C7" s="10" t="s">
        <v>71</v>
      </c>
      <c r="D7" s="18"/>
      <c r="E7" s="11" t="s">
        <v>156</v>
      </c>
      <c r="F7" s="13">
        <v>4054</v>
      </c>
      <c r="G7" s="13"/>
      <c r="H7" s="13"/>
      <c r="I7" s="13"/>
      <c r="J7" s="13">
        <f t="shared" si="0"/>
        <v>4054</v>
      </c>
      <c r="K7" s="65" t="s">
        <v>273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5" t="s">
        <v>273</v>
      </c>
    </row>
    <row r="9" spans="1:11" ht="24.75" customHeight="1">
      <c r="B9" s="11" t="s">
        <v>53</v>
      </c>
      <c r="C9" s="10" t="s">
        <v>54</v>
      </c>
      <c r="D9" s="19"/>
      <c r="E9" s="32" t="s">
        <v>130</v>
      </c>
      <c r="F9" s="60">
        <v>3937</v>
      </c>
      <c r="G9" s="60"/>
      <c r="H9" s="13"/>
      <c r="I9" s="13"/>
      <c r="J9" s="13">
        <f t="shared" si="0"/>
        <v>3937</v>
      </c>
      <c r="K9" s="65" t="s">
        <v>273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5" t="s">
        <v>273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5" t="s">
        <v>273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5" t="s">
        <v>273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5" t="s">
        <v>273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5" t="s">
        <v>273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12045</v>
      </c>
      <c r="G16" s="70">
        <f t="shared" ref="G16:J16" si="1">SUM(G5:G15)</f>
        <v>0</v>
      </c>
      <c r="H16" s="70">
        <f t="shared" si="1"/>
        <v>0</v>
      </c>
      <c r="I16" s="70">
        <f t="shared" si="1"/>
        <v>0</v>
      </c>
      <c r="J16" s="70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8"/>
  <sheetViews>
    <sheetView topLeftCell="A19" zoomScaleNormal="100" workbookViewId="0">
      <selection activeCell="H19" sqref="H19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236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2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31 DE DICIEMBRE DE 2013</v>
      </c>
    </row>
    <row r="3" spans="1:12">
      <c r="B3" s="44"/>
      <c r="C3" s="44"/>
      <c r="D3" s="44"/>
      <c r="E3" s="44"/>
      <c r="F3" s="49" t="str">
        <f>'GOB1'!F3</f>
        <v>SEGUNDA QUINCENA DE DICIEMBRE DE 2013</v>
      </c>
      <c r="G3" s="47"/>
      <c r="H3" s="47"/>
      <c r="I3" s="47"/>
      <c r="J3" s="47"/>
      <c r="K3" s="44"/>
    </row>
    <row r="4" spans="1:12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54" t="s">
        <v>235</v>
      </c>
      <c r="J5" s="7" t="s">
        <v>6</v>
      </c>
      <c r="K5" s="6" t="s">
        <v>7</v>
      </c>
    </row>
    <row r="6" spans="1:12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4.95" customHeight="1">
      <c r="B7" s="40" t="s">
        <v>331</v>
      </c>
      <c r="C7" s="10" t="s">
        <v>320</v>
      </c>
      <c r="D7" s="11"/>
      <c r="E7" s="11" t="s">
        <v>166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2" ht="24.95" customHeight="1">
      <c r="B8" s="50" t="s">
        <v>344</v>
      </c>
      <c r="C8" s="53" t="s">
        <v>342</v>
      </c>
      <c r="D8" s="50"/>
      <c r="E8" s="50" t="s">
        <v>343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2" ht="24.95" customHeight="1">
      <c r="B9" s="27" t="s">
        <v>122</v>
      </c>
      <c r="C9" s="27" t="s">
        <v>121</v>
      </c>
      <c r="D9" s="50"/>
      <c r="E9" s="50" t="s">
        <v>430</v>
      </c>
      <c r="F9" s="51">
        <v>6013</v>
      </c>
      <c r="G9" s="52">
        <v>730</v>
      </c>
      <c r="H9" s="52"/>
      <c r="I9" s="52">
        <v>4</v>
      </c>
      <c r="J9" s="52">
        <f>F9-G9+H9-I9</f>
        <v>5279</v>
      </c>
      <c r="K9" s="14"/>
    </row>
    <row r="10" spans="1:12" ht="24.95" customHeight="1">
      <c r="B10" s="50" t="s">
        <v>200</v>
      </c>
      <c r="C10" s="53" t="s">
        <v>201</v>
      </c>
      <c r="D10" s="50"/>
      <c r="E10" s="50" t="s">
        <v>167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  <c r="L10" s="96"/>
    </row>
    <row r="11" spans="1:12" ht="24.95" customHeight="1">
      <c r="B11" s="50" t="s">
        <v>90</v>
      </c>
      <c r="C11" s="53" t="s">
        <v>91</v>
      </c>
      <c r="D11" s="50"/>
      <c r="E11" s="50" t="s">
        <v>167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2" ht="24.95" customHeight="1">
      <c r="B12" s="50" t="s">
        <v>88</v>
      </c>
      <c r="C12" s="53" t="s">
        <v>89</v>
      </c>
      <c r="D12" s="50"/>
      <c r="E12" s="50" t="s">
        <v>167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2" ht="24.95" customHeight="1">
      <c r="B13" s="50"/>
      <c r="C13" s="53"/>
      <c r="D13" s="50"/>
      <c r="E13" s="50"/>
      <c r="F13" s="51"/>
      <c r="G13" s="52"/>
      <c r="H13" s="45"/>
      <c r="I13" s="45"/>
      <c r="J13" s="52">
        <f t="shared" si="0"/>
        <v>0</v>
      </c>
      <c r="K13" s="30"/>
    </row>
    <row r="14" spans="1:12" ht="24.95" customHeight="1">
      <c r="B14" s="27" t="s">
        <v>111</v>
      </c>
      <c r="C14" s="27" t="s">
        <v>110</v>
      </c>
      <c r="D14" s="50"/>
      <c r="E14" s="50" t="s">
        <v>167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2" ht="24.95" customHeight="1">
      <c r="B15" s="27" t="s">
        <v>113</v>
      </c>
      <c r="C15" s="27" t="s">
        <v>112</v>
      </c>
      <c r="D15" s="50"/>
      <c r="E15" s="50" t="s">
        <v>167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2" ht="24.95" customHeight="1">
      <c r="B16" s="27"/>
      <c r="C16" s="27"/>
      <c r="D16" s="50"/>
      <c r="E16" s="50"/>
      <c r="F16" s="51"/>
      <c r="G16" s="52"/>
      <c r="H16" s="45"/>
      <c r="I16" s="45"/>
      <c r="J16" s="52">
        <f t="shared" si="0"/>
        <v>0</v>
      </c>
      <c r="K16" s="14"/>
    </row>
    <row r="17" spans="2:11" ht="24.95" customHeight="1">
      <c r="B17" s="27" t="s">
        <v>114</v>
      </c>
      <c r="C17" s="27" t="s">
        <v>123</v>
      </c>
      <c r="D17" s="50"/>
      <c r="E17" s="50" t="s">
        <v>167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/>
      <c r="C18" s="27"/>
      <c r="D18" s="50"/>
      <c r="E18" s="50"/>
      <c r="F18" s="51"/>
      <c r="G18" s="52"/>
      <c r="H18" s="45"/>
      <c r="I18" s="45"/>
      <c r="J18" s="52">
        <f t="shared" si="0"/>
        <v>0</v>
      </c>
      <c r="K18" s="14"/>
    </row>
    <row r="19" spans="2:11" ht="24.95" customHeight="1">
      <c r="B19" s="27" t="s">
        <v>435</v>
      </c>
      <c r="C19" s="27" t="s">
        <v>436</v>
      </c>
      <c r="D19" s="50"/>
      <c r="E19" s="50" t="s">
        <v>167</v>
      </c>
      <c r="F19" s="51">
        <v>0</v>
      </c>
      <c r="G19" s="52">
        <v>0</v>
      </c>
      <c r="H19" s="45"/>
      <c r="I19" s="45"/>
      <c r="J19" s="52">
        <f t="shared" ref="J19:J25" si="1">F19-G19+H19-I19</f>
        <v>0</v>
      </c>
      <c r="K19" s="14"/>
    </row>
    <row r="20" spans="2:11" ht="21.95" customHeight="1">
      <c r="B20" s="27"/>
      <c r="C20" s="27"/>
      <c r="D20" s="50"/>
      <c r="E20" s="50" t="s">
        <v>167</v>
      </c>
      <c r="F20" s="51"/>
      <c r="G20" s="52"/>
      <c r="H20" s="45"/>
      <c r="I20" s="45"/>
      <c r="J20" s="52">
        <f t="shared" si="1"/>
        <v>0</v>
      </c>
      <c r="K20" s="14"/>
    </row>
    <row r="21" spans="2:11" ht="21.95" customHeight="1">
      <c r="B21" s="27" t="s">
        <v>419</v>
      </c>
      <c r="C21" s="27" t="s">
        <v>415</v>
      </c>
      <c r="D21" s="50"/>
      <c r="E21" s="50" t="s">
        <v>167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420</v>
      </c>
      <c r="C22" s="27" t="s">
        <v>416</v>
      </c>
      <c r="D22" s="50"/>
      <c r="E22" s="50" t="s">
        <v>167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421</v>
      </c>
      <c r="C23" s="27" t="s">
        <v>417</v>
      </c>
      <c r="D23" s="50"/>
      <c r="E23" s="50" t="s">
        <v>167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422</v>
      </c>
      <c r="C25" s="27" t="s">
        <v>418</v>
      </c>
      <c r="D25" s="50"/>
      <c r="E25" s="50" t="s">
        <v>167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84208</v>
      </c>
      <c r="G27" s="72">
        <f>SUM(G7:G26)</f>
        <v>11215</v>
      </c>
      <c r="H27" s="72">
        <f t="shared" ref="H27" si="2">SUM(H7:H26)</f>
        <v>0</v>
      </c>
      <c r="I27" s="72">
        <f>SUM(I7:I26)</f>
        <v>32</v>
      </c>
      <c r="J27" s="72">
        <f>SUM(J7:J26)</f>
        <v>72961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topLeftCell="A13" workbookViewId="0">
      <selection activeCell="F3" sqref="F3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31 DE DICIEMBRE DE 2013</v>
      </c>
    </row>
    <row r="3" spans="1:13">
      <c r="F3" s="23" t="str">
        <f>'GOB1'!F3</f>
        <v>SEGUNDA QUINCENA DE DICIEMBRE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124</v>
      </c>
      <c r="F5" s="43" t="s">
        <v>5</v>
      </c>
      <c r="G5" s="57" t="s">
        <v>249</v>
      </c>
      <c r="H5" s="36" t="s">
        <v>386</v>
      </c>
      <c r="I5" s="54" t="s">
        <v>235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/>
      <c r="C7" s="85"/>
      <c r="D7" s="37"/>
      <c r="E7" s="37"/>
      <c r="F7" s="87">
        <v>0</v>
      </c>
      <c r="G7" s="15">
        <v>0</v>
      </c>
      <c r="H7" s="88">
        <v>0</v>
      </c>
      <c r="I7" s="88"/>
      <c r="J7" s="15">
        <f>F7-G7+H7-I7</f>
        <v>0</v>
      </c>
      <c r="K7" s="14"/>
    </row>
    <row r="8" spans="1:13" s="62" customFormat="1" ht="24.95" customHeight="1">
      <c r="A8"/>
      <c r="B8" s="37"/>
      <c r="C8" s="12"/>
      <c r="D8" s="37"/>
      <c r="E8" s="37"/>
      <c r="F8" s="87"/>
      <c r="G8" s="15"/>
      <c r="H8" s="88"/>
      <c r="I8" s="88"/>
      <c r="J8" s="15">
        <f t="shared" ref="J8:J24" si="0">F8-G8+H8-I8</f>
        <v>0</v>
      </c>
      <c r="K8" s="61"/>
    </row>
    <row r="9" spans="1:13" ht="24.95" customHeight="1">
      <c r="B9" s="37" t="s">
        <v>202</v>
      </c>
      <c r="C9" s="12" t="s">
        <v>203</v>
      </c>
      <c r="D9" s="37"/>
      <c r="E9" s="37" t="s">
        <v>431</v>
      </c>
      <c r="F9" s="87">
        <v>5382</v>
      </c>
      <c r="G9" s="15">
        <v>595</v>
      </c>
      <c r="H9" s="88"/>
      <c r="I9" s="88">
        <v>4</v>
      </c>
      <c r="J9" s="15">
        <f t="shared" si="0"/>
        <v>4783</v>
      </c>
      <c r="K9" s="14"/>
    </row>
    <row r="10" spans="1:13" ht="24.95" customHeight="1">
      <c r="B10" s="37" t="s">
        <v>204</v>
      </c>
      <c r="C10" s="12" t="s">
        <v>205</v>
      </c>
      <c r="D10" s="37"/>
      <c r="E10" s="37" t="s">
        <v>167</v>
      </c>
      <c r="F10" s="87">
        <v>5382</v>
      </c>
      <c r="G10" s="15">
        <v>595</v>
      </c>
      <c r="H10" s="88"/>
      <c r="I10" s="88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87"/>
      <c r="G11" s="15"/>
      <c r="H11" s="87"/>
      <c r="I11" s="88"/>
      <c r="J11" s="15">
        <f t="shared" si="0"/>
        <v>0</v>
      </c>
      <c r="K11" s="14"/>
    </row>
    <row r="12" spans="1:13" ht="24.95" customHeight="1">
      <c r="B12" s="12" t="s">
        <v>206</v>
      </c>
      <c r="C12" s="12" t="s">
        <v>207</v>
      </c>
      <c r="D12" s="37"/>
      <c r="E12" s="37" t="s">
        <v>167</v>
      </c>
      <c r="F12" s="87">
        <v>5382</v>
      </c>
      <c r="G12" s="15">
        <v>595</v>
      </c>
      <c r="H12" s="88"/>
      <c r="I12" s="88">
        <v>4</v>
      </c>
      <c r="J12" s="15">
        <f t="shared" si="0"/>
        <v>4783</v>
      </c>
      <c r="K12" s="14"/>
    </row>
    <row r="13" spans="1:13" ht="24.95" customHeight="1">
      <c r="B13" s="85" t="s">
        <v>208</v>
      </c>
      <c r="C13" s="85" t="s">
        <v>209</v>
      </c>
      <c r="D13" s="37"/>
      <c r="E13" s="37" t="s">
        <v>167</v>
      </c>
      <c r="F13" s="87">
        <v>5382</v>
      </c>
      <c r="G13" s="15">
        <v>595</v>
      </c>
      <c r="H13" s="88"/>
      <c r="I13" s="88">
        <v>4</v>
      </c>
      <c r="J13" s="15">
        <f t="shared" si="0"/>
        <v>4783</v>
      </c>
      <c r="K13" s="14"/>
      <c r="M13" t="s">
        <v>248</v>
      </c>
    </row>
    <row r="14" spans="1:13" ht="24.95" customHeight="1">
      <c r="B14" s="85" t="s">
        <v>214</v>
      </c>
      <c r="C14" s="85" t="s">
        <v>212</v>
      </c>
      <c r="D14" s="37"/>
      <c r="E14" s="37" t="s">
        <v>167</v>
      </c>
      <c r="F14" s="87">
        <v>5382</v>
      </c>
      <c r="G14" s="15">
        <v>595</v>
      </c>
      <c r="H14" s="88"/>
      <c r="I14" s="88">
        <v>4</v>
      </c>
      <c r="J14" s="15">
        <f t="shared" si="0"/>
        <v>4783</v>
      </c>
      <c r="K14" s="14"/>
    </row>
    <row r="15" spans="1:13" ht="24.95" customHeight="1">
      <c r="B15" s="89" t="s">
        <v>215</v>
      </c>
      <c r="C15" s="12" t="s">
        <v>213</v>
      </c>
      <c r="D15" s="37"/>
      <c r="E15" s="37" t="s">
        <v>167</v>
      </c>
      <c r="F15" s="87">
        <v>5382</v>
      </c>
      <c r="G15" s="15">
        <v>595</v>
      </c>
      <c r="H15" s="88"/>
      <c r="I15" s="88">
        <v>4</v>
      </c>
      <c r="J15" s="15">
        <f t="shared" si="0"/>
        <v>4783</v>
      </c>
      <c r="K15" s="14"/>
    </row>
    <row r="16" spans="1:13" ht="24.95" customHeight="1">
      <c r="B16" s="89" t="s">
        <v>86</v>
      </c>
      <c r="C16" s="12" t="s">
        <v>87</v>
      </c>
      <c r="D16" s="37"/>
      <c r="E16" s="37" t="s">
        <v>167</v>
      </c>
      <c r="F16" s="87">
        <v>5382</v>
      </c>
      <c r="G16" s="15">
        <v>595</v>
      </c>
      <c r="H16" s="88"/>
      <c r="I16" s="88"/>
      <c r="J16" s="15">
        <f t="shared" si="0"/>
        <v>4787</v>
      </c>
      <c r="K16" s="14"/>
    </row>
    <row r="17" spans="2:11" ht="24.95" customHeight="1">
      <c r="B17" s="89"/>
      <c r="C17" s="12"/>
      <c r="D17" s="37"/>
      <c r="E17" s="37" t="s">
        <v>321</v>
      </c>
      <c r="F17" s="87"/>
      <c r="G17" s="15"/>
      <c r="H17" s="88"/>
      <c r="I17" s="88"/>
      <c r="J17" s="15">
        <f t="shared" si="0"/>
        <v>0</v>
      </c>
      <c r="K17" s="14"/>
    </row>
    <row r="18" spans="2:11" ht="24.95" customHeight="1">
      <c r="B18" s="89" t="s">
        <v>383</v>
      </c>
      <c r="C18" s="12" t="s">
        <v>312</v>
      </c>
      <c r="D18" s="37"/>
      <c r="E18" s="37" t="s">
        <v>321</v>
      </c>
      <c r="F18" s="87">
        <v>5382</v>
      </c>
      <c r="G18" s="15">
        <v>595</v>
      </c>
      <c r="H18" s="88"/>
      <c r="I18" s="88"/>
      <c r="J18" s="15">
        <f t="shared" si="0"/>
        <v>4787</v>
      </c>
      <c r="K18" s="14"/>
    </row>
    <row r="19" spans="2:11" ht="24.95" customHeight="1">
      <c r="B19" s="89" t="s">
        <v>332</v>
      </c>
      <c r="C19" s="12" t="s">
        <v>313</v>
      </c>
      <c r="D19" s="37"/>
      <c r="E19" s="37" t="s">
        <v>321</v>
      </c>
      <c r="F19" s="87">
        <v>5382</v>
      </c>
      <c r="G19" s="15">
        <v>595</v>
      </c>
      <c r="H19" s="88"/>
      <c r="I19" s="88"/>
      <c r="J19" s="15">
        <f t="shared" si="0"/>
        <v>4787</v>
      </c>
      <c r="K19" s="14"/>
    </row>
    <row r="20" spans="2:11" ht="24.95" customHeight="1">
      <c r="B20" s="89"/>
      <c r="C20" s="12"/>
      <c r="D20" s="37"/>
      <c r="E20" s="37"/>
      <c r="F20" s="87"/>
      <c r="G20" s="15"/>
      <c r="H20" s="88"/>
      <c r="I20" s="88"/>
      <c r="J20" s="15">
        <f t="shared" si="0"/>
        <v>0</v>
      </c>
      <c r="K20" s="14"/>
    </row>
    <row r="21" spans="2:11" ht="21.95" customHeight="1">
      <c r="B21" s="89"/>
      <c r="C21" s="12"/>
      <c r="D21" s="37"/>
      <c r="E21" s="74"/>
      <c r="F21" s="90"/>
      <c r="G21" s="91"/>
      <c r="H21" s="92"/>
      <c r="I21" s="92"/>
      <c r="J21" s="15">
        <f t="shared" si="0"/>
        <v>0</v>
      </c>
      <c r="K21" s="14"/>
    </row>
    <row r="22" spans="2:11" ht="21.95" customHeight="1">
      <c r="B22" s="89" t="s">
        <v>388</v>
      </c>
      <c r="C22" s="12" t="s">
        <v>390</v>
      </c>
      <c r="D22" s="37"/>
      <c r="E22" s="74" t="s">
        <v>321</v>
      </c>
      <c r="F22" s="90">
        <v>5382</v>
      </c>
      <c r="G22" s="91">
        <v>595</v>
      </c>
      <c r="H22" s="88"/>
      <c r="I22" s="88"/>
      <c r="J22" s="15">
        <f t="shared" si="0"/>
        <v>4787</v>
      </c>
      <c r="K22" s="14"/>
    </row>
    <row r="23" spans="2:11" ht="21.95" customHeight="1">
      <c r="B23" s="89" t="s">
        <v>389</v>
      </c>
      <c r="C23" s="12" t="s">
        <v>391</v>
      </c>
      <c r="D23" s="37"/>
      <c r="E23" s="74" t="s">
        <v>321</v>
      </c>
      <c r="F23" s="90">
        <v>5382</v>
      </c>
      <c r="G23" s="91">
        <v>595</v>
      </c>
      <c r="H23" s="88"/>
      <c r="I23" s="88"/>
      <c r="J23" s="15">
        <f t="shared" si="0"/>
        <v>4787</v>
      </c>
      <c r="K23" s="14"/>
    </row>
    <row r="24" spans="2:11" s="77" customFormat="1" ht="22.5" customHeight="1">
      <c r="B24" s="89"/>
      <c r="C24" s="75"/>
      <c r="D24" s="37"/>
      <c r="E24" s="74"/>
      <c r="F24" s="90"/>
      <c r="G24" s="91"/>
      <c r="H24" s="88"/>
      <c r="I24" s="88"/>
      <c r="J24" s="15">
        <f t="shared" si="0"/>
        <v>0</v>
      </c>
      <c r="K24" s="76"/>
    </row>
    <row r="25" spans="2:11" ht="20.25" customHeight="1">
      <c r="B25" s="40"/>
      <c r="C25" s="10"/>
      <c r="D25" s="11"/>
      <c r="E25" s="78"/>
      <c r="F25" s="79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78"/>
      <c r="F26" s="79"/>
      <c r="G26" s="31"/>
      <c r="H26" s="45"/>
      <c r="I26" s="45"/>
      <c r="J26" s="13"/>
      <c r="K26" s="13"/>
    </row>
    <row r="27" spans="2:11" ht="21.75" customHeight="1">
      <c r="B27" s="40"/>
      <c r="C27" s="86"/>
      <c r="D27" s="11"/>
      <c r="E27" s="78"/>
      <c r="F27" s="79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59202</v>
      </c>
      <c r="G29" s="22">
        <f t="shared" si="1"/>
        <v>6545</v>
      </c>
      <c r="H29" s="22">
        <f t="shared" si="1"/>
        <v>0</v>
      </c>
      <c r="I29" s="22">
        <f t="shared" si="1"/>
        <v>24</v>
      </c>
      <c r="J29" s="22">
        <f>SUM(J7:J28)</f>
        <v>52633</v>
      </c>
    </row>
    <row r="30" spans="2:11">
      <c r="H30" s="44"/>
      <c r="I30" s="55" t="s">
        <v>236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4"/>
  <sheetViews>
    <sheetView topLeftCell="F1" zoomScale="80" zoomScaleNormal="80" workbookViewId="0">
      <selection activeCell="G21" sqref="G21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247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31 DE DICIEMBRE DE 2013</v>
      </c>
    </row>
    <row r="3" spans="1:13">
      <c r="F3" s="5" t="str">
        <f>'GOB1'!F3</f>
        <v>SEGUNDA QUINCENA DE DICIEMBRE DE 2013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194</v>
      </c>
      <c r="C7" s="10" t="s">
        <v>195</v>
      </c>
      <c r="D7" s="18"/>
      <c r="E7" s="11" t="s">
        <v>130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  <c r="M7" s="96"/>
    </row>
    <row r="8" spans="1:13" ht="24.95" customHeight="1">
      <c r="B8" s="11" t="s">
        <v>292</v>
      </c>
      <c r="C8" s="10" t="s">
        <v>291</v>
      </c>
      <c r="D8" s="18"/>
      <c r="E8" s="11" t="s">
        <v>250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  <c r="M8" s="96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  <c r="M9" s="96"/>
    </row>
    <row r="10" spans="1:13" ht="24.95" customHeight="1">
      <c r="B10" s="11" t="s">
        <v>336</v>
      </c>
      <c r="C10" s="10" t="s">
        <v>287</v>
      </c>
      <c r="D10" s="18"/>
      <c r="E10" s="11" t="s">
        <v>132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  <c r="M10" s="96"/>
    </row>
    <row r="11" spans="1:13" ht="24.95" customHeight="1">
      <c r="B11" s="11" t="s">
        <v>293</v>
      </c>
      <c r="C11" s="10" t="s">
        <v>288</v>
      </c>
      <c r="D11" s="18"/>
      <c r="E11" s="11" t="s">
        <v>237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  <c r="L11" s="24"/>
      <c r="M11" s="96"/>
    </row>
    <row r="12" spans="1:13" ht="24.95" customHeight="1">
      <c r="B12" s="11" t="s">
        <v>290</v>
      </c>
      <c r="C12" s="10" t="s">
        <v>289</v>
      </c>
      <c r="D12" s="18"/>
      <c r="E12" s="11" t="s">
        <v>134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  <c r="M12" s="96"/>
    </row>
    <row r="13" spans="1:13" ht="24.95" customHeight="1">
      <c r="B13" s="33"/>
      <c r="C13" s="33"/>
      <c r="D13" s="18"/>
      <c r="E13" s="11" t="s">
        <v>128</v>
      </c>
      <c r="F13" s="13"/>
      <c r="G13" s="13"/>
      <c r="H13" s="13"/>
      <c r="I13" s="13"/>
      <c r="J13" s="13">
        <f t="shared" si="0"/>
        <v>0</v>
      </c>
      <c r="K13" s="29"/>
      <c r="M13" s="96"/>
    </row>
    <row r="14" spans="1:13" ht="24.95" customHeight="1">
      <c r="B14" s="11" t="s">
        <v>372</v>
      </c>
      <c r="C14" s="10" t="s">
        <v>371</v>
      </c>
      <c r="D14" s="18"/>
      <c r="E14" s="11" t="s">
        <v>135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  <c r="M14" s="96"/>
    </row>
    <row r="15" spans="1:13" ht="24.95" customHeight="1">
      <c r="B15" s="11" t="s">
        <v>117</v>
      </c>
      <c r="C15" s="10" t="s">
        <v>118</v>
      </c>
      <c r="D15" s="18"/>
      <c r="E15" s="11" t="s">
        <v>128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  <c r="M15" s="96"/>
    </row>
    <row r="16" spans="1:13" ht="24.95" customHeight="1">
      <c r="B16" s="11" t="s">
        <v>253</v>
      </c>
      <c r="C16" s="10" t="s">
        <v>252</v>
      </c>
      <c r="D16" s="18"/>
      <c r="E16" s="11" t="s">
        <v>128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  <c r="M16" s="96"/>
    </row>
    <row r="17" spans="1:13" ht="24.95" customHeight="1">
      <c r="B17" s="11" t="s">
        <v>424</v>
      </c>
      <c r="C17" s="10" t="s">
        <v>425</v>
      </c>
      <c r="D17" s="18"/>
      <c r="E17" s="11" t="s">
        <v>136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  <c r="M17" s="96"/>
    </row>
    <row r="18" spans="1:13" ht="24.95" customHeight="1">
      <c r="B18" s="11" t="s">
        <v>238</v>
      </c>
      <c r="C18" s="10" t="s">
        <v>239</v>
      </c>
      <c r="D18" s="18"/>
      <c r="E18" s="11" t="s">
        <v>137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  <c r="M18" s="96"/>
    </row>
    <row r="19" spans="1:13" ht="21.95" customHeight="1">
      <c r="B19" s="11" t="s">
        <v>297</v>
      </c>
      <c r="C19" s="10" t="s">
        <v>296</v>
      </c>
      <c r="D19" s="18"/>
      <c r="E19" s="11" t="s">
        <v>294</v>
      </c>
      <c r="F19" s="13">
        <v>11403</v>
      </c>
      <c r="G19" s="13">
        <v>1903</v>
      </c>
      <c r="H19" s="13"/>
      <c r="J19" s="13">
        <f t="shared" si="0"/>
        <v>9500</v>
      </c>
      <c r="K19" s="14"/>
      <c r="M19" s="96"/>
    </row>
    <row r="20" spans="1:13" ht="21.95" customHeight="1">
      <c r="E20" s="21" t="s">
        <v>92</v>
      </c>
      <c r="F20" s="22">
        <f t="shared" ref="F20:I20" si="1">SUM(F7:F19)</f>
        <v>87398</v>
      </c>
      <c r="G20" s="22">
        <f t="shared" si="1"/>
        <v>12419</v>
      </c>
      <c r="H20" s="22">
        <f t="shared" si="1"/>
        <v>0</v>
      </c>
      <c r="I20" s="22">
        <f t="shared" si="1"/>
        <v>1</v>
      </c>
      <c r="J20" s="22">
        <f>SUM(J7:J19)</f>
        <v>74978</v>
      </c>
    </row>
    <row r="21" spans="1:13" ht="21.95" customHeight="1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B23" s="11"/>
      <c r="C23" s="12"/>
      <c r="D23" s="12"/>
      <c r="E23" s="11"/>
      <c r="F23" s="13"/>
      <c r="H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A25" s="11"/>
      <c r="B25" s="10"/>
      <c r="C25" s="12"/>
      <c r="D25" s="18"/>
      <c r="E25" s="13"/>
      <c r="F25" s="13"/>
      <c r="G25" s="13"/>
      <c r="H25" s="13"/>
      <c r="I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2" spans="1:13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D10" zoomScale="80" zoomScaleNormal="80" workbookViewId="0">
      <selection activeCell="I7" sqref="I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31 DE DICIEMBRE DE 2013</v>
      </c>
    </row>
    <row r="3" spans="2:11">
      <c r="F3" s="23" t="str">
        <f>'GOB1'!F3</f>
        <v>SEGUNDA QUINCENA DE DICIEMBRE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54" t="s">
        <v>235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433</v>
      </c>
      <c r="C7" s="10" t="s">
        <v>432</v>
      </c>
      <c r="D7" s="18"/>
      <c r="E7" s="11" t="s">
        <v>354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357</v>
      </c>
      <c r="C8" s="12" t="s">
        <v>352</v>
      </c>
      <c r="D8" s="18"/>
      <c r="E8" s="11" t="s">
        <v>355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358</v>
      </c>
      <c r="C9" s="10" t="s">
        <v>353</v>
      </c>
      <c r="D9" s="18"/>
      <c r="E9" s="11" t="s">
        <v>356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211</v>
      </c>
      <c r="C10" s="39" t="s">
        <v>196</v>
      </c>
      <c r="D10" s="18"/>
      <c r="E10" s="11" t="s">
        <v>210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374</v>
      </c>
      <c r="C11" s="10" t="s">
        <v>340</v>
      </c>
      <c r="D11" s="18"/>
      <c r="E11" s="11" t="s">
        <v>210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375</v>
      </c>
      <c r="C12" s="10" t="s">
        <v>341</v>
      </c>
      <c r="D12" s="18"/>
      <c r="E12" s="11" t="s">
        <v>210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/>
      <c r="E16" s="11" t="s">
        <v>139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380</v>
      </c>
      <c r="C20" s="10" t="s">
        <v>379</v>
      </c>
      <c r="D20" s="18"/>
      <c r="E20" s="11" t="s">
        <v>359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3"/>
  <sheetViews>
    <sheetView zoomScale="80" zoomScaleNormal="80" workbookViewId="0">
      <selection activeCell="L12" sqref="L12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94</v>
      </c>
      <c r="G2" s="2"/>
      <c r="H2" s="2"/>
      <c r="I2" s="2"/>
      <c r="J2" s="2"/>
      <c r="K2" s="23" t="str">
        <f>'GOB1'!K2</f>
        <v>31 DE DICIEMBRE DE 2013</v>
      </c>
    </row>
    <row r="3" spans="2:13">
      <c r="F3" s="23" t="str">
        <f>'GOB1'!F3</f>
        <v>SEGUNDA QUINCENA DE DICIEMBRE DE 2013</v>
      </c>
      <c r="G3" s="2"/>
      <c r="H3" s="2"/>
      <c r="I3" s="2"/>
      <c r="J3" s="2"/>
    </row>
    <row r="4" spans="2:13">
      <c r="F4" s="5"/>
      <c r="G4" s="2"/>
      <c r="H4" s="2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7" spans="2:13" ht="24.95" customHeight="1">
      <c r="B7" s="11" t="s">
        <v>387</v>
      </c>
      <c r="C7" s="10" t="s">
        <v>298</v>
      </c>
      <c r="D7" s="18"/>
      <c r="E7" s="80" t="s">
        <v>143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  <c r="M7" s="96"/>
    </row>
    <row r="8" spans="2:13" ht="24.95" customHeight="1">
      <c r="B8" s="11" t="s">
        <v>337</v>
      </c>
      <c r="C8" s="10" t="s">
        <v>301</v>
      </c>
      <c r="D8" s="18"/>
      <c r="E8" s="80" t="s">
        <v>426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  <c r="M8" s="96"/>
    </row>
    <row r="9" spans="2:13" ht="24.95" customHeight="1">
      <c r="B9" s="11" t="s">
        <v>30</v>
      </c>
      <c r="C9" s="10" t="s">
        <v>31</v>
      </c>
      <c r="D9" s="18"/>
      <c r="E9" s="80" t="s">
        <v>128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  <c r="M9" s="96"/>
    </row>
    <row r="10" spans="2:13" ht="24.95" customHeight="1">
      <c r="B10" s="11" t="s">
        <v>38</v>
      </c>
      <c r="C10" s="10" t="s">
        <v>39</v>
      </c>
      <c r="D10" s="18"/>
      <c r="E10" s="80" t="s">
        <v>128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  <c r="M10" s="96"/>
    </row>
    <row r="11" spans="2:13" ht="24.95" customHeight="1">
      <c r="B11" s="11" t="s">
        <v>193</v>
      </c>
      <c r="C11" s="10" t="s">
        <v>189</v>
      </c>
      <c r="D11" s="18"/>
      <c r="E11" s="80" t="s">
        <v>145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  <c r="M11" s="96"/>
    </row>
    <row r="12" spans="2:13" ht="24.95" customHeight="1">
      <c r="B12" s="11" t="s">
        <v>32</v>
      </c>
      <c r="C12" s="10" t="s">
        <v>33</v>
      </c>
      <c r="D12" s="18"/>
      <c r="E12" s="80" t="s">
        <v>144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  <c r="M12" s="96"/>
    </row>
    <row r="13" spans="2:13" ht="24.95" customHeight="1">
      <c r="B13" s="11"/>
      <c r="C13" s="10"/>
      <c r="D13" s="18"/>
      <c r="E13" s="80" t="s">
        <v>218</v>
      </c>
      <c r="F13" s="13"/>
      <c r="G13" s="13"/>
      <c r="H13" s="13"/>
      <c r="I13" s="13"/>
      <c r="J13" s="13">
        <f t="shared" si="0"/>
        <v>0</v>
      </c>
      <c r="K13" s="14"/>
      <c r="M13" s="96"/>
    </row>
    <row r="14" spans="2:13" ht="24.95" customHeight="1">
      <c r="B14" s="11" t="s">
        <v>34</v>
      </c>
      <c r="C14" s="10" t="s">
        <v>35</v>
      </c>
      <c r="D14" s="18"/>
      <c r="E14" s="80" t="s">
        <v>174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  <c r="M14" s="96"/>
    </row>
    <row r="15" spans="2:13" ht="24.95" customHeight="1">
      <c r="B15" s="11" t="s">
        <v>36</v>
      </c>
      <c r="C15" s="10" t="s">
        <v>37</v>
      </c>
      <c r="D15" s="18"/>
      <c r="E15" s="80" t="s">
        <v>146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  <c r="M15" s="96"/>
    </row>
    <row r="16" spans="2:13" ht="24.95" customHeight="1">
      <c r="B16" s="11" t="s">
        <v>188</v>
      </c>
      <c r="C16" s="10" t="s">
        <v>187</v>
      </c>
      <c r="D16" s="18"/>
      <c r="E16" s="80" t="s">
        <v>186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  <c r="M16" s="96"/>
    </row>
    <row r="17" spans="1:13" ht="19.5" customHeight="1">
      <c r="B17" s="11" t="s">
        <v>381</v>
      </c>
      <c r="C17" s="10" t="s">
        <v>385</v>
      </c>
      <c r="D17" s="18"/>
      <c r="E17" s="80" t="s">
        <v>147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  <c r="M17" s="80"/>
    </row>
    <row r="18" spans="1:13" ht="36.75" customHeight="1">
      <c r="B18" s="11" t="s">
        <v>395</v>
      </c>
      <c r="C18" s="10" t="s">
        <v>396</v>
      </c>
      <c r="D18" s="18"/>
      <c r="E18" s="81" t="s">
        <v>384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  <c r="M18" s="80"/>
    </row>
    <row r="19" spans="1:13" ht="24.95" customHeight="1">
      <c r="B19" s="11" t="s">
        <v>338</v>
      </c>
      <c r="C19" s="10" t="s">
        <v>299</v>
      </c>
      <c r="D19" s="18"/>
      <c r="E19" s="80" t="s">
        <v>300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  <c r="M19" s="96"/>
    </row>
    <row r="20" spans="1:13" ht="21.95" customHeight="1"/>
    <row r="21" spans="1:13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3" ht="21.95" customHeight="1"/>
    <row r="23" spans="1:13">
      <c r="A23" s="25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9"/>
  <sheetViews>
    <sheetView zoomScale="80" zoomScaleNormal="80" workbookViewId="0">
      <selection activeCell="A12" sqref="A12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31 DE DICIEMBRE DE 2013</v>
      </c>
    </row>
    <row r="3" spans="2:13">
      <c r="F3" s="23" t="str">
        <f>'GOB1'!F3</f>
        <v>SEGUNDA QUINCENA DE DICIEMBRE DE 2013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5" t="s">
        <v>429</v>
      </c>
      <c r="F7" s="13">
        <v>10103</v>
      </c>
      <c r="G7" s="13">
        <v>1603</v>
      </c>
      <c r="H7" s="13"/>
      <c r="I7" s="13">
        <v>0</v>
      </c>
      <c r="J7" s="13">
        <f t="shared" ref="J7:J22" si="0">F7-G7+H7-I7</f>
        <v>8500</v>
      </c>
      <c r="K7" s="14"/>
      <c r="M7" s="96"/>
    </row>
    <row r="8" spans="2:13" ht="24.95" customHeight="1">
      <c r="B8" s="11" t="s">
        <v>191</v>
      </c>
      <c r="C8" s="10" t="s">
        <v>190</v>
      </c>
      <c r="D8" s="19"/>
      <c r="E8" s="32" t="s">
        <v>302</v>
      </c>
      <c r="F8" s="13">
        <v>9274</v>
      </c>
      <c r="G8" s="13">
        <v>1426</v>
      </c>
      <c r="H8" s="13"/>
      <c r="I8" s="13"/>
      <c r="J8" s="13">
        <f t="shared" si="0"/>
        <v>7848</v>
      </c>
      <c r="K8" s="14"/>
      <c r="M8" s="96"/>
    </row>
    <row r="9" spans="2:13" ht="24.95" customHeight="1">
      <c r="B9" s="11"/>
      <c r="C9" s="10"/>
      <c r="D9" s="19"/>
      <c r="E9" s="32" t="s">
        <v>149</v>
      </c>
      <c r="F9" s="13"/>
      <c r="G9" s="13"/>
      <c r="H9" s="13"/>
      <c r="I9" s="13"/>
      <c r="J9" s="13">
        <f t="shared" si="0"/>
        <v>0</v>
      </c>
      <c r="K9" s="14"/>
      <c r="M9" s="96"/>
    </row>
    <row r="10" spans="2:13" ht="24.95" customHeight="1">
      <c r="B10" s="11" t="s">
        <v>40</v>
      </c>
      <c r="C10" s="10" t="s">
        <v>41</v>
      </c>
      <c r="D10" s="19"/>
      <c r="E10" s="32" t="s">
        <v>149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  <c r="M10" s="96"/>
    </row>
    <row r="11" spans="2:13" ht="24.95" customHeight="1">
      <c r="B11" s="11"/>
      <c r="C11" s="10"/>
      <c r="D11" s="19"/>
      <c r="E11" s="32" t="s">
        <v>149</v>
      </c>
      <c r="F11" s="13"/>
      <c r="G11" s="13"/>
      <c r="H11" s="13"/>
      <c r="I11" s="13"/>
      <c r="J11" s="13">
        <f t="shared" si="0"/>
        <v>0</v>
      </c>
      <c r="K11" s="14"/>
      <c r="M11" s="96"/>
    </row>
    <row r="12" spans="2:13" ht="24.95" customHeight="1">
      <c r="B12" s="11"/>
      <c r="C12" s="10"/>
      <c r="D12" s="19"/>
      <c r="E12" s="32" t="s">
        <v>182</v>
      </c>
      <c r="F12" s="13"/>
      <c r="G12" s="13"/>
      <c r="H12" s="13"/>
      <c r="I12" s="13"/>
      <c r="J12" s="13">
        <f t="shared" si="0"/>
        <v>0</v>
      </c>
      <c r="K12" s="14"/>
      <c r="M12" s="96"/>
    </row>
    <row r="13" spans="2:13" ht="24.95" customHeight="1">
      <c r="B13" s="11" t="s">
        <v>184</v>
      </c>
      <c r="C13" s="10" t="s">
        <v>183</v>
      </c>
      <c r="D13" s="19"/>
      <c r="E13" s="32" t="s">
        <v>251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  <c r="M13" s="96"/>
    </row>
    <row r="14" spans="2:13" ht="24.95" customHeight="1">
      <c r="B14" s="77" t="s">
        <v>428</v>
      </c>
      <c r="C14" s="10" t="s">
        <v>427</v>
      </c>
      <c r="D14" s="19"/>
      <c r="E14" s="32" t="s">
        <v>128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  <c r="M14" s="96"/>
    </row>
    <row r="15" spans="2:13" ht="24.95" customHeight="1">
      <c r="B15" s="11"/>
      <c r="C15" s="10"/>
      <c r="D15" s="19"/>
      <c r="E15" s="32" t="s">
        <v>128</v>
      </c>
      <c r="F15" s="13"/>
      <c r="G15" s="13"/>
      <c r="H15" s="13"/>
      <c r="I15" s="13">
        <v>0</v>
      </c>
      <c r="J15" s="13">
        <f t="shared" si="0"/>
        <v>0</v>
      </c>
      <c r="K15" s="14"/>
      <c r="M15" s="96"/>
    </row>
    <row r="16" spans="2:13" ht="24.95" customHeight="1">
      <c r="B16" s="11" t="s">
        <v>44</v>
      </c>
      <c r="C16" s="10" t="s">
        <v>45</v>
      </c>
      <c r="D16" s="19"/>
      <c r="E16" s="32" t="s">
        <v>150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  <c r="M16" s="96"/>
    </row>
    <row r="17" spans="2:13" ht="24.95" customHeight="1">
      <c r="B17" s="11" t="s">
        <v>46</v>
      </c>
      <c r="C17" s="10" t="s">
        <v>119</v>
      </c>
      <c r="D17" s="19"/>
      <c r="E17" s="32" t="s">
        <v>150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  <c r="M17" s="96"/>
    </row>
    <row r="18" spans="2:13" ht="24.95" customHeight="1">
      <c r="B18" s="10" t="s">
        <v>179</v>
      </c>
      <c r="C18" s="10" t="s">
        <v>178</v>
      </c>
      <c r="D18" s="19"/>
      <c r="E18" s="32" t="s">
        <v>150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  <c r="M18" s="96"/>
    </row>
    <row r="19" spans="2:13" ht="24.95" customHeight="1">
      <c r="B19" s="10" t="s">
        <v>181</v>
      </c>
      <c r="C19" s="10" t="s">
        <v>180</v>
      </c>
      <c r="D19" s="19"/>
      <c r="E19" s="32" t="s">
        <v>150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  <c r="M19" s="96"/>
    </row>
    <row r="20" spans="2:13" ht="24.95" customHeight="1">
      <c r="B20" s="11" t="s">
        <v>47</v>
      </c>
      <c r="C20" s="10" t="s">
        <v>48</v>
      </c>
      <c r="D20" s="19"/>
      <c r="E20" s="32" t="s">
        <v>130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  <c r="M20" s="96"/>
    </row>
    <row r="21" spans="2:13" s="62" customFormat="1" ht="24.95" customHeight="1">
      <c r="B21" s="58" t="s">
        <v>49</v>
      </c>
      <c r="C21" s="59" t="s">
        <v>50</v>
      </c>
      <c r="D21" s="63"/>
      <c r="E21" s="64" t="s">
        <v>130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  <c r="M21" s="96"/>
    </row>
    <row r="22" spans="2:13" ht="24.95" customHeight="1">
      <c r="B22" s="11" t="s">
        <v>51</v>
      </c>
      <c r="C22" s="10" t="s">
        <v>52</v>
      </c>
      <c r="D22" s="19"/>
      <c r="E22" s="32" t="s">
        <v>130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  <c r="M22" s="96"/>
    </row>
    <row r="23" spans="2:13" ht="21.95" customHeight="1">
      <c r="H23" s="13"/>
      <c r="I23" s="13">
        <v>0</v>
      </c>
      <c r="J23" s="13">
        <f t="shared" ref="J23:J24" si="1">F23-G23+H23-I23</f>
        <v>0</v>
      </c>
      <c r="K23" s="14"/>
      <c r="M23" s="96"/>
    </row>
    <row r="24" spans="2:13" ht="21.95" customHeight="1">
      <c r="B24" s="11" t="s">
        <v>244</v>
      </c>
      <c r="C24" s="10" t="s">
        <v>245</v>
      </c>
      <c r="D24" s="19"/>
      <c r="E24" s="32" t="s">
        <v>151</v>
      </c>
      <c r="F24" s="13">
        <v>4390</v>
      </c>
      <c r="G24" s="13">
        <v>409</v>
      </c>
      <c r="H24" s="13"/>
      <c r="I24" s="13">
        <v>0</v>
      </c>
      <c r="J24" s="13">
        <f t="shared" si="1"/>
        <v>3981</v>
      </c>
      <c r="K24" s="29"/>
      <c r="M24" s="96"/>
    </row>
    <row r="25" spans="2:13" ht="21.95" customHeight="1">
      <c r="E25" s="21" t="s">
        <v>92</v>
      </c>
      <c r="F25" s="22">
        <f>SUM(F7:F24)</f>
        <v>73996</v>
      </c>
      <c r="G25" s="22">
        <f>SUM(G7:G24)</f>
        <v>8695</v>
      </c>
      <c r="H25" s="22">
        <f>SUM(H7:H24)</f>
        <v>0</v>
      </c>
      <c r="I25" s="22">
        <f>SUM(I7:I24)</f>
        <v>13</v>
      </c>
      <c r="J25" s="22">
        <f>SUM(J7:J24)</f>
        <v>65288</v>
      </c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  <row r="27" spans="2:13">
      <c r="B27" s="11"/>
      <c r="C27" s="10"/>
      <c r="D27" s="10"/>
      <c r="E27" s="18"/>
      <c r="F27" s="13"/>
      <c r="G27" s="13"/>
      <c r="H27" s="13"/>
      <c r="I27" s="13"/>
      <c r="J27" s="13"/>
    </row>
    <row r="28" spans="2:13">
      <c r="B28" s="11"/>
      <c r="C28" s="10"/>
      <c r="D28" s="10"/>
      <c r="E28" s="18"/>
      <c r="F28" s="13"/>
      <c r="G28" s="13"/>
      <c r="H28" s="13"/>
      <c r="I28" s="13"/>
      <c r="J28" s="13"/>
    </row>
    <row r="29" spans="2:13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10" zoomScale="80" zoomScaleNormal="80" workbookViewId="0">
      <selection activeCell="F21" sqref="F21:G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31 DE DICIEMBRE DE 2013</v>
      </c>
    </row>
    <row r="3" spans="2:11">
      <c r="F3" s="23" t="str">
        <f>+O.PUB!F3</f>
        <v>SEGUNDA QUINCENA DE DICIEMBRE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249</v>
      </c>
      <c r="H5" s="82" t="s">
        <v>386</v>
      </c>
      <c r="I5" s="7" t="s">
        <v>235</v>
      </c>
      <c r="J5" s="7" t="s">
        <v>6</v>
      </c>
      <c r="K5" s="6" t="s">
        <v>7</v>
      </c>
    </row>
    <row r="7" spans="2:11" ht="24.95" customHeight="1">
      <c r="B7" s="11" t="s">
        <v>382</v>
      </c>
      <c r="C7" s="10" t="s">
        <v>377</v>
      </c>
      <c r="D7" s="18"/>
      <c r="E7" s="11" t="s">
        <v>151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240</v>
      </c>
      <c r="C8" s="10" t="s">
        <v>241</v>
      </c>
      <c r="D8" s="18"/>
      <c r="E8" s="11" t="s">
        <v>152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360</v>
      </c>
      <c r="C9" s="10" t="s">
        <v>345</v>
      </c>
      <c r="D9" s="18"/>
      <c r="E9" s="11" t="s">
        <v>152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242</v>
      </c>
      <c r="C13" s="10" t="s">
        <v>243</v>
      </c>
      <c r="D13" s="18"/>
      <c r="E13" s="11" t="s">
        <v>152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254</v>
      </c>
      <c r="C14" s="10" t="s">
        <v>223</v>
      </c>
      <c r="D14" s="18"/>
      <c r="E14" s="11" t="s">
        <v>152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398</v>
      </c>
      <c r="C15" s="10" t="s">
        <v>397</v>
      </c>
      <c r="D15" s="18"/>
      <c r="E15" s="11" t="s">
        <v>152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400</v>
      </c>
      <c r="C16" s="10" t="s">
        <v>399</v>
      </c>
      <c r="D16" s="18"/>
      <c r="E16" s="11" t="s">
        <v>152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3" ht="24.95" customHeight="1">
      <c r="B17" s="56" t="s">
        <v>401</v>
      </c>
      <c r="C17" s="10" t="s">
        <v>402</v>
      </c>
      <c r="D17" s="18"/>
      <c r="E17" s="11" t="s">
        <v>152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3" ht="24.95" customHeight="1">
      <c r="B18" s="56" t="s">
        <v>229</v>
      </c>
      <c r="C18" s="10" t="s">
        <v>230</v>
      </c>
      <c r="D18" s="18"/>
      <c r="E18" s="11" t="s">
        <v>255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3" ht="24.95" customHeight="1">
      <c r="B19" s="11" t="s">
        <v>274</v>
      </c>
      <c r="C19" s="10" t="s">
        <v>275</v>
      </c>
      <c r="D19" s="18"/>
      <c r="E19" s="11" t="s">
        <v>150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3" ht="24.95" customHeight="1">
      <c r="B20" s="11" t="s">
        <v>367</v>
      </c>
      <c r="C20" s="10" t="s">
        <v>304</v>
      </c>
      <c r="D20" s="18"/>
      <c r="E20" s="11" t="s">
        <v>133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3" ht="24.95" customHeight="1">
      <c r="B21" s="11" t="s">
        <v>370</v>
      </c>
      <c r="C21" s="38" t="s">
        <v>305</v>
      </c>
      <c r="D21" s="18"/>
      <c r="E21" s="37" t="s">
        <v>234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  <c r="L21" s="24"/>
      <c r="M21" s="24"/>
    </row>
    <row r="22" spans="2:13" ht="24.95" customHeight="1">
      <c r="B22" s="11" t="s">
        <v>403</v>
      </c>
      <c r="C22" s="38" t="s">
        <v>404</v>
      </c>
      <c r="D22" s="18"/>
      <c r="E22" s="37" t="s">
        <v>128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71390</v>
      </c>
      <c r="G24" s="22">
        <f t="shared" ref="G24:J24" si="1">SUM(G7:G23)</f>
        <v>6636</v>
      </c>
      <c r="H24" s="22">
        <f t="shared" si="1"/>
        <v>0</v>
      </c>
      <c r="I24" s="22">
        <f t="shared" si="1"/>
        <v>4</v>
      </c>
      <c r="J24" s="22">
        <f t="shared" si="1"/>
        <v>64750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A4" zoomScale="80" zoomScaleNormal="80" workbookViewId="0">
      <selection activeCell="L10" sqref="L10:N10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31 DE DICIEMBRE DE 2013</v>
      </c>
    </row>
    <row r="3" spans="2:13">
      <c r="F3" s="23" t="str">
        <f>'GOB1'!F3</f>
        <v>SEGUNDA QUINCENA DE DICIEMBRE DE 2013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249</v>
      </c>
      <c r="H4" s="83" t="s">
        <v>386</v>
      </c>
      <c r="I4" s="54" t="s">
        <v>235</v>
      </c>
      <c r="J4" s="7" t="s">
        <v>6</v>
      </c>
      <c r="K4" s="6" t="s">
        <v>7</v>
      </c>
    </row>
    <row r="5" spans="2:13" ht="24.95" customHeight="1">
      <c r="B5" s="11" t="s">
        <v>326</v>
      </c>
      <c r="C5" s="10" t="s">
        <v>306</v>
      </c>
      <c r="D5" s="18"/>
      <c r="E5" s="11" t="s">
        <v>148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  <c r="M5" s="96"/>
    </row>
    <row r="6" spans="2:13" ht="24.95" customHeight="1">
      <c r="B6" s="11" t="s">
        <v>61</v>
      </c>
      <c r="C6" s="10" t="s">
        <v>62</v>
      </c>
      <c r="D6" s="18"/>
      <c r="E6" s="11" t="s">
        <v>130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  <c r="M6" s="96"/>
    </row>
    <row r="7" spans="2:13" ht="24.95" customHeight="1">
      <c r="B7" s="11" t="s">
        <v>9</v>
      </c>
      <c r="C7" s="38" t="s">
        <v>100</v>
      </c>
      <c r="D7" s="18"/>
      <c r="E7" s="11" t="s">
        <v>173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  <c r="M7" s="96"/>
    </row>
    <row r="8" spans="2:13" ht="24.95" customHeight="1">
      <c r="B8" s="33" t="s">
        <v>171</v>
      </c>
      <c r="C8" s="12" t="s">
        <v>172</v>
      </c>
      <c r="D8" s="18"/>
      <c r="E8" s="11" t="s">
        <v>130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  <c r="M8" s="96"/>
    </row>
    <row r="9" spans="2:13" ht="24.95" customHeight="1">
      <c r="B9" s="11" t="s">
        <v>99</v>
      </c>
      <c r="C9" s="10" t="s">
        <v>192</v>
      </c>
      <c r="D9" s="18"/>
      <c r="E9" s="11" t="s">
        <v>153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  <c r="M9" s="96"/>
    </row>
    <row r="10" spans="2:13" ht="24.95" customHeight="1">
      <c r="B10" s="11" t="s">
        <v>327</v>
      </c>
      <c r="C10" s="10" t="s">
        <v>314</v>
      </c>
      <c r="D10" s="18"/>
      <c r="E10" s="11" t="s">
        <v>307</v>
      </c>
      <c r="F10" s="31">
        <v>2775</v>
      </c>
      <c r="G10" s="31">
        <v>75</v>
      </c>
      <c r="H10" s="31"/>
      <c r="I10" s="13"/>
      <c r="J10" s="13">
        <f t="shared" si="0"/>
        <v>2700</v>
      </c>
      <c r="K10" s="14"/>
      <c r="M10" s="96"/>
    </row>
    <row r="11" spans="2:13" ht="24.95" customHeight="1">
      <c r="B11" s="11" t="s">
        <v>64</v>
      </c>
      <c r="C11" s="10" t="s">
        <v>65</v>
      </c>
      <c r="D11" s="18"/>
      <c r="E11" s="11" t="s">
        <v>142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  <c r="M11" s="96"/>
    </row>
    <row r="12" spans="2:13" ht="24.95" customHeight="1">
      <c r="B12" s="11" t="s">
        <v>66</v>
      </c>
      <c r="C12" s="10" t="s">
        <v>67</v>
      </c>
      <c r="D12" s="18"/>
      <c r="E12" s="11" t="s">
        <v>130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  <c r="M12" s="96"/>
    </row>
    <row r="13" spans="2:13" ht="24.95" customHeight="1">
      <c r="B13" s="11"/>
      <c r="C13" s="10"/>
      <c r="D13" s="18"/>
      <c r="E13" s="11"/>
      <c r="F13" s="13"/>
      <c r="G13" s="13"/>
      <c r="H13" s="13"/>
      <c r="I13" s="13">
        <v>0</v>
      </c>
      <c r="J13" s="13">
        <f t="shared" si="0"/>
        <v>0</v>
      </c>
      <c r="K13" s="14"/>
      <c r="M13" s="96"/>
    </row>
    <row r="14" spans="2:13" ht="24.95" customHeight="1">
      <c r="B14" s="11"/>
      <c r="C14" s="10"/>
      <c r="D14" s="18"/>
      <c r="E14" s="11"/>
      <c r="F14" s="13"/>
      <c r="G14" s="13"/>
      <c r="H14" s="13"/>
      <c r="I14" s="13">
        <v>0</v>
      </c>
      <c r="J14" s="13">
        <f t="shared" si="0"/>
        <v>0</v>
      </c>
      <c r="K14" s="14"/>
      <c r="M14" s="96"/>
    </row>
    <row r="15" spans="2:13" ht="24.95" customHeight="1">
      <c r="B15" s="11" t="s">
        <v>72</v>
      </c>
      <c r="C15" s="10" t="s">
        <v>73</v>
      </c>
      <c r="D15" s="18"/>
      <c r="E15" s="11" t="s">
        <v>156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  <c r="M15" s="96"/>
    </row>
    <row r="16" spans="2:13" ht="24.95" customHeight="1">
      <c r="B16" s="11" t="s">
        <v>63</v>
      </c>
      <c r="C16" s="10" t="s">
        <v>101</v>
      </c>
      <c r="D16" s="18"/>
      <c r="E16" s="11" t="s">
        <v>157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  <c r="M16" s="96"/>
    </row>
    <row r="17" spans="2:13" ht="24.95" customHeight="1">
      <c r="B17" s="11" t="s">
        <v>120</v>
      </c>
      <c r="C17" s="10" t="s">
        <v>102</v>
      </c>
      <c r="D17" s="18"/>
      <c r="E17" s="11" t="s">
        <v>159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  <c r="M17" s="96"/>
    </row>
    <row r="18" spans="2:13" ht="21.95" customHeight="1">
      <c r="B18" s="33" t="s">
        <v>169</v>
      </c>
      <c r="C18" s="10" t="s">
        <v>168</v>
      </c>
      <c r="D18" s="18"/>
      <c r="E18" s="11" t="s">
        <v>170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  <c r="M18" s="96"/>
    </row>
    <row r="19" spans="2:13" ht="21.95" customHeight="1">
      <c r="B19" s="10" t="s">
        <v>329</v>
      </c>
      <c r="C19" s="10" t="s">
        <v>328</v>
      </c>
      <c r="D19" s="18"/>
      <c r="E19" s="11" t="s">
        <v>158</v>
      </c>
      <c r="F19" s="13">
        <v>3228</v>
      </c>
      <c r="G19" s="13">
        <v>119</v>
      </c>
      <c r="H19" s="13"/>
      <c r="I19" s="13"/>
      <c r="J19" s="13">
        <f t="shared" si="0"/>
        <v>3109</v>
      </c>
      <c r="K19" s="14"/>
      <c r="M19" s="96"/>
    </row>
    <row r="20" spans="2:13" ht="21.95" customHeight="1">
      <c r="B20" s="33" t="s">
        <v>74</v>
      </c>
      <c r="C20" s="10" t="s">
        <v>75</v>
      </c>
      <c r="D20" s="18"/>
      <c r="E20" s="11" t="s">
        <v>160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  <c r="M20" s="96"/>
    </row>
    <row r="21" spans="2:13" ht="21.95" customHeight="1">
      <c r="B21" s="11" t="s">
        <v>325</v>
      </c>
      <c r="C21" s="10" t="s">
        <v>315</v>
      </c>
      <c r="D21" s="18"/>
      <c r="E21" s="11" t="s">
        <v>160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  <c r="M21" s="96"/>
    </row>
    <row r="22" spans="2:13" ht="24" customHeight="1">
      <c r="B22" s="11" t="s">
        <v>55</v>
      </c>
      <c r="C22" s="10" t="s">
        <v>56</v>
      </c>
      <c r="D22" s="18"/>
      <c r="E22" s="11" t="s">
        <v>161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  <c r="M22" s="96"/>
    </row>
    <row r="23" spans="2:13" ht="15.75" customHeight="1">
      <c r="B23" s="11" t="s">
        <v>104</v>
      </c>
      <c r="C23" s="10" t="s">
        <v>103</v>
      </c>
      <c r="D23" s="18"/>
      <c r="E23" s="11" t="s">
        <v>133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  <c r="M23" s="96"/>
    </row>
    <row r="24" spans="2:13">
      <c r="E24" s="21" t="s">
        <v>92</v>
      </c>
      <c r="F24" s="22">
        <f t="shared" ref="F24:I24" si="1">SUM(F5:F23)</f>
        <v>67788</v>
      </c>
      <c r="G24" s="22">
        <f t="shared" si="1"/>
        <v>5651</v>
      </c>
      <c r="H24" s="22">
        <f t="shared" si="1"/>
        <v>144</v>
      </c>
      <c r="I24" s="22">
        <f t="shared" si="1"/>
        <v>1</v>
      </c>
      <c r="J24" s="22">
        <f>SUM(J5:J23)</f>
        <v>62280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L7" sqref="L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31 DE DICIEMBRE DE 2013</v>
      </c>
    </row>
    <row r="3" spans="2:11">
      <c r="F3" s="23" t="str">
        <f>'GOB1'!F3</f>
        <v>SEGUNDA QUINCENA DE DICIEMBRE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249</v>
      </c>
      <c r="H4" s="83" t="s">
        <v>386</v>
      </c>
      <c r="I4" s="54" t="s">
        <v>235</v>
      </c>
      <c r="J4" s="7" t="s">
        <v>6</v>
      </c>
      <c r="K4" s="6" t="s">
        <v>7</v>
      </c>
    </row>
    <row r="5" spans="2:11" ht="24.95" customHeight="1">
      <c r="B5" s="11" t="s">
        <v>220</v>
      </c>
      <c r="C5" s="33" t="s">
        <v>219</v>
      </c>
      <c r="D5" s="18"/>
      <c r="E5" s="11" t="s">
        <v>154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376</v>
      </c>
      <c r="C6" s="10" t="s">
        <v>308</v>
      </c>
      <c r="D6" s="18"/>
      <c r="E6" s="11" t="s">
        <v>155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217</v>
      </c>
      <c r="C7" s="10" t="s">
        <v>216</v>
      </c>
      <c r="D7" s="18"/>
      <c r="E7" s="11" t="s">
        <v>130</v>
      </c>
      <c r="F7" s="13">
        <v>3109</v>
      </c>
      <c r="G7" s="13">
        <v>262</v>
      </c>
      <c r="H7" s="13"/>
      <c r="I7" s="13">
        <v>0</v>
      </c>
      <c r="J7" s="13">
        <f t="shared" si="0"/>
        <v>2847</v>
      </c>
      <c r="K7" s="14"/>
    </row>
    <row r="8" spans="2:11" ht="24.95" customHeight="1">
      <c r="B8" s="11" t="s">
        <v>233</v>
      </c>
      <c r="C8" s="10" t="s">
        <v>232</v>
      </c>
      <c r="D8" s="18"/>
      <c r="E8" s="42" t="s">
        <v>231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18263</v>
      </c>
      <c r="G9" s="22">
        <f>SUM(G5:G8)</f>
        <v>1862</v>
      </c>
      <c r="H9" s="22">
        <f>SUM(H5:H8)</f>
        <v>0</v>
      </c>
      <c r="I9" s="22">
        <f>SUM(I5:I8)</f>
        <v>0</v>
      </c>
      <c r="J9" s="22">
        <f>SUM(J5:J8)</f>
        <v>16401</v>
      </c>
    </row>
  </sheetData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3"/>
  <sheetViews>
    <sheetView topLeftCell="A13" zoomScale="80" zoomScaleNormal="80" workbookViewId="0">
      <selection activeCell="E23" sqref="E23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9.28515625" bestFit="1" customWidth="1"/>
    <col min="14" max="14" width="1.140625" customWidth="1"/>
    <col min="15" max="15" width="2" customWidth="1"/>
  </cols>
  <sheetData>
    <row r="1" spans="1:15" ht="18">
      <c r="A1" t="s">
        <v>248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31 DE DICIEMBRE DE 2013</v>
      </c>
    </row>
    <row r="3" spans="1:15">
      <c r="B3" s="11"/>
      <c r="C3" s="10"/>
      <c r="F3" s="23" t="str">
        <f>'GOB1'!F3</f>
        <v>SEGUNDA QUINCENA DE DICIEMBRE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249</v>
      </c>
      <c r="H4" s="84" t="s">
        <v>386</v>
      </c>
      <c r="I4" s="54" t="s">
        <v>235</v>
      </c>
      <c r="J4" s="7" t="s">
        <v>6</v>
      </c>
      <c r="K4" s="6" t="s">
        <v>7</v>
      </c>
    </row>
    <row r="5" spans="1:15" ht="21.95" customHeight="1">
      <c r="B5" s="37" t="s">
        <v>339</v>
      </c>
      <c r="C5" s="12" t="s">
        <v>362</v>
      </c>
      <c r="D5" s="73"/>
      <c r="E5" s="37" t="s">
        <v>197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  <c r="M5" s="96"/>
    </row>
    <row r="6" spans="1:15" ht="21.95" customHeight="1">
      <c r="B6" s="37" t="s">
        <v>105</v>
      </c>
      <c r="C6" s="12" t="s">
        <v>185</v>
      </c>
      <c r="D6" s="73"/>
      <c r="E6" s="37" t="s">
        <v>162</v>
      </c>
      <c r="F6" s="13">
        <v>6509</v>
      </c>
      <c r="G6" s="13">
        <v>836</v>
      </c>
      <c r="H6" s="13"/>
      <c r="I6" s="13">
        <v>0</v>
      </c>
      <c r="J6" s="13">
        <f t="shared" ref="J6:J27" si="0">F6-G6+H6-I6</f>
        <v>5673</v>
      </c>
      <c r="K6" s="14"/>
      <c r="M6" s="96"/>
    </row>
    <row r="7" spans="1:15" ht="21.95" customHeight="1">
      <c r="B7" s="37" t="s">
        <v>109</v>
      </c>
      <c r="C7" s="12" t="s">
        <v>108</v>
      </c>
      <c r="D7" s="73"/>
      <c r="E7" s="37" t="s">
        <v>162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96"/>
      <c r="N7" s="13"/>
      <c r="O7" s="13"/>
    </row>
    <row r="8" spans="1:15" ht="21.95" customHeight="1">
      <c r="B8" s="37" t="s">
        <v>407</v>
      </c>
      <c r="C8" s="12" t="s">
        <v>408</v>
      </c>
      <c r="D8" s="73"/>
      <c r="E8" s="37" t="s">
        <v>409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96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141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  <c r="M9" s="96"/>
    </row>
    <row r="10" spans="1:15" ht="21.95" customHeight="1">
      <c r="B10" s="37" t="s">
        <v>78</v>
      </c>
      <c r="C10" s="12" t="s">
        <v>79</v>
      </c>
      <c r="D10" s="73"/>
      <c r="E10" s="37" t="s">
        <v>163</v>
      </c>
      <c r="F10" s="60">
        <v>4109</v>
      </c>
      <c r="G10" s="60">
        <v>363</v>
      </c>
      <c r="H10" s="13"/>
      <c r="I10" s="13">
        <v>0</v>
      </c>
      <c r="J10" s="13">
        <f t="shared" si="0"/>
        <v>3746</v>
      </c>
      <c r="K10" s="14"/>
      <c r="M10" s="96"/>
    </row>
    <row r="11" spans="1:15" ht="21.95" customHeight="1">
      <c r="B11" s="37" t="s">
        <v>82</v>
      </c>
      <c r="C11" s="12" t="s">
        <v>83</v>
      </c>
      <c r="D11" s="73"/>
      <c r="E11" s="37" t="s">
        <v>163</v>
      </c>
      <c r="F11" s="13">
        <v>4109</v>
      </c>
      <c r="G11" s="13">
        <v>363</v>
      </c>
      <c r="H11" s="13"/>
      <c r="I11" s="13">
        <v>0</v>
      </c>
      <c r="J11" s="13">
        <f t="shared" si="0"/>
        <v>3746</v>
      </c>
      <c r="K11" s="14"/>
      <c r="M11" s="96"/>
    </row>
    <row r="12" spans="1:15" ht="21.95" customHeight="1">
      <c r="B12" s="37" t="s">
        <v>26</v>
      </c>
      <c r="C12" s="12" t="s">
        <v>27</v>
      </c>
      <c r="D12" s="73"/>
      <c r="E12" s="37" t="s">
        <v>141</v>
      </c>
      <c r="F12" s="13">
        <v>3433</v>
      </c>
      <c r="G12" s="13">
        <v>141</v>
      </c>
      <c r="H12" s="13"/>
      <c r="I12" s="13">
        <v>0</v>
      </c>
      <c r="J12" s="13">
        <f t="shared" si="0"/>
        <v>3292</v>
      </c>
      <c r="K12" s="14"/>
      <c r="M12" s="96"/>
    </row>
    <row r="13" spans="1:15" ht="21.95" customHeight="1">
      <c r="B13" s="37" t="s">
        <v>80</v>
      </c>
      <c r="C13" s="12" t="s">
        <v>81</v>
      </c>
      <c r="D13" s="73"/>
      <c r="E13" s="37" t="s">
        <v>163</v>
      </c>
      <c r="F13" s="13">
        <v>2341</v>
      </c>
      <c r="G13" s="13"/>
      <c r="H13" s="13">
        <v>28</v>
      </c>
      <c r="I13" s="13">
        <v>0</v>
      </c>
      <c r="J13" s="13">
        <f t="shared" si="0"/>
        <v>2369</v>
      </c>
      <c r="K13" s="14"/>
      <c r="M13" s="96"/>
    </row>
    <row r="14" spans="1:15" ht="21.95" customHeight="1">
      <c r="B14" s="37" t="s">
        <v>107</v>
      </c>
      <c r="C14" s="12" t="s">
        <v>106</v>
      </c>
      <c r="D14" s="73"/>
      <c r="E14" s="37" t="s">
        <v>133</v>
      </c>
      <c r="F14" s="13">
        <v>3333</v>
      </c>
      <c r="G14" s="13">
        <v>130</v>
      </c>
      <c r="H14" s="13"/>
      <c r="I14" s="13">
        <v>0</v>
      </c>
      <c r="J14" s="13">
        <f t="shared" si="0"/>
        <v>3203</v>
      </c>
      <c r="K14" s="14"/>
      <c r="M14" s="96"/>
    </row>
    <row r="15" spans="1:15" ht="21.95" customHeight="1">
      <c r="B15" s="12" t="s">
        <v>221</v>
      </c>
      <c r="C15" s="12" t="s">
        <v>175</v>
      </c>
      <c r="D15" s="73"/>
      <c r="E15" s="37" t="s">
        <v>177</v>
      </c>
      <c r="F15" s="13">
        <v>4109</v>
      </c>
      <c r="G15" s="13">
        <v>363</v>
      </c>
      <c r="H15" s="13"/>
      <c r="I15" s="13">
        <v>0</v>
      </c>
      <c r="J15" s="13">
        <f t="shared" si="0"/>
        <v>3746</v>
      </c>
      <c r="K15" s="14"/>
      <c r="M15" s="96"/>
    </row>
    <row r="16" spans="1:15" ht="21.95" customHeight="1">
      <c r="B16" s="37" t="s">
        <v>222</v>
      </c>
      <c r="C16" s="12" t="s">
        <v>176</v>
      </c>
      <c r="D16" s="73"/>
      <c r="E16" s="37" t="s">
        <v>177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  <c r="M16" s="96"/>
    </row>
    <row r="17" spans="2:20" ht="21.95" customHeight="1">
      <c r="B17" s="37" t="s">
        <v>84</v>
      </c>
      <c r="C17" s="12" t="s">
        <v>85</v>
      </c>
      <c r="D17" s="73"/>
      <c r="E17" s="37" t="s">
        <v>164</v>
      </c>
      <c r="F17" s="13">
        <v>2882</v>
      </c>
      <c r="G17" s="13">
        <v>61</v>
      </c>
      <c r="H17" s="13"/>
      <c r="I17" s="13">
        <v>0</v>
      </c>
      <c r="J17" s="13">
        <f t="shared" si="0"/>
        <v>2821</v>
      </c>
      <c r="K17" s="14"/>
      <c r="M17" s="96"/>
    </row>
    <row r="18" spans="2:20" ht="21.95" customHeight="1">
      <c r="B18" s="37" t="s">
        <v>361</v>
      </c>
      <c r="C18" s="12" t="s">
        <v>316</v>
      </c>
      <c r="D18" s="73"/>
      <c r="E18" s="37" t="s">
        <v>246</v>
      </c>
      <c r="F18" s="13">
        <v>5274</v>
      </c>
      <c r="G18" s="13">
        <v>572</v>
      </c>
      <c r="H18" s="13"/>
      <c r="I18" s="13"/>
      <c r="J18" s="13">
        <f t="shared" si="0"/>
        <v>4702</v>
      </c>
      <c r="K18" s="14"/>
      <c r="M18" s="96"/>
    </row>
    <row r="19" spans="2:20" ht="21.95" customHeight="1">
      <c r="B19" s="37" t="s">
        <v>350</v>
      </c>
      <c r="C19" s="12" t="s">
        <v>319</v>
      </c>
      <c r="D19" s="73"/>
      <c r="E19" s="37" t="s">
        <v>311</v>
      </c>
      <c r="F19" s="13">
        <v>6603</v>
      </c>
      <c r="G19" s="13">
        <v>856</v>
      </c>
      <c r="H19" s="13"/>
      <c r="I19" s="13"/>
      <c r="J19" s="13">
        <f t="shared" si="0"/>
        <v>5747</v>
      </c>
      <c r="K19" s="14"/>
      <c r="M19" s="96"/>
    </row>
    <row r="20" spans="2:20" ht="21.95" customHeight="1">
      <c r="B20" s="37" t="s">
        <v>351</v>
      </c>
      <c r="C20" s="12" t="s">
        <v>309</v>
      </c>
      <c r="D20" s="73"/>
      <c r="E20" s="37" t="s">
        <v>165</v>
      </c>
      <c r="F20" s="13">
        <v>4634</v>
      </c>
      <c r="G20" s="13">
        <v>453</v>
      </c>
      <c r="H20" s="13"/>
      <c r="I20" s="13"/>
      <c r="J20" s="13">
        <f t="shared" si="0"/>
        <v>4181</v>
      </c>
      <c r="K20" s="14"/>
      <c r="M20" s="96"/>
    </row>
    <row r="21" spans="2:20" ht="21.95" customHeight="1">
      <c r="B21" s="11" t="s">
        <v>98</v>
      </c>
      <c r="C21" s="10" t="s">
        <v>8</v>
      </c>
      <c r="D21" s="18"/>
      <c r="E21" s="93" t="s">
        <v>128</v>
      </c>
      <c r="F21" s="13">
        <v>4073</v>
      </c>
      <c r="G21" s="13">
        <v>357</v>
      </c>
      <c r="H21" s="13"/>
      <c r="I21" s="13"/>
      <c r="J21" s="13">
        <f t="shared" si="0"/>
        <v>3716</v>
      </c>
      <c r="K21" s="14"/>
      <c r="M21" s="96"/>
    </row>
    <row r="22" spans="2:20" ht="21.95" customHeight="1">
      <c r="B22" s="37" t="s">
        <v>405</v>
      </c>
      <c r="C22" s="12" t="s">
        <v>406</v>
      </c>
      <c r="D22" s="73"/>
      <c r="E22" s="37" t="s">
        <v>128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  <c r="M22" s="96"/>
    </row>
    <row r="23" spans="2:20" ht="21.95" customHeight="1">
      <c r="B23" s="37" t="s">
        <v>330</v>
      </c>
      <c r="C23" s="75" t="s">
        <v>317</v>
      </c>
      <c r="D23" s="73"/>
      <c r="E23" s="37" t="s">
        <v>198</v>
      </c>
      <c r="F23" s="13">
        <v>6603</v>
      </c>
      <c r="G23" s="13">
        <v>856</v>
      </c>
      <c r="H23" s="13"/>
      <c r="I23" s="13"/>
      <c r="J23" s="13">
        <f t="shared" si="0"/>
        <v>5747</v>
      </c>
      <c r="K23" s="14"/>
      <c r="M23" s="96"/>
    </row>
    <row r="24" spans="2:20" ht="21.95" customHeight="1">
      <c r="B24" s="37" t="s">
        <v>394</v>
      </c>
      <c r="C24" s="12" t="s">
        <v>393</v>
      </c>
      <c r="D24" s="73"/>
      <c r="E24" s="37" t="s">
        <v>310</v>
      </c>
      <c r="F24" s="13">
        <v>4007</v>
      </c>
      <c r="G24" s="13">
        <v>346</v>
      </c>
      <c r="H24" s="13"/>
      <c r="I24" s="13"/>
      <c r="J24" s="13">
        <f t="shared" si="0"/>
        <v>3661</v>
      </c>
      <c r="K24" s="14"/>
      <c r="M24" s="96"/>
    </row>
    <row r="25" spans="2:20" ht="21.95" customHeight="1">
      <c r="B25" s="37" t="s">
        <v>324</v>
      </c>
      <c r="C25" s="12" t="s">
        <v>323</v>
      </c>
      <c r="D25" s="73"/>
      <c r="E25" s="37" t="s">
        <v>128</v>
      </c>
      <c r="F25" s="13">
        <v>4073</v>
      </c>
      <c r="G25" s="13">
        <v>357</v>
      </c>
      <c r="H25" s="13"/>
      <c r="I25" s="13"/>
      <c r="J25" s="13">
        <f t="shared" si="0"/>
        <v>3716</v>
      </c>
      <c r="K25" s="14"/>
      <c r="M25" s="96"/>
    </row>
    <row r="26" spans="2:20" ht="21.95" customHeight="1">
      <c r="B26" s="37" t="s">
        <v>348</v>
      </c>
      <c r="C26" s="12" t="s">
        <v>318</v>
      </c>
      <c r="D26" s="73"/>
      <c r="E26" s="37" t="s">
        <v>199</v>
      </c>
      <c r="F26" s="13">
        <v>4635</v>
      </c>
      <c r="G26" s="13">
        <v>453</v>
      </c>
      <c r="H26" s="13"/>
      <c r="I26" s="13"/>
      <c r="J26" s="13">
        <f t="shared" si="0"/>
        <v>4182</v>
      </c>
      <c r="K26" s="14"/>
      <c r="M26" s="96"/>
    </row>
    <row r="27" spans="2:20" ht="21.95" customHeight="1">
      <c r="B27" s="37" t="s">
        <v>347</v>
      </c>
      <c r="C27" s="12" t="s">
        <v>346</v>
      </c>
      <c r="D27" s="73"/>
      <c r="E27" s="37" t="s">
        <v>349</v>
      </c>
      <c r="F27" s="13">
        <v>4319</v>
      </c>
      <c r="G27" s="13">
        <v>397</v>
      </c>
      <c r="H27" s="13"/>
      <c r="I27" s="13"/>
      <c r="J27" s="13">
        <f t="shared" si="0"/>
        <v>3922</v>
      </c>
      <c r="K27" s="14"/>
      <c r="M27" s="96"/>
      <c r="Q27" s="24"/>
      <c r="T27" s="24"/>
    </row>
    <row r="28" spans="2:20">
      <c r="K28" s="44"/>
    </row>
    <row r="29" spans="2:20">
      <c r="E29" s="21" t="s">
        <v>92</v>
      </c>
      <c r="F29" s="41">
        <f>SUM(F5:F28)</f>
        <v>106750</v>
      </c>
      <c r="G29" s="41">
        <f>SUM(G5:G28)</f>
        <v>10470</v>
      </c>
      <c r="H29" s="41">
        <f>SUM(H5:H28)</f>
        <v>28</v>
      </c>
      <c r="I29" s="41">
        <f>SUM(I5:I28)</f>
        <v>1</v>
      </c>
      <c r="J29" s="41">
        <f>SUM(J5:J28)</f>
        <v>96307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2013-12-26T19:50:24Z</cp:lastPrinted>
  <dcterms:created xsi:type="dcterms:W3CDTF">2004-03-09T14:35:28Z</dcterms:created>
  <dcterms:modified xsi:type="dcterms:W3CDTF">2013-12-26T19:53:07Z</dcterms:modified>
</cp:coreProperties>
</file>