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activeTab="4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SEG.P.2!$B$1:$K$29</definedName>
  </definedNames>
  <calcPr calcId="125725"/>
  <fileRecoveryPr repairLoad="1"/>
</workbook>
</file>

<file path=xl/calcChain.xml><?xml version="1.0" encoding="utf-8"?>
<calcChain xmlns="http://schemas.openxmlformats.org/spreadsheetml/2006/main">
  <c r="G25" i="7"/>
  <c r="F25"/>
  <c r="J23"/>
  <c r="J24"/>
  <c r="J7" i="20"/>
  <c r="J8"/>
  <c r="J9"/>
  <c r="J10"/>
  <c r="J11"/>
  <c r="I16"/>
  <c r="H16"/>
  <c r="G16"/>
  <c r="F16"/>
  <c r="J14"/>
  <c r="J13"/>
  <c r="J12"/>
  <c r="J6"/>
  <c r="J5"/>
  <c r="F3"/>
  <c r="K2"/>
  <c r="I27" i="10"/>
  <c r="J9"/>
  <c r="J9" i="19"/>
  <c r="I9"/>
  <c r="H9"/>
  <c r="G9"/>
  <c r="F9"/>
  <c r="J8"/>
  <c r="J7"/>
  <c r="J6"/>
  <c r="J5"/>
  <c r="F3"/>
  <c r="F27" i="10"/>
  <c r="J25"/>
  <c r="J24"/>
  <c r="J23"/>
  <c r="J22"/>
  <c r="J21"/>
  <c r="G16" i="18"/>
  <c r="H16"/>
  <c r="I16"/>
  <c r="J16"/>
  <c r="F16"/>
  <c r="J12"/>
  <c r="J13"/>
  <c r="J14"/>
  <c r="G32" i="4"/>
  <c r="H32"/>
  <c r="I32"/>
  <c r="F32"/>
  <c r="J23"/>
  <c r="J30"/>
  <c r="G24" i="6"/>
  <c r="H24"/>
  <c r="I24"/>
  <c r="F24"/>
  <c r="J22"/>
  <c r="J15"/>
  <c r="J16"/>
  <c r="J17"/>
  <c r="G21" i="8"/>
  <c r="H21"/>
  <c r="I21"/>
  <c r="F21"/>
  <c r="J22" i="4"/>
  <c r="J24" i="15"/>
  <c r="J23"/>
  <c r="J22"/>
  <c r="J21"/>
  <c r="J20"/>
  <c r="J19"/>
  <c r="J18"/>
  <c r="J17"/>
  <c r="J16"/>
  <c r="J15"/>
  <c r="J14"/>
  <c r="J13"/>
  <c r="J12"/>
  <c r="J11"/>
  <c r="J10"/>
  <c r="J9"/>
  <c r="J8"/>
  <c r="G27" i="10"/>
  <c r="J20"/>
  <c r="J19"/>
  <c r="F29" i="15"/>
  <c r="G29"/>
  <c r="H29"/>
  <c r="I29"/>
  <c r="J7"/>
  <c r="H27" i="10"/>
  <c r="J8"/>
  <c r="J10"/>
  <c r="J11"/>
  <c r="J12"/>
  <c r="J13"/>
  <c r="J14"/>
  <c r="J15"/>
  <c r="J16"/>
  <c r="J17"/>
  <c r="J18"/>
  <c r="J7"/>
  <c r="J6" i="18"/>
  <c r="J7"/>
  <c r="J8"/>
  <c r="J9"/>
  <c r="J10"/>
  <c r="J11"/>
  <c r="J5"/>
  <c r="J6" i="4"/>
  <c r="J7"/>
  <c r="J8"/>
  <c r="J9"/>
  <c r="J10"/>
  <c r="J11"/>
  <c r="J12"/>
  <c r="J13"/>
  <c r="J14"/>
  <c r="J15"/>
  <c r="J16"/>
  <c r="J17"/>
  <c r="J18"/>
  <c r="J19"/>
  <c r="J20"/>
  <c r="J21"/>
  <c r="J24"/>
  <c r="J25"/>
  <c r="J26"/>
  <c r="J27"/>
  <c r="J28"/>
  <c r="J29"/>
  <c r="J5"/>
  <c r="F24" i="12"/>
  <c r="G24"/>
  <c r="H24"/>
  <c r="I2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5"/>
  <c r="J8" i="6"/>
  <c r="J9"/>
  <c r="J10"/>
  <c r="J11"/>
  <c r="J12"/>
  <c r="J13"/>
  <c r="J14"/>
  <c r="J18"/>
  <c r="J19"/>
  <c r="J20"/>
  <c r="J21"/>
  <c r="J7"/>
  <c r="I25" i="7"/>
  <c r="H25"/>
  <c r="J8"/>
  <c r="J9"/>
  <c r="J10"/>
  <c r="J11"/>
  <c r="J12"/>
  <c r="J13"/>
  <c r="J14"/>
  <c r="J15"/>
  <c r="J16"/>
  <c r="J17"/>
  <c r="J18"/>
  <c r="J19"/>
  <c r="J20"/>
  <c r="J21"/>
  <c r="J22"/>
  <c r="J7"/>
  <c r="J8" i="8"/>
  <c r="J9"/>
  <c r="J10"/>
  <c r="J11"/>
  <c r="J12"/>
  <c r="J13"/>
  <c r="J14"/>
  <c r="J15"/>
  <c r="J16"/>
  <c r="J17"/>
  <c r="J18"/>
  <c r="J19"/>
  <c r="J7"/>
  <c r="I23" i="9"/>
  <c r="H23"/>
  <c r="G23"/>
  <c r="F23"/>
  <c r="J8"/>
  <c r="J9"/>
  <c r="J10"/>
  <c r="J11"/>
  <c r="J12"/>
  <c r="J13"/>
  <c r="J14"/>
  <c r="J15"/>
  <c r="J16"/>
  <c r="J17"/>
  <c r="J18"/>
  <c r="J19"/>
  <c r="J20"/>
  <c r="J21"/>
  <c r="J7"/>
  <c r="I20" i="2"/>
  <c r="H20"/>
  <c r="G20"/>
  <c r="F20"/>
  <c r="J8"/>
  <c r="J9"/>
  <c r="J10"/>
  <c r="J11"/>
  <c r="J12"/>
  <c r="J13"/>
  <c r="J14"/>
  <c r="J15"/>
  <c r="J16"/>
  <c r="J17"/>
  <c r="J18"/>
  <c r="J19"/>
  <c r="J7"/>
  <c r="I21" i="1"/>
  <c r="H21"/>
  <c r="G21"/>
  <c r="F21"/>
  <c r="J8"/>
  <c r="J9"/>
  <c r="J10"/>
  <c r="J11"/>
  <c r="J12"/>
  <c r="J13"/>
  <c r="J14"/>
  <c r="J15"/>
  <c r="J16"/>
  <c r="J17"/>
  <c r="J18"/>
  <c r="J19"/>
  <c r="J7"/>
  <c r="J27" i="10" l="1"/>
  <c r="J21" i="8"/>
  <c r="J32" i="4"/>
  <c r="J16" i="20"/>
  <c r="J24" i="6"/>
  <c r="J29" i="15"/>
  <c r="J24" i="12"/>
  <c r="J25" i="7"/>
  <c r="J21" i="1"/>
  <c r="J23" i="9"/>
  <c r="J20" i="2"/>
  <c r="K2" i="18"/>
  <c r="F3"/>
  <c r="F3" i="12"/>
  <c r="H28" i="10"/>
  <c r="K2" i="15"/>
  <c r="F3"/>
  <c r="K2" i="10"/>
  <c r="F3"/>
  <c r="K2" i="4"/>
  <c r="F3"/>
  <c r="K2" i="7"/>
  <c r="K2" i="6" s="1"/>
  <c r="F3" i="7"/>
  <c r="F3" i="6" s="1"/>
  <c r="K2" i="8"/>
  <c r="F3"/>
  <c r="K2" i="9"/>
  <c r="F3"/>
  <c r="K2" i="2"/>
  <c r="F3"/>
  <c r="K2" i="12" l="1"/>
  <c r="K2" i="19"/>
</calcChain>
</file>

<file path=xl/sharedStrings.xml><?xml version="1.0" encoding="utf-8"?>
<sst xmlns="http://schemas.openxmlformats.org/spreadsheetml/2006/main" count="703" uniqueCount="442">
  <si>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</si>
  <si>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</si>
  <si>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</si>
  <si>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</si>
  <si>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</si>
  <si>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</si>
  <si>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</si>
  <si>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</si>
  <si>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</si>
  <si>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</si>
  <si>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</si>
  <si>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</si>
  <si>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</si>
  <si>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</si>
  <si>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</si>
  <si>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</si>
  <si>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</si>
  <si>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</si>
  <si>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</si>
  <si>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</si>
  <si>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</si>
  <si>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</si>
  <si>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</si>
  <si>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</si>
  <si>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</si>
  <si>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</si>
  <si>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</si>
  <si>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</si>
  <si>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</si>
  <si>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</si>
  <si>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</si>
  <si>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</si>
  <si>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</si>
  <si>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</si>
  <si>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</si>
  <si>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</si>
  <si>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</si>
  <si>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</si>
  <si>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</si>
  <si>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</si>
  <si>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</si>
  <si>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</si>
  <si>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</si>
  <si>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</si>
  <si>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</si>
  <si>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</si>
  <si>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</si>
  <si>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</si>
  <si>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</si>
  <si>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</si>
  <si>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</si>
  <si>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</si>
  <si>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</si>
  <si>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</si>
  <si>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</si>
  <si>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</si>
  <si>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</si>
  <si>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</si>
  <si>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</si>
  <si>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</si>
  <si>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</si>
  <si>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</si>
  <si>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</si>
  <si>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</si>
  <si>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</si>
  <si>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</si>
  <si>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</si>
  <si>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</si>
  <si>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</si>
  <si>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</si>
  <si>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</si>
  <si>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</si>
  <si>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</si>
  <si>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</si>
  <si>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</si>
  <si>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</si>
  <si>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</si>
  <si>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</si>
  <si>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</si>
  <si>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</si>
  <si>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</si>
  <si>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</si>
  <si>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</si>
  <si>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</si>
  <si>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</si>
  <si>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</si>
  <si>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</si>
  <si>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</si>
  <si>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</si>
  <si>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</si>
  <si>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</si>
  <si>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</si>
  <si>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</si>
  <si>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</si>
  <si>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</si>
  <si>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</si>
  <si>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</si>
  <si>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</si>
  <si>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</si>
  <si>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</si>
  <si>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</si>
  <si>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</si>
  <si>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</si>
  <si>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</si>
  <si>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</si>
  <si>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</si>
  <si>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</si>
  <si>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</si>
  <si>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</si>
  <si>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</si>
  <si>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</si>
  <si>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</si>
  <si>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</si>
  <si>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OIME811003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</si>
  <si>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</si>
  <si>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</si>
  <si>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</si>
  <si>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</si>
  <si>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</si>
  <si>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</si>
  <si>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</si>
  <si>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J. MANUEL CAMARGO GONZALEZ</t>
  </si>
  <si>
    <t>CAGM820414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</si>
  <si>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</si>
  <si>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</si>
  <si>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</si>
  <si>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</si>
  <si>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</si>
  <si>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</si>
  <si>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</si>
  <si>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</si>
  <si>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</si>
  <si>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</si>
  <si>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</si>
  <si>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</si>
  <si>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</si>
  <si>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</si>
  <si>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</si>
  <si>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</si>
  <si>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</si>
  <si>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</si>
  <si>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</si>
  <si>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</si>
  <si>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</si>
  <si>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</si>
  <si>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</si>
  <si>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</si>
  <si>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</si>
  <si>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</si>
  <si>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</si>
  <si>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</si>
  <si>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</si>
  <si>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</si>
  <si>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</si>
  <si>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</si>
  <si>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</si>
  <si>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</si>
  <si>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</si>
  <si>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</si>
  <si>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</si>
  <si>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</si>
  <si>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</si>
  <si>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</si>
  <si>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</si>
  <si>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</si>
  <si>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</si>
  <si>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</si>
  <si>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</si>
  <si>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</si>
  <si>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</si>
  <si>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</si>
  <si>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</si>
  <si>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</si>
  <si>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</si>
  <si>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</si>
  <si>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</si>
  <si>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</si>
  <si>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</si>
  <si>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</si>
  <si>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</si>
  <si>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</si>
  <si>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</si>
  <si>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</si>
  <si>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</si>
  <si>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</si>
  <si>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</si>
  <si>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</si>
  <si>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</si>
  <si>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</si>
  <si>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</si>
  <si>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</si>
  <si>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</si>
  <si>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</si>
  <si>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</si>
  <si>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</si>
  <si>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</si>
  <si>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</si>
  <si>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</si>
  <si>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</si>
  <si>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</si>
  <si>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</si>
  <si>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</si>
  <si>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</si>
  <si>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</si>
  <si>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</si>
  <si>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</si>
  <si>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OIMJ741120</t>
  </si>
  <si>
    <t>JUAN LUIS OLIVARES MARTINEZ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</si>
  <si>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</si>
  <si>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</si>
  <si>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</si>
  <si>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</si>
  <si>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</si>
  <si>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</si>
  <si>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</si>
  <si>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</si>
  <si>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INTEND. CASA DE LA CULTURA</t>
  </si>
  <si>
    <t>GABRIEL MARQUEZ ROMERO</t>
  </si>
  <si>
    <t>MARG780926</t>
  </si>
  <si>
    <t>DIR. CATASTRO</t>
  </si>
  <si>
    <t>SANTIAGO ROSALES ALCALA</t>
  </si>
  <si>
    <t>ROAS440708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</si>
  <si>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</si>
  <si>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</si>
  <si>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</si>
  <si>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</si>
  <si>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</si>
  <si>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</si>
  <si>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</si>
  <si>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</si>
  <si>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</si>
  <si>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</si>
  <si>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</si>
  <si>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</si>
  <si>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</si>
  <si>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</si>
  <si>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</si>
  <si>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</si>
  <si>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</si>
  <si>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</si>
  <si>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</si>
  <si>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</si>
  <si>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</si>
  <si>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</si>
  <si>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</si>
  <si>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</si>
  <si>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</si>
  <si>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</si>
  <si>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</si>
  <si>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</si>
  <si>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</si>
  <si>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</si>
  <si>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</si>
  <si>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</si>
  <si>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</si>
  <si>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</si>
  <si>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</si>
  <si>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</si>
  <si>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</si>
  <si>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</si>
  <si>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</si>
  <si>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</si>
  <si>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</si>
  <si>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</si>
  <si>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</si>
  <si>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</si>
  <si>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</si>
  <si>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</si>
  <si>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</si>
  <si>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</si>
  <si>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</si>
  <si>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</si>
  <si>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</si>
  <si>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</si>
  <si>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</si>
  <si>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</si>
  <si>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</si>
  <si>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</si>
  <si>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</si>
  <si>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</si>
  <si>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</si>
  <si>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</si>
  <si>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</si>
  <si>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</si>
  <si>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</si>
  <si>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</si>
  <si>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</si>
  <si>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</si>
  <si>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</si>
  <si>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</si>
  <si>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</si>
  <si>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</si>
  <si>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</si>
  <si>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</si>
  <si>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</si>
  <si>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</si>
  <si>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</si>
  <si>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</si>
  <si>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</si>
  <si>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</si>
  <si>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</si>
  <si>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</si>
  <si>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JAVIER ESTRADA RAMIREZ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</si>
  <si>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</si>
  <si>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</si>
  <si>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</si>
  <si>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</si>
  <si>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</si>
  <si>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</si>
  <si>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</si>
  <si>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</si>
  <si>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</si>
  <si>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</si>
  <si>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</si>
  <si>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</si>
  <si>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</si>
  <si>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</si>
  <si>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</si>
  <si>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</si>
  <si>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</si>
  <si>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</si>
  <si>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</si>
  <si>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</si>
  <si>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</si>
  <si>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</si>
  <si>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</si>
  <si>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</si>
  <si>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</si>
  <si>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</si>
  <si>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</si>
  <si>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</si>
  <si>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</si>
  <si>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VAPJ660212</t>
  </si>
  <si>
    <t>UIEE891213</t>
  </si>
  <si>
    <t>QUPM630923</t>
  </si>
  <si>
    <t>GUGL780321</t>
  </si>
  <si>
    <t>SASL930711</t>
  </si>
  <si>
    <t>QUSR610202</t>
  </si>
  <si>
    <t>EARJ890505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</si>
  <si>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</si>
  <si>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</si>
  <si>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</si>
  <si>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</si>
  <si>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</si>
  <si>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</si>
  <si>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</si>
  <si>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</si>
  <si>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</si>
  <si>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</si>
  <si>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</si>
  <si>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</si>
  <si>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</si>
  <si>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</si>
  <si>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</si>
  <si>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</si>
  <si>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</si>
  <si>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</si>
  <si>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</si>
  <si>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</si>
  <si>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</si>
  <si>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</si>
  <si>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</si>
  <si>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</si>
  <si>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</si>
  <si>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</si>
  <si>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</si>
  <si>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</si>
  <si>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</si>
  <si>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</si>
  <si>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</si>
  <si>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</si>
  <si>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</si>
  <si>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</si>
  <si>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</si>
  <si>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</si>
  <si>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</si>
  <si>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</si>
  <si>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</si>
  <si>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</si>
  <si>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</si>
  <si>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</si>
  <si>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</si>
  <si>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</si>
  <si>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</si>
  <si>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</si>
  <si>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</si>
  <si>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</si>
  <si>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</si>
  <si>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</si>
  <si>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</si>
  <si>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</si>
  <si>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</si>
  <si>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</si>
  <si>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</si>
  <si>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</si>
  <si>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</si>
  <si>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</si>
  <si>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</si>
  <si>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</si>
  <si>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</si>
  <si>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</si>
  <si>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</si>
  <si>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</si>
  <si>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</si>
  <si>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</si>
  <si>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</si>
  <si>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</si>
  <si>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</si>
  <si>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</si>
  <si>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</si>
  <si>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</si>
  <si>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</si>
  <si>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</si>
  <si>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</si>
  <si>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</si>
  <si>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</si>
  <si>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</si>
  <si>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RAFAEL RODRIGUEZ MARTINEZ</t>
  </si>
  <si>
    <t>ANDRES AGUIRRE QUEZADA</t>
  </si>
  <si>
    <t>JOSE ANTONIO RAMIREZ ARELLANO</t>
  </si>
  <si>
    <t>CAFM790119</t>
  </si>
  <si>
    <t>ROMR620611</t>
  </si>
  <si>
    <t>AGQA770503</t>
  </si>
  <si>
    <t>RAAA720508</t>
  </si>
  <si>
    <t>ANSELMO DELGADILLO QUIRARTE</t>
  </si>
  <si>
    <t>GAGR850728</t>
  </si>
  <si>
    <t xml:space="preserve">RUBEN JUNIOR GARCIA GALLO </t>
  </si>
  <si>
    <t>CONTRALOR MUNICIPAL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</si>
  <si>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</si>
  <si>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</si>
  <si>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</si>
  <si>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</si>
  <si>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</si>
  <si>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</si>
  <si>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</si>
  <si>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</si>
  <si>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PARA820430</t>
  </si>
  <si>
    <t>ALBERTO PLASCENCIA REOS</t>
  </si>
  <si>
    <t>CABO840921</t>
  </si>
  <si>
    <t>OSCAR FABIAN CASTELLANOS BERMEJO</t>
  </si>
  <si>
    <t>SEGUNDA QUINCENA DE NOVIEMBRE DE 2013</t>
  </si>
  <si>
    <t>30 DE NOVIEMBRE DE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</si>
</sst>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6" fillId="3" borderId="0" xfId="0" applyFont="1" applyFill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4" fontId="5" fillId="0" borderId="0" xfId="2" applyFont="1" applyFill="1"/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2" applyFont="1" applyFill="1"/>
    <xf numFmtId="165" fontId="6" fillId="0" borderId="0" xfId="1" applyFont="1" applyFill="1"/>
    <xf numFmtId="165" fontId="6" fillId="0" borderId="0" xfId="1" applyFont="1" applyFill="1" applyBorder="1"/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L23"/>
  <sheetViews>
    <sheetView zoomScale="90" zoomScaleNormal="90" workbookViewId="0">
      <pane ySplit="5" topLeftCell="A6" activePane="bottomLeft" state="frozen"/>
      <selection activeCell="F18" sqref="F18"/>
      <selection pane="bottomLeft" activeCell="K3" sqref="K3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3.42578125" style="2" customWidth="1"/>
    <col min="7" max="7" width="11.140625" style="2" bestFit="1" customWidth="1"/>
    <col min="8" max="8" width="11.28515625" style="2" customWidth="1"/>
    <col min="9" max="9" width="7.28515625" style="2" customWidth="1"/>
    <col min="10" max="10" width="12.140625" style="2" bestFit="1" customWidth="1"/>
    <col min="11" max="11" width="26.7109375" customWidth="1"/>
  </cols>
  <sheetData>
    <row r="1" spans="2:11" ht="18">
      <c r="F1" s="1" t="s">
        <v>0</v>
      </c>
      <c r="H1" s="1"/>
      <c r="K1" s="3" t="s">
        <v>1</v>
      </c>
    </row>
    <row r="2" spans="2:11" ht="15">
      <c r="F2" s="4" t="s">
        <v>2</v>
      </c>
      <c r="H2" s="4"/>
      <c r="K2" s="23" t="s">
        <v>441</v>
      </c>
    </row>
    <row r="3" spans="2:11">
      <c r="F3" s="97" t="s">
        <v>440</v>
      </c>
      <c r="H3" s="5"/>
    </row>
    <row r="4" spans="2:11">
      <c r="F4" s="5" t="s">
        <v>237</v>
      </c>
      <c r="H4" s="5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2:11">
      <c r="B6" s="8"/>
      <c r="C6" s="8"/>
      <c r="D6" s="8"/>
      <c r="E6" s="8"/>
      <c r="F6" s="9"/>
      <c r="G6" s="9"/>
      <c r="H6" s="9"/>
      <c r="I6" s="9"/>
      <c r="J6" s="9"/>
      <c r="K6" s="8"/>
    </row>
    <row r="7" spans="2:11" ht="24.95" customHeight="1">
      <c r="B7" s="11" t="s">
        <v>369</v>
      </c>
      <c r="C7" s="10" t="s">
        <v>277</v>
      </c>
      <c r="D7" s="18"/>
      <c r="E7" s="11" t="s">
        <v>125</v>
      </c>
      <c r="F7" s="13">
        <v>26589</v>
      </c>
      <c r="G7" s="13">
        <v>6137</v>
      </c>
      <c r="H7" s="13"/>
      <c r="I7" s="13">
        <v>0</v>
      </c>
      <c r="J7" s="13">
        <f>F7-G7+H7-I7</f>
        <v>20452</v>
      </c>
      <c r="K7" s="14"/>
    </row>
    <row r="8" spans="2:11" ht="24.95" customHeight="1">
      <c r="B8" s="11" t="s">
        <v>364</v>
      </c>
      <c r="C8" s="10" t="s">
        <v>278</v>
      </c>
      <c r="D8" s="18"/>
      <c r="E8" s="11" t="s">
        <v>126</v>
      </c>
      <c r="F8" s="13">
        <v>9577</v>
      </c>
      <c r="G8" s="13">
        <v>1491</v>
      </c>
      <c r="H8" s="13"/>
      <c r="I8" s="13">
        <v>0</v>
      </c>
      <c r="J8" s="13">
        <f t="shared" ref="J8:J19" si="0">F8-G8+H8-I8</f>
        <v>8086</v>
      </c>
      <c r="K8" s="14"/>
    </row>
    <row r="9" spans="2:11" ht="24.95" customHeight="1">
      <c r="B9" s="11" t="s">
        <v>374</v>
      </c>
      <c r="C9" s="10" t="s">
        <v>279</v>
      </c>
      <c r="D9" s="18"/>
      <c r="E9" s="11" t="s">
        <v>126</v>
      </c>
      <c r="F9" s="13">
        <v>9577</v>
      </c>
      <c r="G9" s="13">
        <v>1491</v>
      </c>
      <c r="H9" s="13"/>
      <c r="I9" s="13">
        <v>0</v>
      </c>
      <c r="J9" s="13">
        <f t="shared" si="0"/>
        <v>8086</v>
      </c>
      <c r="K9" s="14"/>
    </row>
    <row r="10" spans="2:11" ht="24.95" customHeight="1">
      <c r="B10" s="11" t="s">
        <v>335</v>
      </c>
      <c r="C10" s="10" t="s">
        <v>280</v>
      </c>
      <c r="D10" s="18"/>
      <c r="E10" s="11" t="s">
        <v>126</v>
      </c>
      <c r="F10" s="13">
        <v>9577</v>
      </c>
      <c r="G10" s="13">
        <v>1491</v>
      </c>
      <c r="H10" s="13"/>
      <c r="I10" s="13">
        <v>0</v>
      </c>
      <c r="J10" s="13">
        <f t="shared" si="0"/>
        <v>8086</v>
      </c>
      <c r="K10" s="14"/>
    </row>
    <row r="11" spans="2:11" ht="24.95" customHeight="1">
      <c r="B11" s="11" t="s">
        <v>323</v>
      </c>
      <c r="C11" s="10" t="s">
        <v>393</v>
      </c>
      <c r="D11" s="18"/>
      <c r="E11" s="11" t="s">
        <v>126</v>
      </c>
      <c r="F11" s="13">
        <v>9577</v>
      </c>
      <c r="G11" s="13">
        <v>1491</v>
      </c>
      <c r="H11" s="13"/>
      <c r="I11" s="13">
        <v>0</v>
      </c>
      <c r="J11" s="13">
        <f t="shared" si="0"/>
        <v>8086</v>
      </c>
      <c r="K11" s="14"/>
    </row>
    <row r="12" spans="2:11" ht="24.95" customHeight="1">
      <c r="B12" s="11" t="s">
        <v>379</v>
      </c>
      <c r="C12" s="10" t="s">
        <v>281</v>
      </c>
      <c r="D12" s="18"/>
      <c r="E12" s="11" t="s">
        <v>126</v>
      </c>
      <c r="F12" s="13">
        <v>9577</v>
      </c>
      <c r="G12" s="13">
        <v>1491</v>
      </c>
      <c r="H12" s="13"/>
      <c r="I12" s="13">
        <v>0</v>
      </c>
      <c r="J12" s="13">
        <f t="shared" si="0"/>
        <v>8086</v>
      </c>
      <c r="K12" s="14"/>
    </row>
    <row r="13" spans="2:11" ht="24.95" customHeight="1">
      <c r="B13" s="11" t="s">
        <v>304</v>
      </c>
      <c r="C13" s="10" t="s">
        <v>282</v>
      </c>
      <c r="D13" s="18"/>
      <c r="E13" s="11" t="s">
        <v>127</v>
      </c>
      <c r="F13" s="13">
        <v>16179</v>
      </c>
      <c r="G13" s="13">
        <v>3026</v>
      </c>
      <c r="H13" s="13"/>
      <c r="I13" s="13">
        <v>0</v>
      </c>
      <c r="J13" s="13">
        <f t="shared" si="0"/>
        <v>13153</v>
      </c>
      <c r="K13" s="14"/>
    </row>
    <row r="14" spans="2:11" ht="24.95" customHeight="1">
      <c r="B14" s="11" t="s">
        <v>334</v>
      </c>
      <c r="C14" s="10" t="s">
        <v>283</v>
      </c>
      <c r="D14" s="18"/>
      <c r="E14" s="11" t="s">
        <v>126</v>
      </c>
      <c r="F14" s="13">
        <v>9577</v>
      </c>
      <c r="G14" s="13">
        <v>1491</v>
      </c>
      <c r="H14" s="13"/>
      <c r="I14" s="13">
        <v>0</v>
      </c>
      <c r="J14" s="13">
        <f t="shared" si="0"/>
        <v>8086</v>
      </c>
      <c r="K14" s="14"/>
    </row>
    <row r="15" spans="2:11" ht="24.95" customHeight="1">
      <c r="B15" s="11" t="s">
        <v>367</v>
      </c>
      <c r="C15" s="10" t="s">
        <v>366</v>
      </c>
      <c r="D15" s="18"/>
      <c r="E15" s="11" t="s">
        <v>126</v>
      </c>
      <c r="F15" s="13">
        <v>9577</v>
      </c>
      <c r="G15" s="13">
        <v>1491</v>
      </c>
      <c r="H15" s="13"/>
      <c r="I15" s="13">
        <v>0</v>
      </c>
      <c r="J15" s="13">
        <f t="shared" si="0"/>
        <v>8086</v>
      </c>
      <c r="K15" s="14"/>
    </row>
    <row r="16" spans="2:11" ht="24.95" customHeight="1">
      <c r="B16" s="11" t="s">
        <v>370</v>
      </c>
      <c r="C16" s="10" t="s">
        <v>284</v>
      </c>
      <c r="D16" s="18"/>
      <c r="E16" s="11" t="s">
        <v>126</v>
      </c>
      <c r="F16" s="13">
        <v>9577</v>
      </c>
      <c r="G16" s="13">
        <v>1491</v>
      </c>
      <c r="H16" s="13"/>
      <c r="I16" s="13">
        <v>0</v>
      </c>
      <c r="J16" s="13">
        <f t="shared" si="0"/>
        <v>8086</v>
      </c>
      <c r="K16" s="14"/>
    </row>
    <row r="17" spans="2:12" ht="24.95" customHeight="1">
      <c r="B17" s="11" t="s">
        <v>365</v>
      </c>
      <c r="C17" s="10" t="s">
        <v>285</v>
      </c>
      <c r="D17" s="18"/>
      <c r="E17" s="11" t="s">
        <v>126</v>
      </c>
      <c r="F17" s="13">
        <v>9577</v>
      </c>
      <c r="G17" s="13">
        <v>1491</v>
      </c>
      <c r="H17" s="13"/>
      <c r="I17" s="13">
        <v>0</v>
      </c>
      <c r="J17" s="13">
        <f t="shared" si="0"/>
        <v>8086</v>
      </c>
      <c r="K17" s="14"/>
    </row>
    <row r="18" spans="2:12" ht="24.95" customHeight="1">
      <c r="B18" s="11" t="s">
        <v>336</v>
      </c>
      <c r="C18" s="10" t="s">
        <v>286</v>
      </c>
      <c r="D18" s="18"/>
      <c r="E18" s="37" t="s">
        <v>129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</row>
    <row r="19" spans="2:12" ht="24.95" customHeight="1">
      <c r="B19" s="11" t="s">
        <v>296</v>
      </c>
      <c r="C19" s="10" t="s">
        <v>287</v>
      </c>
      <c r="D19" s="18"/>
      <c r="E19" s="11" t="s">
        <v>128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28"/>
    </row>
    <row r="20" spans="2:12" ht="21.95" customHeight="1">
      <c r="B20" s="10"/>
      <c r="C20" s="12"/>
      <c r="D20" s="12"/>
      <c r="E20" s="20"/>
      <c r="F20" s="15"/>
      <c r="G20" s="15"/>
      <c r="H20" s="15"/>
      <c r="I20" s="15" t="s">
        <v>237</v>
      </c>
      <c r="J20" s="13"/>
      <c r="K20" s="16"/>
    </row>
    <row r="21" spans="2:12" ht="21.95" customHeight="1">
      <c r="B21" s="10"/>
      <c r="C21" s="12"/>
      <c r="D21" s="12"/>
      <c r="E21" s="21" t="s">
        <v>92</v>
      </c>
      <c r="F21" s="22">
        <f t="shared" ref="F21:I21" si="1">SUM(F7:F20)</f>
        <v>138308</v>
      </c>
      <c r="G21" s="22">
        <f t="shared" si="1"/>
        <v>23511</v>
      </c>
      <c r="H21" s="22">
        <f t="shared" si="1"/>
        <v>0</v>
      </c>
      <c r="I21" s="22">
        <f t="shared" si="1"/>
        <v>0</v>
      </c>
      <c r="J21" s="22">
        <f>SUM(J7:J20)</f>
        <v>114797</v>
      </c>
      <c r="K21" s="16"/>
      <c r="L21" s="22"/>
    </row>
    <row r="23" spans="2:12">
      <c r="C23" t="s">
        <v>237</v>
      </c>
      <c r="E23" s="21"/>
      <c r="F23" s="22"/>
      <c r="G23" s="22"/>
      <c r="H23" s="22"/>
      <c r="I23" s="22"/>
      <c r="J23" s="22"/>
    </row>
  </sheetData>
  <phoneticPr fontId="0" type="noConversion"/>
  <pageMargins left="0.11811023622047245" right="0.19685039370078741" top="1.0629921259842521" bottom="0.98425196850393704" header="0" footer="0"/>
  <pageSetup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1" workbookViewId="0">
      <selection activeCell="C5" sqref="C5:C14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249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96</v>
      </c>
      <c r="G2" s="66"/>
      <c r="H2" s="66"/>
      <c r="I2" s="66"/>
      <c r="J2" s="66"/>
      <c r="K2" s="23" t="str">
        <f>'GOB1'!K2</f>
        <v>30 DE NOVIEMBRE DE 2013</v>
      </c>
    </row>
    <row r="3" spans="1:11">
      <c r="B3" s="11"/>
      <c r="C3" s="10"/>
      <c r="F3" s="23" t="str">
        <f>'GOB1'!F3</f>
        <v>SEGUNDA QUINCENA DE NOVIEMBRE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250</v>
      </c>
      <c r="H4" s="85" t="s">
        <v>387</v>
      </c>
      <c r="I4" s="54" t="s">
        <v>236</v>
      </c>
      <c r="J4" s="54" t="s">
        <v>6</v>
      </c>
      <c r="K4" s="68" t="s">
        <v>7</v>
      </c>
    </row>
    <row r="5" spans="1:11" ht="24.75" customHeight="1">
      <c r="B5" s="10" t="s">
        <v>258</v>
      </c>
      <c r="C5" s="10" t="s">
        <v>257</v>
      </c>
      <c r="D5" s="10"/>
      <c r="E5" s="10" t="s">
        <v>259</v>
      </c>
      <c r="F5" s="13">
        <v>3095</v>
      </c>
      <c r="G5" s="13">
        <v>84</v>
      </c>
      <c r="H5" s="13"/>
      <c r="I5" s="13"/>
      <c r="J5" s="13">
        <f>F5-G5+H5-I5</f>
        <v>3011</v>
      </c>
      <c r="K5" s="65" t="s">
        <v>274</v>
      </c>
    </row>
    <row r="6" spans="1:11" ht="24.75" customHeight="1">
      <c r="B6" s="10" t="s">
        <v>261</v>
      </c>
      <c r="C6" s="10" t="s">
        <v>260</v>
      </c>
      <c r="D6" s="10"/>
      <c r="E6" s="10" t="s">
        <v>262</v>
      </c>
      <c r="F6" s="13">
        <v>2540</v>
      </c>
      <c r="G6" s="13">
        <v>8</v>
      </c>
      <c r="H6" s="13"/>
      <c r="I6" s="13"/>
      <c r="J6" s="13">
        <f t="shared" ref="J6:J14" si="0">F6-G6+H6-I6</f>
        <v>2532</v>
      </c>
      <c r="K6" s="65" t="s">
        <v>274</v>
      </c>
    </row>
    <row r="7" spans="1:11" ht="24.75" customHeight="1">
      <c r="B7" s="10" t="s">
        <v>264</v>
      </c>
      <c r="C7" s="10" t="s">
        <v>263</v>
      </c>
      <c r="D7" s="10"/>
      <c r="E7" s="10" t="s">
        <v>262</v>
      </c>
      <c r="F7" s="13">
        <v>2540</v>
      </c>
      <c r="G7" s="13">
        <v>8</v>
      </c>
      <c r="H7" s="13"/>
      <c r="I7" s="13"/>
      <c r="J7" s="13">
        <f t="shared" si="0"/>
        <v>2532</v>
      </c>
      <c r="K7" s="65" t="s">
        <v>274</v>
      </c>
    </row>
    <row r="8" spans="1:11" ht="24.75" customHeight="1">
      <c r="B8" s="10" t="s">
        <v>266</v>
      </c>
      <c r="C8" s="10" t="s">
        <v>265</v>
      </c>
      <c r="D8" s="10"/>
      <c r="E8" s="10" t="s">
        <v>262</v>
      </c>
      <c r="F8" s="13">
        <v>2540</v>
      </c>
      <c r="G8" s="13">
        <v>8</v>
      </c>
      <c r="H8" s="13"/>
      <c r="I8" s="13"/>
      <c r="J8" s="13">
        <f t="shared" si="0"/>
        <v>2532</v>
      </c>
      <c r="K8" s="65" t="s">
        <v>274</v>
      </c>
    </row>
    <row r="9" spans="1:11" ht="24.75" customHeight="1">
      <c r="B9" s="10" t="s">
        <v>225</v>
      </c>
      <c r="C9" s="10" t="s">
        <v>226</v>
      </c>
      <c r="D9" s="10"/>
      <c r="E9" s="10" t="s">
        <v>267</v>
      </c>
      <c r="F9" s="13">
        <v>2540</v>
      </c>
      <c r="G9" s="13">
        <v>8</v>
      </c>
      <c r="H9" s="13"/>
      <c r="I9" s="13"/>
      <c r="J9" s="13">
        <f t="shared" si="0"/>
        <v>2532</v>
      </c>
      <c r="K9" s="65" t="s">
        <v>274</v>
      </c>
    </row>
    <row r="10" spans="1:11" ht="24.75" customHeight="1">
      <c r="B10" s="10" t="s">
        <v>270</v>
      </c>
      <c r="C10" s="10" t="s">
        <v>268</v>
      </c>
      <c r="D10" s="10"/>
      <c r="E10" s="10" t="s">
        <v>269</v>
      </c>
      <c r="F10" s="13">
        <v>2540</v>
      </c>
      <c r="G10" s="13">
        <v>8</v>
      </c>
      <c r="H10" s="13"/>
      <c r="I10" s="13"/>
      <c r="J10" s="13">
        <f t="shared" si="0"/>
        <v>2532</v>
      </c>
      <c r="K10" s="65" t="s">
        <v>274</v>
      </c>
    </row>
    <row r="11" spans="1:11" ht="24.75" customHeight="1">
      <c r="B11" s="10" t="s">
        <v>229</v>
      </c>
      <c r="C11" s="12" t="s">
        <v>271</v>
      </c>
      <c r="D11" s="10"/>
      <c r="E11" s="10" t="s">
        <v>272</v>
      </c>
      <c r="F11" s="13">
        <v>2540</v>
      </c>
      <c r="G11" s="13">
        <v>8</v>
      </c>
      <c r="H11" s="13"/>
      <c r="I11" s="13"/>
      <c r="J11" s="13">
        <f t="shared" si="0"/>
        <v>2532</v>
      </c>
      <c r="K11" s="65" t="s">
        <v>274</v>
      </c>
    </row>
    <row r="12" spans="1:11" ht="24.75" customHeight="1">
      <c r="B12" s="10" t="s">
        <v>227</v>
      </c>
      <c r="C12" s="12" t="s">
        <v>228</v>
      </c>
      <c r="D12" s="10"/>
      <c r="E12" s="10" t="s">
        <v>273</v>
      </c>
      <c r="F12" s="13">
        <v>3095</v>
      </c>
      <c r="G12" s="13">
        <v>84</v>
      </c>
      <c r="H12" s="13"/>
      <c r="I12" s="13"/>
      <c r="J12" s="13">
        <f t="shared" si="0"/>
        <v>3011</v>
      </c>
      <c r="K12" s="65" t="s">
        <v>274</v>
      </c>
    </row>
    <row r="13" spans="1:11" ht="24.75" customHeight="1">
      <c r="B13" s="10" t="s">
        <v>411</v>
      </c>
      <c r="C13" s="12" t="s">
        <v>412</v>
      </c>
      <c r="D13" s="10"/>
      <c r="E13" s="10" t="s">
        <v>414</v>
      </c>
      <c r="F13" s="13">
        <v>3788</v>
      </c>
      <c r="G13" s="13">
        <v>311</v>
      </c>
      <c r="H13" s="13"/>
      <c r="I13" s="13"/>
      <c r="J13" s="13">
        <f t="shared" si="0"/>
        <v>3477</v>
      </c>
      <c r="K13" s="65" t="s">
        <v>274</v>
      </c>
    </row>
    <row r="14" spans="1:11" ht="24.75" customHeight="1">
      <c r="B14" s="10" t="s">
        <v>413</v>
      </c>
      <c r="C14" s="12" t="s">
        <v>424</v>
      </c>
      <c r="D14" s="10"/>
      <c r="E14" s="10" t="s">
        <v>415</v>
      </c>
      <c r="F14" s="13">
        <v>4034</v>
      </c>
      <c r="G14" s="13">
        <v>351</v>
      </c>
      <c r="H14" s="13"/>
      <c r="I14" s="13"/>
      <c r="J14" s="13">
        <f t="shared" si="0"/>
        <v>3683</v>
      </c>
      <c r="K14" s="65" t="s">
        <v>274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29252</v>
      </c>
      <c r="G16" s="70">
        <f t="shared" ref="G16:J16" si="1">SUM(G5:G15)</f>
        <v>878</v>
      </c>
      <c r="H16" s="70">
        <f t="shared" si="1"/>
        <v>0</v>
      </c>
      <c r="I16" s="70">
        <f t="shared" si="1"/>
        <v>0</v>
      </c>
      <c r="J16" s="70">
        <f t="shared" si="1"/>
        <v>28374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D4" workbookViewId="0">
      <selection activeCell="B9" sqref="B9"/>
    </sheetView>
  </sheetViews>
  <sheetFormatPr baseColWidth="10" defaultRowHeight="12.75"/>
  <cols>
    <col min="1" max="1" width="1.140625" style="65" customWidth="1"/>
    <col min="2" max="2" width="14.85546875" style="65" customWidth="1"/>
    <col min="3" max="3" width="24" style="65" customWidth="1"/>
    <col min="4" max="4" width="6.140625" style="65" customWidth="1"/>
    <col min="5" max="5" width="20.5703125" style="65" customWidth="1"/>
    <col min="6" max="6" width="10.42578125" style="65" customWidth="1"/>
    <col min="7" max="7" width="7.5703125" style="65" customWidth="1"/>
    <col min="8" max="8" width="9.140625" style="65" customWidth="1"/>
    <col min="9" max="9" width="8.5703125" style="65" customWidth="1"/>
    <col min="10" max="10" width="10.42578125" style="65" customWidth="1"/>
    <col min="11" max="11" width="25.140625" style="65" customWidth="1"/>
    <col min="12" max="16384" width="11.42578125" style="65"/>
  </cols>
  <sheetData>
    <row r="1" spans="1:11" ht="18">
      <c r="A1" s="65" t="s">
        <v>249</v>
      </c>
      <c r="F1" s="1" t="s">
        <v>0</v>
      </c>
      <c r="G1" s="66"/>
      <c r="H1" s="66"/>
      <c r="I1" s="66"/>
      <c r="J1" s="66"/>
      <c r="K1" s="67" t="s">
        <v>1</v>
      </c>
    </row>
    <row r="2" spans="1:11" ht="15">
      <c r="F2" s="4" t="s">
        <v>435</v>
      </c>
      <c r="G2" s="66"/>
      <c r="H2" s="66"/>
      <c r="I2" s="66"/>
      <c r="J2" s="66"/>
      <c r="K2" s="23" t="str">
        <f>'GOB1'!K2</f>
        <v>30 DE NOVIEMBRE DE 2013</v>
      </c>
    </row>
    <row r="3" spans="1:11">
      <c r="B3" s="11"/>
      <c r="C3" s="10"/>
      <c r="F3" s="23" t="str">
        <f>'GOB1'!F3</f>
        <v>SEGUNDA QUINCENA DE NOVIEMBRE DE 2013</v>
      </c>
      <c r="G3" s="66"/>
      <c r="H3" s="66"/>
      <c r="I3" s="66"/>
      <c r="J3" s="66"/>
    </row>
    <row r="4" spans="1:11">
      <c r="B4" s="68" t="s">
        <v>3</v>
      </c>
      <c r="C4" s="68" t="s">
        <v>4</v>
      </c>
      <c r="D4" s="68"/>
      <c r="E4" s="68" t="s">
        <v>124</v>
      </c>
      <c r="F4" s="54" t="s">
        <v>5</v>
      </c>
      <c r="G4" s="54" t="s">
        <v>250</v>
      </c>
      <c r="H4" s="85" t="s">
        <v>387</v>
      </c>
      <c r="I4" s="54" t="s">
        <v>236</v>
      </c>
      <c r="J4" s="54" t="s">
        <v>6</v>
      </c>
      <c r="K4" s="68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156</v>
      </c>
      <c r="F5" s="13">
        <v>4054</v>
      </c>
      <c r="G5" s="13"/>
      <c r="H5" s="13"/>
      <c r="I5" s="13"/>
      <c r="J5" s="13">
        <f>F5-G5+H5-I5</f>
        <v>4054</v>
      </c>
      <c r="K5" s="65" t="s">
        <v>274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5" t="s">
        <v>274</v>
      </c>
    </row>
    <row r="7" spans="1:11" ht="24.75" customHeight="1">
      <c r="B7" s="11" t="s">
        <v>70</v>
      </c>
      <c r="C7" s="10" t="s">
        <v>71</v>
      </c>
      <c r="D7" s="18"/>
      <c r="E7" s="11" t="s">
        <v>156</v>
      </c>
      <c r="F7" s="13">
        <v>4054</v>
      </c>
      <c r="G7" s="13"/>
      <c r="H7" s="13"/>
      <c r="I7" s="13"/>
      <c r="J7" s="13">
        <f t="shared" si="0"/>
        <v>4054</v>
      </c>
      <c r="K7" s="65" t="s">
        <v>274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5" t="s">
        <v>274</v>
      </c>
    </row>
    <row r="9" spans="1:11" ht="24.75" customHeight="1">
      <c r="B9" s="11" t="s">
        <v>53</v>
      </c>
      <c r="C9" s="10" t="s">
        <v>54</v>
      </c>
      <c r="D9" s="19"/>
      <c r="E9" s="32" t="s">
        <v>130</v>
      </c>
      <c r="F9" s="60">
        <v>3937</v>
      </c>
      <c r="G9" s="60"/>
      <c r="H9" s="13"/>
      <c r="I9" s="13"/>
      <c r="J9" s="13">
        <f t="shared" si="0"/>
        <v>3937</v>
      </c>
      <c r="K9" s="65" t="s">
        <v>274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5" t="s">
        <v>274</v>
      </c>
    </row>
    <row r="11" spans="1:11" ht="24.75" customHeight="1">
      <c r="B11" s="10"/>
      <c r="C11" s="12"/>
      <c r="D11" s="10"/>
      <c r="E11" s="10"/>
      <c r="F11" s="13"/>
      <c r="G11" s="13"/>
      <c r="H11" s="13"/>
      <c r="I11" s="13"/>
      <c r="J11" s="13">
        <f t="shared" si="0"/>
        <v>0</v>
      </c>
      <c r="K11" s="65" t="s">
        <v>274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5" t="s">
        <v>274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5" t="s">
        <v>274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5" t="s">
        <v>274</v>
      </c>
    </row>
    <row r="15" spans="1:11" ht="24.75" customHeight="1"/>
    <row r="16" spans="1:11" s="69" customFormat="1" ht="24.75" customHeight="1">
      <c r="E16" s="69" t="s">
        <v>92</v>
      </c>
      <c r="F16" s="70">
        <f>SUM(F5:F15)</f>
        <v>12045</v>
      </c>
      <c r="G16" s="70">
        <f t="shared" ref="G16:J16" si="1">SUM(G5:G15)</f>
        <v>0</v>
      </c>
      <c r="H16" s="70">
        <f t="shared" si="1"/>
        <v>0</v>
      </c>
      <c r="I16" s="70">
        <f t="shared" si="1"/>
        <v>0</v>
      </c>
      <c r="J16" s="70">
        <f t="shared" si="1"/>
        <v>12045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L28"/>
  <sheetViews>
    <sheetView zoomScaleNormal="100" workbookViewId="0">
      <selection activeCell="H19" sqref="H19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6.28515625" bestFit="1" customWidth="1"/>
    <col min="7" max="7" width="11" customWidth="1"/>
    <col min="8" max="8" width="11.85546875" customWidth="1"/>
    <col min="9" max="9" width="9.140625" customWidth="1"/>
    <col min="10" max="10" width="11.85546875" customWidth="1"/>
    <col min="11" max="11" width="25.42578125" customWidth="1"/>
  </cols>
  <sheetData>
    <row r="1" spans="1:12" ht="18">
      <c r="A1" t="s">
        <v>237</v>
      </c>
      <c r="B1" s="44"/>
      <c r="C1" s="44"/>
      <c r="D1" s="44"/>
      <c r="E1" s="44"/>
      <c r="F1" s="46" t="s">
        <v>0</v>
      </c>
      <c r="G1" s="47"/>
      <c r="H1" s="47"/>
      <c r="I1" s="47"/>
      <c r="J1" s="47"/>
      <c r="K1" s="8" t="s">
        <v>1</v>
      </c>
    </row>
    <row r="2" spans="1:12" ht="15">
      <c r="B2" s="44"/>
      <c r="C2" s="44"/>
      <c r="D2" s="44"/>
      <c r="E2" s="44"/>
      <c r="F2" s="48" t="s">
        <v>97</v>
      </c>
      <c r="G2" s="47"/>
      <c r="H2" s="47"/>
      <c r="I2" s="47"/>
      <c r="J2" s="47"/>
      <c r="K2" s="49" t="str">
        <f>'GOB1'!K2</f>
        <v>30 DE NOVIEMBRE DE 2013</v>
      </c>
    </row>
    <row r="3" spans="1:12">
      <c r="B3" s="44"/>
      <c r="C3" s="44"/>
      <c r="D3" s="44"/>
      <c r="E3" s="44"/>
      <c r="F3" s="49" t="str">
        <f>'GOB1'!F3</f>
        <v>SEGUNDA QUINCENA DE NOVIEMBRE DE 2013</v>
      </c>
      <c r="G3" s="47"/>
      <c r="H3" s="47"/>
      <c r="I3" s="47"/>
      <c r="J3" s="47"/>
      <c r="K3" s="44"/>
    </row>
    <row r="4" spans="1:12">
      <c r="B4" s="44"/>
      <c r="C4" s="44"/>
      <c r="D4" s="44"/>
      <c r="E4" s="44"/>
      <c r="F4" s="9"/>
      <c r="G4" s="47"/>
      <c r="H4" s="47"/>
      <c r="I4" s="47"/>
      <c r="J4" s="47"/>
      <c r="K4" s="44"/>
    </row>
    <row r="5" spans="1:12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54" t="s">
        <v>236</v>
      </c>
      <c r="J5" s="7" t="s">
        <v>6</v>
      </c>
      <c r="K5" s="6" t="s">
        <v>7</v>
      </c>
    </row>
    <row r="6" spans="1:12" ht="1.5" customHeight="1"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ht="24.95" customHeight="1">
      <c r="B7" s="40" t="s">
        <v>332</v>
      </c>
      <c r="C7" s="10" t="s">
        <v>321</v>
      </c>
      <c r="D7" s="11"/>
      <c r="E7" s="11" t="s">
        <v>166</v>
      </c>
      <c r="F7" s="51">
        <v>19740</v>
      </c>
      <c r="G7" s="52">
        <v>4082</v>
      </c>
      <c r="H7" s="52"/>
      <c r="I7" s="52"/>
      <c r="J7" s="52">
        <f>F7-G7+H7-I7</f>
        <v>15658</v>
      </c>
      <c r="K7" s="14"/>
    </row>
    <row r="8" spans="1:12" ht="24.95" customHeight="1">
      <c r="B8" s="50" t="s">
        <v>345</v>
      </c>
      <c r="C8" s="53" t="s">
        <v>343</v>
      </c>
      <c r="D8" s="50"/>
      <c r="E8" s="50" t="s">
        <v>344</v>
      </c>
      <c r="F8" s="13">
        <v>4635</v>
      </c>
      <c r="G8" s="13">
        <v>453</v>
      </c>
      <c r="H8" s="13"/>
      <c r="I8" s="13"/>
      <c r="J8" s="52">
        <f t="shared" ref="J8:J18" si="0">F8-G8+H8-I8</f>
        <v>4182</v>
      </c>
      <c r="K8" s="14"/>
    </row>
    <row r="9" spans="1:12" ht="24.95" customHeight="1">
      <c r="B9" s="27" t="s">
        <v>122</v>
      </c>
      <c r="C9" s="27" t="s">
        <v>121</v>
      </c>
      <c r="D9" s="50"/>
      <c r="E9" s="50" t="s">
        <v>431</v>
      </c>
      <c r="F9" s="51">
        <v>6013</v>
      </c>
      <c r="G9" s="52">
        <v>730</v>
      </c>
      <c r="H9" s="52"/>
      <c r="I9" s="52">
        <v>4</v>
      </c>
      <c r="J9" s="52">
        <f>F9-G9+H9-I9</f>
        <v>5279</v>
      </c>
      <c r="K9" s="14"/>
    </row>
    <row r="10" spans="1:12" ht="24.95" customHeight="1">
      <c r="B10" s="50" t="s">
        <v>200</v>
      </c>
      <c r="C10" s="53" t="s">
        <v>201</v>
      </c>
      <c r="D10" s="50"/>
      <c r="E10" s="50" t="s">
        <v>167</v>
      </c>
      <c r="F10" s="51">
        <v>5382</v>
      </c>
      <c r="G10" s="52">
        <v>595</v>
      </c>
      <c r="H10" s="45"/>
      <c r="I10" s="45">
        <v>4</v>
      </c>
      <c r="J10" s="52">
        <f t="shared" si="0"/>
        <v>4783</v>
      </c>
      <c r="K10" s="14"/>
      <c r="L10" s="99"/>
    </row>
    <row r="11" spans="1:12" ht="24.95" customHeight="1">
      <c r="B11" s="50" t="s">
        <v>90</v>
      </c>
      <c r="C11" s="53" t="s">
        <v>91</v>
      </c>
      <c r="D11" s="50"/>
      <c r="E11" s="50" t="s">
        <v>167</v>
      </c>
      <c r="F11" s="51">
        <v>5382</v>
      </c>
      <c r="G11" s="52">
        <v>595</v>
      </c>
      <c r="H11" s="45"/>
      <c r="I11" s="45">
        <v>4</v>
      </c>
      <c r="J11" s="52">
        <f t="shared" si="0"/>
        <v>4783</v>
      </c>
      <c r="K11" s="14"/>
    </row>
    <row r="12" spans="1:12" ht="24.95" customHeight="1">
      <c r="B12" s="50" t="s">
        <v>88</v>
      </c>
      <c r="C12" s="53" t="s">
        <v>89</v>
      </c>
      <c r="D12" s="50"/>
      <c r="E12" s="50" t="s">
        <v>167</v>
      </c>
      <c r="F12" s="51">
        <v>5382</v>
      </c>
      <c r="G12" s="52">
        <v>595</v>
      </c>
      <c r="H12" s="45"/>
      <c r="I12" s="45">
        <v>4</v>
      </c>
      <c r="J12" s="52">
        <f t="shared" si="0"/>
        <v>4783</v>
      </c>
      <c r="K12" s="14"/>
    </row>
    <row r="13" spans="1:12" ht="24.95" customHeight="1">
      <c r="B13" s="50"/>
      <c r="C13" s="53"/>
      <c r="D13" s="50"/>
      <c r="E13" s="50"/>
      <c r="F13" s="51"/>
      <c r="G13" s="52"/>
      <c r="H13" s="45"/>
      <c r="I13" s="45"/>
      <c r="J13" s="52">
        <f t="shared" si="0"/>
        <v>0</v>
      </c>
      <c r="K13" s="30"/>
    </row>
    <row r="14" spans="1:12" ht="24.95" customHeight="1">
      <c r="B14" s="27" t="s">
        <v>111</v>
      </c>
      <c r="C14" s="27" t="s">
        <v>110</v>
      </c>
      <c r="D14" s="50"/>
      <c r="E14" s="50" t="s">
        <v>167</v>
      </c>
      <c r="F14" s="51">
        <v>5382</v>
      </c>
      <c r="G14" s="52">
        <v>595</v>
      </c>
      <c r="H14" s="45"/>
      <c r="I14" s="45">
        <v>4</v>
      </c>
      <c r="J14" s="52">
        <f t="shared" si="0"/>
        <v>4783</v>
      </c>
      <c r="K14" s="14"/>
    </row>
    <row r="15" spans="1:12" ht="24.95" customHeight="1">
      <c r="B15" s="27" t="s">
        <v>113</v>
      </c>
      <c r="C15" s="27" t="s">
        <v>112</v>
      </c>
      <c r="D15" s="50"/>
      <c r="E15" s="50" t="s">
        <v>167</v>
      </c>
      <c r="F15" s="51">
        <v>5382</v>
      </c>
      <c r="G15" s="52">
        <v>595</v>
      </c>
      <c r="H15" s="45"/>
      <c r="I15" s="45">
        <v>4</v>
      </c>
      <c r="J15" s="52">
        <f t="shared" si="0"/>
        <v>4783</v>
      </c>
      <c r="K15" s="14"/>
    </row>
    <row r="16" spans="1:12" ht="24.95" customHeight="1">
      <c r="B16" s="27"/>
      <c r="C16" s="27"/>
      <c r="D16" s="50"/>
      <c r="E16" s="50"/>
      <c r="F16" s="51"/>
      <c r="G16" s="52"/>
      <c r="H16" s="45"/>
      <c r="I16" s="45"/>
      <c r="J16" s="52">
        <f t="shared" si="0"/>
        <v>0</v>
      </c>
      <c r="K16" s="14"/>
    </row>
    <row r="17" spans="2:11" ht="24.95" customHeight="1">
      <c r="B17" s="27" t="s">
        <v>114</v>
      </c>
      <c r="C17" s="27" t="s">
        <v>123</v>
      </c>
      <c r="D17" s="50"/>
      <c r="E17" s="50" t="s">
        <v>167</v>
      </c>
      <c r="F17" s="51">
        <v>5382</v>
      </c>
      <c r="G17" s="52">
        <v>595</v>
      </c>
      <c r="H17" s="45"/>
      <c r="I17" s="45">
        <v>4</v>
      </c>
      <c r="J17" s="52">
        <f t="shared" si="0"/>
        <v>4783</v>
      </c>
      <c r="K17" s="14"/>
    </row>
    <row r="18" spans="2:11" ht="24.95" customHeight="1">
      <c r="B18" s="27"/>
      <c r="C18" s="27"/>
      <c r="D18" s="50"/>
      <c r="E18" s="50"/>
      <c r="F18" s="51"/>
      <c r="G18" s="52"/>
      <c r="H18" s="45"/>
      <c r="I18" s="45"/>
      <c r="J18" s="52">
        <f t="shared" si="0"/>
        <v>0</v>
      </c>
      <c r="K18" s="14"/>
    </row>
    <row r="19" spans="2:11" ht="24.95" customHeight="1">
      <c r="B19" s="27" t="s">
        <v>436</v>
      </c>
      <c r="C19" s="27" t="s">
        <v>437</v>
      </c>
      <c r="D19" s="50"/>
      <c r="E19" s="50" t="s">
        <v>167</v>
      </c>
      <c r="F19" s="51">
        <v>0</v>
      </c>
      <c r="G19" s="52">
        <v>0</v>
      </c>
      <c r="H19" s="45"/>
      <c r="I19" s="45"/>
      <c r="J19" s="52">
        <f t="shared" ref="J19:J25" si="1">F19-G19+H19-I19</f>
        <v>0</v>
      </c>
      <c r="K19" s="14"/>
    </row>
    <row r="20" spans="2:11" ht="21.95" customHeight="1">
      <c r="B20" s="27"/>
      <c r="C20" s="27"/>
      <c r="D20" s="50"/>
      <c r="E20" s="50" t="s">
        <v>167</v>
      </c>
      <c r="F20" s="51"/>
      <c r="G20" s="52"/>
      <c r="H20" s="45"/>
      <c r="I20" s="45"/>
      <c r="J20" s="52">
        <f t="shared" si="1"/>
        <v>0</v>
      </c>
      <c r="K20" s="14"/>
    </row>
    <row r="21" spans="2:11" ht="21.95" customHeight="1">
      <c r="B21" s="27" t="s">
        <v>420</v>
      </c>
      <c r="C21" s="27" t="s">
        <v>416</v>
      </c>
      <c r="D21" s="50"/>
      <c r="E21" s="50" t="s">
        <v>167</v>
      </c>
      <c r="F21" s="51">
        <v>5382</v>
      </c>
      <c r="G21" s="52">
        <v>595</v>
      </c>
      <c r="H21" s="45"/>
      <c r="I21" s="45"/>
      <c r="J21" s="52">
        <f t="shared" si="1"/>
        <v>4787</v>
      </c>
      <c r="K21" s="14"/>
    </row>
    <row r="22" spans="2:11" ht="21.95" customHeight="1">
      <c r="B22" s="27" t="s">
        <v>421</v>
      </c>
      <c r="C22" s="27" t="s">
        <v>417</v>
      </c>
      <c r="D22" s="50"/>
      <c r="E22" s="50" t="s">
        <v>167</v>
      </c>
      <c r="F22" s="51">
        <v>5382</v>
      </c>
      <c r="G22" s="52">
        <v>595</v>
      </c>
      <c r="H22" s="45"/>
      <c r="I22" s="45"/>
      <c r="J22" s="52">
        <f t="shared" si="1"/>
        <v>4787</v>
      </c>
      <c r="K22" s="14"/>
    </row>
    <row r="23" spans="2:11" ht="25.5" customHeight="1">
      <c r="B23" s="27" t="s">
        <v>422</v>
      </c>
      <c r="C23" s="27" t="s">
        <v>418</v>
      </c>
      <c r="D23" s="50"/>
      <c r="E23" s="50" t="s">
        <v>167</v>
      </c>
      <c r="F23" s="51">
        <v>5382</v>
      </c>
      <c r="G23" s="52">
        <v>595</v>
      </c>
      <c r="H23" s="45"/>
      <c r="I23" s="45"/>
      <c r="J23" s="52">
        <f t="shared" si="1"/>
        <v>4787</v>
      </c>
      <c r="K23" s="14"/>
    </row>
    <row r="24" spans="2:11" ht="24.75" customHeight="1">
      <c r="B24" s="26"/>
      <c r="C24" s="27"/>
      <c r="D24" s="50"/>
      <c r="E24" s="50"/>
      <c r="F24" s="51"/>
      <c r="G24" s="52"/>
      <c r="H24" s="45"/>
      <c r="I24" s="45"/>
      <c r="J24" s="52">
        <f t="shared" si="1"/>
        <v>0</v>
      </c>
      <c r="K24" s="14"/>
    </row>
    <row r="25" spans="2:11" ht="24.75" customHeight="1">
      <c r="B25" s="53" t="s">
        <v>423</v>
      </c>
      <c r="C25" s="27" t="s">
        <v>419</v>
      </c>
      <c r="D25" s="50"/>
      <c r="E25" s="50" t="s">
        <v>167</v>
      </c>
      <c r="F25" s="51">
        <v>5382</v>
      </c>
      <c r="G25" s="52">
        <v>595</v>
      </c>
      <c r="H25" s="45"/>
      <c r="I25" s="45">
        <v>4</v>
      </c>
      <c r="J25" s="52">
        <f t="shared" si="1"/>
        <v>4783</v>
      </c>
      <c r="K25" s="14"/>
    </row>
    <row r="26" spans="2:1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>
      <c r="B27" s="44"/>
      <c r="C27" s="44"/>
      <c r="D27" s="44"/>
      <c r="E27" s="71" t="s">
        <v>92</v>
      </c>
      <c r="F27" s="72">
        <f>SUM(F7:F26)</f>
        <v>84208</v>
      </c>
      <c r="G27" s="72">
        <f>SUM(G7:G26)</f>
        <v>11215</v>
      </c>
      <c r="H27" s="72">
        <f t="shared" ref="H27" si="2">SUM(H7:H26)</f>
        <v>0</v>
      </c>
      <c r="I27" s="72">
        <f>SUM(I7:I26)</f>
        <v>32</v>
      </c>
      <c r="J27" s="72">
        <f>SUM(J7:J26)</f>
        <v>72961</v>
      </c>
      <c r="K27" s="44"/>
    </row>
    <row r="28" spans="2:11">
      <c r="E28" s="21"/>
      <c r="F28" s="22"/>
      <c r="G28" s="22"/>
      <c r="H28" s="22">
        <f>SUM(H15:H27)</f>
        <v>0</v>
      </c>
      <c r="I28" s="22"/>
      <c r="J28" s="22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M30"/>
  <sheetViews>
    <sheetView workbookViewId="0">
      <selection activeCell="I7" sqref="I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7" width="11.140625" customWidth="1"/>
    <col min="8" max="8" width="10.85546875" bestFit="1" customWidth="1"/>
    <col min="9" max="9" width="6.7109375" bestFit="1" customWidth="1"/>
    <col min="10" max="10" width="10.28515625" bestFit="1" customWidth="1"/>
    <col min="11" max="11" width="28.5703125" customWidth="1"/>
  </cols>
  <sheetData>
    <row r="1" spans="1:13" ht="18">
      <c r="F1" s="1" t="s">
        <v>0</v>
      </c>
      <c r="G1" s="34"/>
      <c r="H1" s="34"/>
      <c r="I1" s="34"/>
      <c r="J1" s="34"/>
      <c r="K1" s="3" t="s">
        <v>1</v>
      </c>
    </row>
    <row r="2" spans="1:13" ht="15">
      <c r="F2" s="4" t="s">
        <v>97</v>
      </c>
      <c r="G2" s="34"/>
      <c r="H2" s="34"/>
      <c r="I2" s="34"/>
      <c r="J2" s="34"/>
      <c r="K2" s="23" t="str">
        <f>'GOB1'!K2</f>
        <v>30 DE NOVIEMBRE DE 2013</v>
      </c>
    </row>
    <row r="3" spans="1:13">
      <c r="F3" s="23" t="str">
        <f>'GOB1'!F3</f>
        <v>SEGUNDA QUINCENA DE NOVIEMBRE DE 2013</v>
      </c>
      <c r="G3" s="34"/>
      <c r="H3" s="34"/>
      <c r="I3" s="34"/>
      <c r="J3" s="34"/>
    </row>
    <row r="4" spans="1:13">
      <c r="F4" s="35"/>
      <c r="G4" s="34"/>
      <c r="H4" s="34"/>
      <c r="I4" s="34"/>
      <c r="J4" s="34"/>
    </row>
    <row r="5" spans="1:13">
      <c r="B5" s="6" t="s">
        <v>3</v>
      </c>
      <c r="C5" s="6" t="s">
        <v>4</v>
      </c>
      <c r="D5" s="6"/>
      <c r="E5" s="6" t="s">
        <v>124</v>
      </c>
      <c r="F5" s="43" t="s">
        <v>5</v>
      </c>
      <c r="G5" s="57" t="s">
        <v>250</v>
      </c>
      <c r="H5" s="36" t="s">
        <v>387</v>
      </c>
      <c r="I5" s="54" t="s">
        <v>236</v>
      </c>
      <c r="J5" s="36" t="s">
        <v>6</v>
      </c>
      <c r="K5" s="6" t="s">
        <v>7</v>
      </c>
    </row>
    <row r="6" spans="1:13" ht="3.75" customHeight="1">
      <c r="H6" s="44"/>
      <c r="I6" s="44"/>
    </row>
    <row r="7" spans="1:13" ht="24.95" customHeight="1">
      <c r="B7" s="12" t="s">
        <v>438</v>
      </c>
      <c r="C7" s="88" t="s">
        <v>439</v>
      </c>
      <c r="D7" s="37"/>
      <c r="E7" s="37" t="s">
        <v>167</v>
      </c>
      <c r="F7" s="90">
        <v>0</v>
      </c>
      <c r="G7" s="15">
        <v>0</v>
      </c>
      <c r="H7" s="91">
        <v>0</v>
      </c>
      <c r="I7" s="91"/>
      <c r="J7" s="15">
        <f>F7-G7+H7-I7</f>
        <v>0</v>
      </c>
      <c r="K7" s="14"/>
    </row>
    <row r="8" spans="1:13" s="62" customFormat="1" ht="24.95" customHeight="1">
      <c r="A8"/>
      <c r="B8" s="37"/>
      <c r="C8" s="12"/>
      <c r="D8" s="37"/>
      <c r="E8" s="37"/>
      <c r="F8" s="90"/>
      <c r="G8" s="15"/>
      <c r="H8" s="91"/>
      <c r="I8" s="91"/>
      <c r="J8" s="15">
        <f t="shared" ref="J8:J24" si="0">F8-G8+H8-I8</f>
        <v>0</v>
      </c>
      <c r="K8" s="61"/>
    </row>
    <row r="9" spans="1:13" ht="24.95" customHeight="1">
      <c r="B9" s="37" t="s">
        <v>202</v>
      </c>
      <c r="C9" s="12" t="s">
        <v>203</v>
      </c>
      <c r="D9" s="37"/>
      <c r="E9" s="37" t="s">
        <v>432</v>
      </c>
      <c r="F9" s="90">
        <v>5382</v>
      </c>
      <c r="G9" s="15">
        <v>595</v>
      </c>
      <c r="H9" s="91"/>
      <c r="I9" s="91">
        <v>4</v>
      </c>
      <c r="J9" s="15">
        <f t="shared" si="0"/>
        <v>4783</v>
      </c>
      <c r="K9" s="14"/>
    </row>
    <row r="10" spans="1:13" ht="24.95" customHeight="1">
      <c r="B10" s="37" t="s">
        <v>204</v>
      </c>
      <c r="C10" s="12" t="s">
        <v>205</v>
      </c>
      <c r="D10" s="37"/>
      <c r="E10" s="37" t="s">
        <v>167</v>
      </c>
      <c r="F10" s="90">
        <v>5382</v>
      </c>
      <c r="G10" s="15">
        <v>595</v>
      </c>
      <c r="H10" s="91"/>
      <c r="I10" s="91">
        <v>4</v>
      </c>
      <c r="J10" s="15">
        <f t="shared" si="0"/>
        <v>4783</v>
      </c>
      <c r="K10" s="14"/>
    </row>
    <row r="11" spans="1:13" ht="24.95" customHeight="1">
      <c r="B11" s="37"/>
      <c r="C11" s="12"/>
      <c r="D11" s="37"/>
      <c r="E11" s="37"/>
      <c r="F11" s="90"/>
      <c r="G11" s="15"/>
      <c r="H11" s="90"/>
      <c r="I11" s="91"/>
      <c r="J11" s="15">
        <f t="shared" si="0"/>
        <v>0</v>
      </c>
      <c r="K11" s="14"/>
    </row>
    <row r="12" spans="1:13" ht="24.95" customHeight="1">
      <c r="B12" s="12" t="s">
        <v>206</v>
      </c>
      <c r="C12" s="12" t="s">
        <v>207</v>
      </c>
      <c r="D12" s="37"/>
      <c r="E12" s="37" t="s">
        <v>167</v>
      </c>
      <c r="F12" s="90">
        <v>5382</v>
      </c>
      <c r="G12" s="15">
        <v>595</v>
      </c>
      <c r="H12" s="91"/>
      <c r="I12" s="91">
        <v>4</v>
      </c>
      <c r="J12" s="15">
        <f t="shared" si="0"/>
        <v>4783</v>
      </c>
      <c r="K12" s="14"/>
    </row>
    <row r="13" spans="1:13" ht="24.95" customHeight="1">
      <c r="B13" s="88" t="s">
        <v>208</v>
      </c>
      <c r="C13" s="88" t="s">
        <v>209</v>
      </c>
      <c r="D13" s="37"/>
      <c r="E13" s="37" t="s">
        <v>167</v>
      </c>
      <c r="F13" s="90">
        <v>5382</v>
      </c>
      <c r="G13" s="15">
        <v>595</v>
      </c>
      <c r="H13" s="91"/>
      <c r="I13" s="91">
        <v>4</v>
      </c>
      <c r="J13" s="15">
        <f t="shared" si="0"/>
        <v>4783</v>
      </c>
      <c r="K13" s="14"/>
      <c r="M13" t="s">
        <v>249</v>
      </c>
    </row>
    <row r="14" spans="1:13" ht="24.95" customHeight="1">
      <c r="B14" s="88" t="s">
        <v>214</v>
      </c>
      <c r="C14" s="88" t="s">
        <v>212</v>
      </c>
      <c r="D14" s="37"/>
      <c r="E14" s="37" t="s">
        <v>167</v>
      </c>
      <c r="F14" s="90">
        <v>5382</v>
      </c>
      <c r="G14" s="15">
        <v>595</v>
      </c>
      <c r="H14" s="91"/>
      <c r="I14" s="91">
        <v>4</v>
      </c>
      <c r="J14" s="15">
        <f t="shared" si="0"/>
        <v>4783</v>
      </c>
      <c r="K14" s="14"/>
    </row>
    <row r="15" spans="1:13" ht="24.95" customHeight="1">
      <c r="B15" s="92" t="s">
        <v>215</v>
      </c>
      <c r="C15" s="12" t="s">
        <v>213</v>
      </c>
      <c r="D15" s="37"/>
      <c r="E15" s="37" t="s">
        <v>167</v>
      </c>
      <c r="F15" s="90">
        <v>5382</v>
      </c>
      <c r="G15" s="15">
        <v>595</v>
      </c>
      <c r="H15" s="91"/>
      <c r="I15" s="91">
        <v>4</v>
      </c>
      <c r="J15" s="15">
        <f t="shared" si="0"/>
        <v>4783</v>
      </c>
      <c r="K15" s="14"/>
    </row>
    <row r="16" spans="1:13" ht="24.95" customHeight="1">
      <c r="B16" s="92" t="s">
        <v>86</v>
      </c>
      <c r="C16" s="12" t="s">
        <v>87</v>
      </c>
      <c r="D16" s="37"/>
      <c r="E16" s="37" t="s">
        <v>167</v>
      </c>
      <c r="F16" s="90">
        <v>5382</v>
      </c>
      <c r="G16" s="15">
        <v>595</v>
      </c>
      <c r="H16" s="91"/>
      <c r="I16" s="91"/>
      <c r="J16" s="15">
        <f t="shared" si="0"/>
        <v>4787</v>
      </c>
      <c r="K16" s="14"/>
    </row>
    <row r="17" spans="2:11" ht="24.95" customHeight="1">
      <c r="B17" s="92"/>
      <c r="C17" s="12"/>
      <c r="D17" s="37"/>
      <c r="E17" s="37" t="s">
        <v>322</v>
      </c>
      <c r="F17" s="90"/>
      <c r="G17" s="15"/>
      <c r="H17" s="91"/>
      <c r="I17" s="91"/>
      <c r="J17" s="15">
        <f t="shared" si="0"/>
        <v>0</v>
      </c>
      <c r="K17" s="14"/>
    </row>
    <row r="18" spans="2:11" ht="24.95" customHeight="1">
      <c r="B18" s="92" t="s">
        <v>384</v>
      </c>
      <c r="C18" s="12" t="s">
        <v>313</v>
      </c>
      <c r="D18" s="37"/>
      <c r="E18" s="37" t="s">
        <v>322</v>
      </c>
      <c r="F18" s="90">
        <v>5382</v>
      </c>
      <c r="G18" s="15">
        <v>595</v>
      </c>
      <c r="H18" s="91"/>
      <c r="I18" s="91"/>
      <c r="J18" s="15">
        <f t="shared" si="0"/>
        <v>4787</v>
      </c>
      <c r="K18" s="14"/>
    </row>
    <row r="19" spans="2:11" ht="24.95" customHeight="1">
      <c r="B19" s="92" t="s">
        <v>333</v>
      </c>
      <c r="C19" s="12" t="s">
        <v>314</v>
      </c>
      <c r="D19" s="37"/>
      <c r="E19" s="37" t="s">
        <v>322</v>
      </c>
      <c r="F19" s="90">
        <v>5382</v>
      </c>
      <c r="G19" s="15">
        <v>595</v>
      </c>
      <c r="H19" s="91"/>
      <c r="I19" s="91"/>
      <c r="J19" s="15">
        <f t="shared" si="0"/>
        <v>4787</v>
      </c>
      <c r="K19" s="14"/>
    </row>
    <row r="20" spans="2:11" ht="24.95" customHeight="1">
      <c r="B20" s="92"/>
      <c r="C20" s="12"/>
      <c r="D20" s="37"/>
      <c r="E20" s="37"/>
      <c r="F20" s="90"/>
      <c r="G20" s="15"/>
      <c r="H20" s="91"/>
      <c r="I20" s="91"/>
      <c r="J20" s="15">
        <f t="shared" si="0"/>
        <v>0</v>
      </c>
      <c r="K20" s="14"/>
    </row>
    <row r="21" spans="2:11" ht="21.95" customHeight="1">
      <c r="B21" s="92"/>
      <c r="C21" s="12"/>
      <c r="D21" s="37"/>
      <c r="E21" s="76"/>
      <c r="F21" s="93"/>
      <c r="G21" s="94"/>
      <c r="H21" s="95"/>
      <c r="I21" s="95"/>
      <c r="J21" s="15">
        <f t="shared" si="0"/>
        <v>0</v>
      </c>
      <c r="K21" s="14"/>
    </row>
    <row r="22" spans="2:11" ht="21.95" customHeight="1">
      <c r="B22" s="92" t="s">
        <v>389</v>
      </c>
      <c r="C22" s="12" t="s">
        <v>391</v>
      </c>
      <c r="D22" s="37"/>
      <c r="E22" s="76" t="s">
        <v>322</v>
      </c>
      <c r="F22" s="93">
        <v>5382</v>
      </c>
      <c r="G22" s="94">
        <v>595</v>
      </c>
      <c r="H22" s="91"/>
      <c r="I22" s="91"/>
      <c r="J22" s="15">
        <f t="shared" si="0"/>
        <v>4787</v>
      </c>
      <c r="K22" s="14"/>
    </row>
    <row r="23" spans="2:11" ht="21.95" customHeight="1">
      <c r="B23" s="92" t="s">
        <v>390</v>
      </c>
      <c r="C23" s="12" t="s">
        <v>392</v>
      </c>
      <c r="D23" s="37"/>
      <c r="E23" s="76" t="s">
        <v>322</v>
      </c>
      <c r="F23" s="93">
        <v>5382</v>
      </c>
      <c r="G23" s="94">
        <v>595</v>
      </c>
      <c r="H23" s="91"/>
      <c r="I23" s="91"/>
      <c r="J23" s="15">
        <f t="shared" si="0"/>
        <v>4787</v>
      </c>
      <c r="K23" s="14"/>
    </row>
    <row r="24" spans="2:11" s="80" customFormat="1" ht="22.5" customHeight="1">
      <c r="B24" s="92"/>
      <c r="C24" s="77"/>
      <c r="D24" s="37"/>
      <c r="E24" s="76"/>
      <c r="F24" s="93"/>
      <c r="G24" s="94"/>
      <c r="H24" s="91"/>
      <c r="I24" s="91"/>
      <c r="J24" s="15">
        <f t="shared" si="0"/>
        <v>0</v>
      </c>
      <c r="K24" s="79"/>
    </row>
    <row r="25" spans="2:11" ht="20.25" customHeight="1">
      <c r="B25" s="40"/>
      <c r="C25" s="10"/>
      <c r="D25" s="11"/>
      <c r="E25" s="81"/>
      <c r="F25" s="82"/>
      <c r="G25" s="31"/>
      <c r="H25" s="45"/>
      <c r="I25" s="45"/>
      <c r="J25" s="13"/>
      <c r="K25" s="13"/>
    </row>
    <row r="26" spans="2:11" ht="21.75" customHeight="1">
      <c r="B26" s="40"/>
      <c r="C26" s="10"/>
      <c r="D26" s="11"/>
      <c r="E26" s="81"/>
      <c r="F26" s="82"/>
      <c r="G26" s="31"/>
      <c r="H26" s="45"/>
      <c r="I26" s="45"/>
      <c r="J26" s="13"/>
      <c r="K26" s="13"/>
    </row>
    <row r="27" spans="2:11" ht="21.75" customHeight="1">
      <c r="B27" s="40"/>
      <c r="C27" s="89"/>
      <c r="D27" s="11"/>
      <c r="E27" s="81"/>
      <c r="F27" s="82"/>
      <c r="G27" s="31"/>
      <c r="H27" s="45"/>
      <c r="I27" s="45"/>
      <c r="J27" s="13"/>
      <c r="K27" s="13"/>
    </row>
    <row r="28" spans="2:11">
      <c r="H28" s="44"/>
      <c r="I28" s="44"/>
    </row>
    <row r="29" spans="2:11">
      <c r="E29" s="21" t="s">
        <v>92</v>
      </c>
      <c r="F29" s="22">
        <f t="shared" ref="F29:I29" si="1">SUM(F7:F28)</f>
        <v>59202</v>
      </c>
      <c r="G29" s="22">
        <f t="shared" si="1"/>
        <v>6545</v>
      </c>
      <c r="H29" s="22">
        <f t="shared" si="1"/>
        <v>0</v>
      </c>
      <c r="I29" s="22">
        <f t="shared" si="1"/>
        <v>24</v>
      </c>
      <c r="J29" s="22">
        <f>SUM(J7:J28)</f>
        <v>52633</v>
      </c>
    </row>
    <row r="30" spans="2:11">
      <c r="H30" s="44"/>
      <c r="I30" s="55" t="s">
        <v>237</v>
      </c>
    </row>
  </sheetData>
  <phoneticPr fontId="0" type="noConversion"/>
  <pageMargins left="7.874015748031496E-2" right="0.11811023622047245" top="0.19685039370078741" bottom="0.19685039370078741" header="0" footer="0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M34"/>
  <sheetViews>
    <sheetView topLeftCell="F1" zoomScale="80" zoomScaleNormal="80" workbookViewId="0">
      <selection activeCell="G21" sqref="G21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12" customWidth="1"/>
    <col min="8" max="8" width="10.28515625" customWidth="1"/>
    <col min="9" max="9" width="7.5703125" customWidth="1"/>
    <col min="10" max="10" width="11.5703125" customWidth="1"/>
    <col min="11" max="11" width="24.85546875" customWidth="1"/>
  </cols>
  <sheetData>
    <row r="1" spans="1:13" ht="18">
      <c r="A1" t="s">
        <v>248</v>
      </c>
      <c r="F1" s="1" t="s">
        <v>0</v>
      </c>
      <c r="G1" s="2"/>
      <c r="H1" s="1"/>
      <c r="I1" s="2"/>
      <c r="J1" s="2"/>
      <c r="K1" s="3" t="s">
        <v>1</v>
      </c>
    </row>
    <row r="2" spans="1:13" ht="15">
      <c r="F2" s="4" t="s">
        <v>2</v>
      </c>
      <c r="G2" s="2"/>
      <c r="H2" s="4"/>
      <c r="I2" s="2"/>
      <c r="J2" s="2"/>
      <c r="K2" s="23" t="str">
        <f>'GOB1'!K2</f>
        <v>30 DE NOVIEMBRE DE 2013</v>
      </c>
    </row>
    <row r="3" spans="1:13">
      <c r="F3" s="5" t="str">
        <f>'GOB1'!F3</f>
        <v>SEGUNDA QUINCENA DE NOVIEMBRE DE 2013</v>
      </c>
      <c r="G3" s="2"/>
      <c r="H3" s="5"/>
      <c r="I3" s="2"/>
      <c r="J3" s="2"/>
    </row>
    <row r="4" spans="1:13">
      <c r="F4" s="5"/>
      <c r="G4" s="2"/>
      <c r="H4" s="5"/>
      <c r="I4" s="2"/>
      <c r="J4" s="2"/>
    </row>
    <row r="5" spans="1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1:13">
      <c r="B6" s="11"/>
      <c r="C6" s="10"/>
      <c r="F6" s="13"/>
      <c r="G6" s="13"/>
      <c r="H6" s="13"/>
      <c r="J6" s="13"/>
    </row>
    <row r="7" spans="1:13" ht="24.95" customHeight="1">
      <c r="B7" s="11" t="s">
        <v>194</v>
      </c>
      <c r="C7" s="10" t="s">
        <v>195</v>
      </c>
      <c r="D7" s="18"/>
      <c r="E7" s="11" t="s">
        <v>130</v>
      </c>
      <c r="F7" s="13">
        <v>4923</v>
      </c>
      <c r="G7" s="13">
        <v>505</v>
      </c>
      <c r="H7" s="13"/>
      <c r="I7" s="13">
        <v>1</v>
      </c>
      <c r="J7" s="13">
        <f>F7-G7+H7-I7</f>
        <v>4417</v>
      </c>
      <c r="K7" s="14"/>
      <c r="M7" s="99"/>
    </row>
    <row r="8" spans="1:13" ht="24.95" customHeight="1">
      <c r="B8" s="11" t="s">
        <v>293</v>
      </c>
      <c r="C8" s="10" t="s">
        <v>292</v>
      </c>
      <c r="D8" s="18"/>
      <c r="E8" s="11" t="s">
        <v>251</v>
      </c>
      <c r="F8" s="13">
        <v>5773</v>
      </c>
      <c r="G8" s="13">
        <v>679</v>
      </c>
      <c r="H8" s="13"/>
      <c r="I8" s="13">
        <v>0</v>
      </c>
      <c r="J8" s="13">
        <f t="shared" ref="J8:J19" si="0">F8-G8+H8-I8</f>
        <v>5094</v>
      </c>
      <c r="K8" s="14"/>
      <c r="M8" s="99"/>
    </row>
    <row r="9" spans="1:13" ht="24.95" customHeight="1">
      <c r="B9" s="11" t="s">
        <v>10</v>
      </c>
      <c r="C9" s="10" t="s">
        <v>11</v>
      </c>
      <c r="D9" s="18"/>
      <c r="E9" s="11" t="s">
        <v>131</v>
      </c>
      <c r="F9" s="13">
        <v>4824</v>
      </c>
      <c r="G9" s="13">
        <v>487</v>
      </c>
      <c r="H9" s="13"/>
      <c r="I9" s="13"/>
      <c r="J9" s="13">
        <f t="shared" si="0"/>
        <v>4337</v>
      </c>
      <c r="K9" s="14"/>
      <c r="M9" s="99"/>
    </row>
    <row r="10" spans="1:13" ht="24.95" customHeight="1">
      <c r="B10" s="11" t="s">
        <v>337</v>
      </c>
      <c r="C10" s="10" t="s">
        <v>288</v>
      </c>
      <c r="D10" s="18"/>
      <c r="E10" s="11" t="s">
        <v>132</v>
      </c>
      <c r="F10" s="13">
        <v>17591</v>
      </c>
      <c r="G10" s="13">
        <v>3438</v>
      </c>
      <c r="H10" s="13"/>
      <c r="I10" s="13"/>
      <c r="J10" s="13">
        <f t="shared" si="0"/>
        <v>14153</v>
      </c>
      <c r="K10" s="14"/>
      <c r="M10" s="99"/>
    </row>
    <row r="11" spans="1:13" ht="24.95" customHeight="1">
      <c r="B11" s="11" t="s">
        <v>294</v>
      </c>
      <c r="C11" s="10" t="s">
        <v>289</v>
      </c>
      <c r="D11" s="18"/>
      <c r="E11" s="11" t="s">
        <v>238</v>
      </c>
      <c r="F11" s="13">
        <v>7592</v>
      </c>
      <c r="G11" s="13">
        <v>1067</v>
      </c>
      <c r="H11" s="13"/>
      <c r="I11" s="13">
        <v>0</v>
      </c>
      <c r="J11" s="13">
        <f t="shared" si="0"/>
        <v>6525</v>
      </c>
      <c r="K11" s="14"/>
      <c r="L11" s="24"/>
      <c r="M11" s="99"/>
    </row>
    <row r="12" spans="1:13" ht="24.95" customHeight="1">
      <c r="B12" s="11" t="s">
        <v>291</v>
      </c>
      <c r="C12" s="10" t="s">
        <v>290</v>
      </c>
      <c r="D12" s="18"/>
      <c r="E12" s="11" t="s">
        <v>134</v>
      </c>
      <c r="F12" s="13">
        <v>11287</v>
      </c>
      <c r="G12" s="13">
        <v>1876</v>
      </c>
      <c r="H12" s="13"/>
      <c r="I12" s="13"/>
      <c r="J12" s="13">
        <f t="shared" si="0"/>
        <v>9411</v>
      </c>
      <c r="K12" s="14"/>
      <c r="M12" s="99"/>
    </row>
    <row r="13" spans="1:13" ht="24.95" customHeight="1">
      <c r="B13" s="33"/>
      <c r="C13" s="33"/>
      <c r="D13" s="18"/>
      <c r="E13" s="11" t="s">
        <v>128</v>
      </c>
      <c r="F13" s="13"/>
      <c r="G13" s="13"/>
      <c r="H13" s="13"/>
      <c r="I13" s="13"/>
      <c r="J13" s="13">
        <f t="shared" si="0"/>
        <v>0</v>
      </c>
      <c r="K13" s="29"/>
      <c r="M13" s="99"/>
    </row>
    <row r="14" spans="1:13" ht="24.95" customHeight="1">
      <c r="B14" s="11" t="s">
        <v>373</v>
      </c>
      <c r="C14" s="10" t="s">
        <v>372</v>
      </c>
      <c r="D14" s="18"/>
      <c r="E14" s="11" t="s">
        <v>135</v>
      </c>
      <c r="F14" s="13">
        <v>6317</v>
      </c>
      <c r="G14" s="13">
        <v>795</v>
      </c>
      <c r="H14" s="13"/>
      <c r="I14" s="13"/>
      <c r="J14" s="13">
        <f t="shared" si="0"/>
        <v>5522</v>
      </c>
      <c r="K14" s="14"/>
      <c r="M14" s="99"/>
    </row>
    <row r="15" spans="1:13" ht="24.95" customHeight="1">
      <c r="B15" s="11" t="s">
        <v>117</v>
      </c>
      <c r="C15" s="10" t="s">
        <v>118</v>
      </c>
      <c r="D15" s="18"/>
      <c r="E15" s="11" t="s">
        <v>128</v>
      </c>
      <c r="F15" s="13">
        <v>4073</v>
      </c>
      <c r="G15" s="13">
        <v>357</v>
      </c>
      <c r="H15" s="13"/>
      <c r="I15" s="13"/>
      <c r="J15" s="13">
        <f t="shared" si="0"/>
        <v>3716</v>
      </c>
      <c r="K15" s="14"/>
      <c r="M15" s="99"/>
    </row>
    <row r="16" spans="1:13" ht="24.95" customHeight="1">
      <c r="B16" s="11" t="s">
        <v>254</v>
      </c>
      <c r="C16" s="10" t="s">
        <v>253</v>
      </c>
      <c r="D16" s="18"/>
      <c r="E16" s="11" t="s">
        <v>128</v>
      </c>
      <c r="F16" s="13">
        <v>4073</v>
      </c>
      <c r="G16" s="13">
        <v>357</v>
      </c>
      <c r="H16" s="13"/>
      <c r="I16" s="13"/>
      <c r="J16" s="13">
        <f t="shared" si="0"/>
        <v>3716</v>
      </c>
      <c r="K16" s="14"/>
      <c r="M16" s="99"/>
    </row>
    <row r="17" spans="1:13" ht="24.95" customHeight="1">
      <c r="B17" s="11" t="s">
        <v>425</v>
      </c>
      <c r="C17" s="10" t="s">
        <v>426</v>
      </c>
      <c r="D17" s="18"/>
      <c r="E17" s="11" t="s">
        <v>136</v>
      </c>
      <c r="F17" s="13">
        <v>4635</v>
      </c>
      <c r="G17" s="13">
        <v>453</v>
      </c>
      <c r="H17" s="13"/>
      <c r="I17" s="13">
        <v>0</v>
      </c>
      <c r="J17" s="13">
        <f t="shared" si="0"/>
        <v>4182</v>
      </c>
      <c r="K17" s="14"/>
      <c r="M17" s="99"/>
    </row>
    <row r="18" spans="1:13" ht="24.95" customHeight="1">
      <c r="B18" s="11" t="s">
        <v>239</v>
      </c>
      <c r="C18" s="10" t="s">
        <v>240</v>
      </c>
      <c r="D18" s="18"/>
      <c r="E18" s="11" t="s">
        <v>137</v>
      </c>
      <c r="F18" s="13">
        <v>4907</v>
      </c>
      <c r="G18" s="13">
        <v>502</v>
      </c>
      <c r="H18" s="13"/>
      <c r="I18" s="13"/>
      <c r="J18" s="13">
        <f t="shared" si="0"/>
        <v>4405</v>
      </c>
      <c r="K18" s="14"/>
      <c r="M18" s="99"/>
    </row>
    <row r="19" spans="1:13" ht="21.95" customHeight="1">
      <c r="B19" s="11" t="s">
        <v>298</v>
      </c>
      <c r="C19" s="10" t="s">
        <v>297</v>
      </c>
      <c r="D19" s="18"/>
      <c r="E19" s="11" t="s">
        <v>295</v>
      </c>
      <c r="F19" s="13">
        <v>11403</v>
      </c>
      <c r="G19" s="13">
        <v>1903</v>
      </c>
      <c r="H19" s="13"/>
      <c r="J19" s="13">
        <f t="shared" si="0"/>
        <v>9500</v>
      </c>
      <c r="K19" s="14"/>
      <c r="M19" s="99"/>
    </row>
    <row r="20" spans="1:13" ht="21.95" customHeight="1">
      <c r="E20" s="21" t="s">
        <v>92</v>
      </c>
      <c r="F20" s="22">
        <f t="shared" ref="F20:I20" si="1">SUM(F7:F19)</f>
        <v>87398</v>
      </c>
      <c r="G20" s="22">
        <f t="shared" si="1"/>
        <v>12419</v>
      </c>
      <c r="H20" s="22">
        <f t="shared" si="1"/>
        <v>0</v>
      </c>
      <c r="I20" s="22">
        <f t="shared" si="1"/>
        <v>1</v>
      </c>
      <c r="J20" s="22">
        <f>SUM(J7:J19)</f>
        <v>74978</v>
      </c>
    </row>
    <row r="21" spans="1:13" ht="21.95" customHeight="1">
      <c r="B21" s="11"/>
      <c r="C21" s="12"/>
      <c r="D21" s="12"/>
      <c r="E21" s="11"/>
      <c r="F21" s="13"/>
      <c r="H21" s="13"/>
    </row>
    <row r="22" spans="1:13">
      <c r="B22" s="11"/>
      <c r="C22" s="12"/>
      <c r="D22" s="12"/>
      <c r="E22" s="11"/>
      <c r="F22" s="13"/>
      <c r="H22" s="13"/>
    </row>
    <row r="23" spans="1:13">
      <c r="B23" s="11"/>
      <c r="C23" s="12"/>
      <c r="D23" s="12"/>
      <c r="E23" s="11"/>
      <c r="F23" s="13"/>
      <c r="H23" s="13"/>
    </row>
    <row r="24" spans="1:13">
      <c r="A24" s="11"/>
      <c r="B24" s="10"/>
      <c r="C24" s="12"/>
      <c r="D24" s="18"/>
      <c r="E24" s="13"/>
      <c r="F24" s="13"/>
      <c r="G24" s="13"/>
      <c r="H24" s="13"/>
      <c r="I24" s="13"/>
    </row>
    <row r="25" spans="1:13">
      <c r="A25" s="11"/>
      <c r="B25" s="10"/>
      <c r="C25" s="12"/>
      <c r="D25" s="18"/>
      <c r="E25" s="13"/>
      <c r="F25" s="13"/>
      <c r="G25" s="13"/>
      <c r="H25" s="13"/>
      <c r="I25" s="13"/>
    </row>
    <row r="26" spans="1:13">
      <c r="B26" s="11"/>
      <c r="C26" s="12"/>
      <c r="D26" s="12"/>
      <c r="E26" s="11"/>
      <c r="F26" s="13"/>
      <c r="H26" s="13"/>
    </row>
    <row r="27" spans="1:13">
      <c r="B27" s="11"/>
      <c r="C27" s="12"/>
      <c r="D27" s="12"/>
      <c r="E27" s="11"/>
      <c r="F27" s="13"/>
      <c r="H27" s="13"/>
    </row>
    <row r="28" spans="1:13">
      <c r="B28" s="11"/>
      <c r="C28" s="12"/>
      <c r="D28" s="12"/>
      <c r="E28" s="11"/>
      <c r="F28" s="13"/>
      <c r="H28" s="13"/>
    </row>
    <row r="29" spans="1:13">
      <c r="B29" s="11"/>
      <c r="C29" s="12"/>
      <c r="D29" s="12"/>
      <c r="E29" s="11"/>
      <c r="F29" s="13"/>
      <c r="H29" s="13"/>
    </row>
    <row r="30" spans="1:13">
      <c r="B30" s="11"/>
      <c r="C30" s="12"/>
      <c r="D30" s="12"/>
      <c r="E30" s="11"/>
      <c r="F30" s="13"/>
      <c r="H30" s="13"/>
    </row>
    <row r="31" spans="1:13">
      <c r="B31" s="11"/>
      <c r="C31" s="12"/>
      <c r="D31" s="12"/>
      <c r="E31" s="11"/>
      <c r="F31" s="13"/>
      <c r="H31" s="13"/>
    </row>
    <row r="32" spans="1:13">
      <c r="B32" s="11"/>
      <c r="C32" s="12"/>
      <c r="D32" s="12"/>
      <c r="E32" s="11"/>
      <c r="F32" s="13"/>
      <c r="H32" s="13"/>
    </row>
    <row r="34" spans="3:3" ht="18">
      <c r="C34" s="17"/>
    </row>
  </sheetData>
  <phoneticPr fontId="0" type="noConversion"/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K25"/>
  <sheetViews>
    <sheetView topLeftCell="D10"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1.140625" customWidth="1"/>
    <col min="7" max="7" width="9.7109375" customWidth="1"/>
    <col min="8" max="9" width="9.855468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93</v>
      </c>
      <c r="G2" s="2"/>
      <c r="H2" s="2"/>
      <c r="I2" s="2"/>
      <c r="J2" s="2"/>
      <c r="K2" s="23" t="str">
        <f>'GOB1'!K2</f>
        <v>30 DE NOVIEMBRE DE 2013</v>
      </c>
    </row>
    <row r="3" spans="2:11">
      <c r="F3" s="23" t="str">
        <f>'GOB1'!F3</f>
        <v>SEGUNDA QUINCENA DE NOVIEMBRE DE 2013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54" t="s">
        <v>236</v>
      </c>
      <c r="J5" s="7" t="s">
        <v>6</v>
      </c>
      <c r="K5" s="6" t="s">
        <v>7</v>
      </c>
    </row>
    <row r="6" spans="2:11" ht="2.25" customHeight="1"/>
    <row r="7" spans="2:11" ht="24.95" customHeight="1">
      <c r="B7" s="11" t="s">
        <v>434</v>
      </c>
      <c r="C7" s="10" t="s">
        <v>433</v>
      </c>
      <c r="D7" s="18"/>
      <c r="E7" s="11" t="s">
        <v>355</v>
      </c>
      <c r="F7" s="13">
        <v>1443</v>
      </c>
      <c r="G7" s="13"/>
      <c r="H7" s="13">
        <v>122</v>
      </c>
      <c r="I7" s="13"/>
      <c r="J7" s="13">
        <f>F7-G7+H7-I7</f>
        <v>1565</v>
      </c>
      <c r="K7" s="14"/>
    </row>
    <row r="8" spans="2:11" ht="24.95" customHeight="1">
      <c r="B8" s="11" t="s">
        <v>358</v>
      </c>
      <c r="C8" s="12" t="s">
        <v>353</v>
      </c>
      <c r="D8" s="18"/>
      <c r="E8" s="11" t="s">
        <v>356</v>
      </c>
      <c r="F8" s="13">
        <v>1443</v>
      </c>
      <c r="G8" s="13"/>
      <c r="H8" s="13">
        <v>122</v>
      </c>
      <c r="I8" s="13"/>
      <c r="J8" s="13">
        <f t="shared" ref="J8:J21" si="0">F8-G8+H8-I8</f>
        <v>1565</v>
      </c>
      <c r="K8" s="14"/>
    </row>
    <row r="9" spans="2:11" ht="24.95" customHeight="1">
      <c r="B9" s="11" t="s">
        <v>359</v>
      </c>
      <c r="C9" s="10" t="s">
        <v>354</v>
      </c>
      <c r="D9" s="18"/>
      <c r="E9" s="11" t="s">
        <v>357</v>
      </c>
      <c r="F9" s="13">
        <v>1443</v>
      </c>
      <c r="G9" s="13"/>
      <c r="H9" s="13">
        <v>122</v>
      </c>
      <c r="I9" s="13"/>
      <c r="J9" s="13">
        <f t="shared" si="0"/>
        <v>1565</v>
      </c>
      <c r="K9" s="14"/>
    </row>
    <row r="10" spans="2:11" ht="24.95" customHeight="1">
      <c r="B10" s="33" t="s">
        <v>211</v>
      </c>
      <c r="C10" s="39" t="s">
        <v>196</v>
      </c>
      <c r="D10" s="18"/>
      <c r="E10" s="11" t="s">
        <v>210</v>
      </c>
      <c r="F10" s="13">
        <v>2648</v>
      </c>
      <c r="G10" s="13">
        <v>20</v>
      </c>
      <c r="H10" s="13"/>
      <c r="I10" s="13"/>
      <c r="J10" s="13">
        <f t="shared" si="0"/>
        <v>2628</v>
      </c>
      <c r="K10" s="14"/>
    </row>
    <row r="11" spans="2:11" ht="24.95" customHeight="1">
      <c r="B11" s="11" t="s">
        <v>375</v>
      </c>
      <c r="C11" s="10" t="s">
        <v>341</v>
      </c>
      <c r="D11" s="18"/>
      <c r="E11" s="11" t="s">
        <v>210</v>
      </c>
      <c r="F11" s="13">
        <v>2648</v>
      </c>
      <c r="G11" s="13">
        <v>20</v>
      </c>
      <c r="H11" s="13"/>
      <c r="I11" s="13"/>
      <c r="J11" s="13">
        <f t="shared" si="0"/>
        <v>2628</v>
      </c>
      <c r="K11" s="14"/>
    </row>
    <row r="12" spans="2:11" ht="24.95" customHeight="1">
      <c r="B12" s="11" t="s">
        <v>376</v>
      </c>
      <c r="C12" s="10" t="s">
        <v>342</v>
      </c>
      <c r="D12" s="18"/>
      <c r="E12" s="11" t="s">
        <v>210</v>
      </c>
      <c r="F12" s="13">
        <v>2648</v>
      </c>
      <c r="G12" s="13">
        <v>20</v>
      </c>
      <c r="H12" s="13"/>
      <c r="I12" s="13"/>
      <c r="J12" s="13">
        <f t="shared" si="0"/>
        <v>2628</v>
      </c>
      <c r="K12" s="14"/>
    </row>
    <row r="13" spans="2:11" ht="24.95" customHeight="1">
      <c r="B13" s="11" t="s">
        <v>12</v>
      </c>
      <c r="C13" s="10" t="s">
        <v>13</v>
      </c>
      <c r="D13" s="18"/>
      <c r="E13" s="11" t="s">
        <v>138</v>
      </c>
      <c r="F13" s="13">
        <v>2228</v>
      </c>
      <c r="G13" s="13"/>
      <c r="H13" s="13">
        <v>40</v>
      </c>
      <c r="I13" s="13"/>
      <c r="J13" s="13">
        <f t="shared" si="0"/>
        <v>2268</v>
      </c>
      <c r="K13" s="14"/>
    </row>
    <row r="14" spans="2:11" ht="24.95" customHeight="1">
      <c r="B14" s="11" t="s">
        <v>14</v>
      </c>
      <c r="C14" s="10" t="s">
        <v>15</v>
      </c>
      <c r="D14" s="18"/>
      <c r="E14" s="11" t="s">
        <v>138</v>
      </c>
      <c r="F14" s="13">
        <v>1106</v>
      </c>
      <c r="G14" s="13"/>
      <c r="H14" s="13">
        <v>144</v>
      </c>
      <c r="I14" s="13"/>
      <c r="J14" s="13">
        <f t="shared" si="0"/>
        <v>1250</v>
      </c>
      <c r="K14" s="14"/>
    </row>
    <row r="15" spans="2:11" ht="24.95" customHeight="1">
      <c r="B15" s="11" t="s">
        <v>16</v>
      </c>
      <c r="C15" s="10" t="s">
        <v>17</v>
      </c>
      <c r="D15" s="18"/>
      <c r="E15" s="11" t="s">
        <v>138</v>
      </c>
      <c r="F15" s="13">
        <v>1106</v>
      </c>
      <c r="G15" s="13"/>
      <c r="H15" s="13">
        <v>144</v>
      </c>
      <c r="I15" s="13"/>
      <c r="J15" s="13">
        <f t="shared" si="0"/>
        <v>1250</v>
      </c>
      <c r="K15" s="14"/>
    </row>
    <row r="16" spans="2:11" ht="24.95" customHeight="1">
      <c r="B16" s="37" t="s">
        <v>18</v>
      </c>
      <c r="C16" s="12" t="s">
        <v>19</v>
      </c>
      <c r="D16" s="18"/>
      <c r="E16" s="11" t="s">
        <v>139</v>
      </c>
      <c r="F16" s="13">
        <v>3237</v>
      </c>
      <c r="G16" s="13">
        <v>120</v>
      </c>
      <c r="H16" s="13"/>
      <c r="I16" s="13"/>
      <c r="J16" s="13">
        <f t="shared" si="0"/>
        <v>3117</v>
      </c>
      <c r="K16" s="14"/>
    </row>
    <row r="17" spans="2:11" ht="24.95" customHeight="1">
      <c r="B17" s="11" t="s">
        <v>20</v>
      </c>
      <c r="C17" s="10" t="s">
        <v>21</v>
      </c>
      <c r="D17" s="18"/>
      <c r="E17" s="11" t="s">
        <v>140</v>
      </c>
      <c r="F17" s="13">
        <v>2695</v>
      </c>
      <c r="G17" s="13">
        <v>40</v>
      </c>
      <c r="H17" s="13"/>
      <c r="I17" s="13"/>
      <c r="J17" s="13">
        <f t="shared" si="0"/>
        <v>2655</v>
      </c>
      <c r="K17" s="14"/>
    </row>
    <row r="18" spans="2:11" ht="24.95" customHeight="1">
      <c r="B18" s="11" t="s">
        <v>22</v>
      </c>
      <c r="C18" s="10" t="s">
        <v>23</v>
      </c>
      <c r="D18" s="18"/>
      <c r="E18" s="11" t="s">
        <v>139</v>
      </c>
      <c r="F18" s="13">
        <v>3237</v>
      </c>
      <c r="G18" s="13">
        <v>120</v>
      </c>
      <c r="H18" s="13"/>
      <c r="I18" s="13"/>
      <c r="J18" s="13">
        <f t="shared" si="0"/>
        <v>3117</v>
      </c>
      <c r="K18" s="14"/>
    </row>
    <row r="19" spans="2:11" ht="24.95" customHeight="1">
      <c r="B19" s="11" t="s">
        <v>24</v>
      </c>
      <c r="C19" s="10" t="s">
        <v>25</v>
      </c>
      <c r="D19" s="18"/>
      <c r="E19" s="11" t="s">
        <v>140</v>
      </c>
      <c r="F19" s="13">
        <v>2695</v>
      </c>
      <c r="G19" s="13">
        <v>40</v>
      </c>
      <c r="H19" s="13"/>
      <c r="I19" s="13"/>
      <c r="J19" s="13">
        <f t="shared" si="0"/>
        <v>2655</v>
      </c>
      <c r="K19" s="14"/>
    </row>
    <row r="20" spans="2:11" ht="24.95" customHeight="1">
      <c r="B20" s="11" t="s">
        <v>381</v>
      </c>
      <c r="C20" s="10" t="s">
        <v>380</v>
      </c>
      <c r="D20" s="18"/>
      <c r="E20" s="11" t="s">
        <v>360</v>
      </c>
      <c r="F20" s="13">
        <v>1342</v>
      </c>
      <c r="G20" s="13"/>
      <c r="H20" s="13">
        <v>129</v>
      </c>
      <c r="I20" s="13"/>
      <c r="J20" s="13">
        <f t="shared" si="0"/>
        <v>1471</v>
      </c>
      <c r="K20" s="14"/>
    </row>
    <row r="21" spans="2:11" ht="24.95" customHeight="1">
      <c r="B21" s="11" t="s">
        <v>28</v>
      </c>
      <c r="C21" s="10" t="s">
        <v>29</v>
      </c>
      <c r="D21" s="18"/>
      <c r="E21" s="11" t="s">
        <v>142</v>
      </c>
      <c r="F21" s="13">
        <v>974</v>
      </c>
      <c r="G21" s="13"/>
      <c r="H21" s="13">
        <v>152</v>
      </c>
      <c r="I21" s="13"/>
      <c r="J21" s="13">
        <f t="shared" si="0"/>
        <v>1126</v>
      </c>
      <c r="K21" s="14"/>
    </row>
    <row r="22" spans="2:11" ht="24.95" customHeight="1">
      <c r="B22" s="11"/>
      <c r="C22" s="10"/>
      <c r="D22" s="18"/>
      <c r="E22" s="11"/>
      <c r="F22" s="13"/>
      <c r="G22" s="13"/>
      <c r="H22" s="13"/>
      <c r="I22" s="13"/>
      <c r="J22" s="13"/>
    </row>
    <row r="23" spans="2:11" ht="21.95" customHeight="1">
      <c r="E23" s="21" t="s">
        <v>92</v>
      </c>
      <c r="F23" s="22">
        <f t="shared" ref="F23:I23" si="1">SUM(F6:F22)</f>
        <v>30893</v>
      </c>
      <c r="G23" s="22">
        <f t="shared" si="1"/>
        <v>380</v>
      </c>
      <c r="H23" s="22">
        <f t="shared" si="1"/>
        <v>975</v>
      </c>
      <c r="I23" s="22">
        <f t="shared" si="1"/>
        <v>0</v>
      </c>
      <c r="J23" s="22">
        <f>SUM(J6:J22)</f>
        <v>31488</v>
      </c>
    </row>
    <row r="24" spans="2:11" ht="21.95" customHeight="1">
      <c r="E24" s="21"/>
      <c r="F24" s="22"/>
      <c r="G24" s="22"/>
      <c r="H24" s="22"/>
      <c r="I24" s="22"/>
      <c r="J24" s="22"/>
    </row>
    <row r="25" spans="2:11" ht="21.95" customHeight="1"/>
  </sheetData>
  <phoneticPr fontId="0" type="noConversion"/>
  <pageMargins left="0.15748031496062992" right="0.11811023622047245" top="0.74803149606299213" bottom="0.98425196850393704" header="0" footer="0"/>
  <pageSetup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M23"/>
  <sheetViews>
    <sheetView topLeftCell="F1" zoomScale="80" zoomScaleNormal="80" workbookViewId="0">
      <selection activeCell="I18" sqref="I18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8" width="10.85546875" customWidth="1"/>
    <col min="9" max="9" width="7.5703125" customWidth="1"/>
    <col min="11" max="11" width="26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94</v>
      </c>
      <c r="G2" s="2"/>
      <c r="H2" s="2"/>
      <c r="I2" s="2"/>
      <c r="J2" s="2"/>
      <c r="K2" s="23" t="str">
        <f>'GOB1'!K2</f>
        <v>30 DE NOVIEMBRE DE 2013</v>
      </c>
    </row>
    <row r="3" spans="2:13">
      <c r="F3" s="23" t="str">
        <f>'GOB1'!F3</f>
        <v>SEGUNDA QUINCENA DE NOVIEMBRE DE 2013</v>
      </c>
      <c r="G3" s="2"/>
      <c r="H3" s="2"/>
      <c r="I3" s="2"/>
      <c r="J3" s="2"/>
    </row>
    <row r="4" spans="2:13">
      <c r="F4" s="5"/>
      <c r="G4" s="2"/>
      <c r="H4" s="2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7" spans="2:13" ht="24.95" customHeight="1">
      <c r="B7" s="11" t="s">
        <v>388</v>
      </c>
      <c r="C7" s="10" t="s">
        <v>299</v>
      </c>
      <c r="D7" s="18"/>
      <c r="E7" s="83" t="s">
        <v>143</v>
      </c>
      <c r="F7" s="13">
        <v>17100</v>
      </c>
      <c r="G7" s="13">
        <v>3290</v>
      </c>
      <c r="H7" s="13"/>
      <c r="I7" s="13">
        <v>0</v>
      </c>
      <c r="J7" s="13">
        <f>F7-G7+H7-I7</f>
        <v>13810</v>
      </c>
      <c r="K7" s="14"/>
      <c r="M7" s="99"/>
    </row>
    <row r="8" spans="2:13" ht="24.95" customHeight="1">
      <c r="B8" s="11" t="s">
        <v>338</v>
      </c>
      <c r="C8" s="10" t="s">
        <v>302</v>
      </c>
      <c r="D8" s="18"/>
      <c r="E8" s="83" t="s">
        <v>427</v>
      </c>
      <c r="F8" s="13">
        <v>5274</v>
      </c>
      <c r="G8" s="13">
        <v>572</v>
      </c>
      <c r="H8" s="13"/>
      <c r="I8" s="13"/>
      <c r="J8" s="13">
        <f t="shared" ref="J8:J19" si="0">F8-G8+H8-I8</f>
        <v>4702</v>
      </c>
      <c r="K8" s="14"/>
      <c r="M8" s="99"/>
    </row>
    <row r="9" spans="2:13" ht="24.95" customHeight="1">
      <c r="B9" s="11" t="s">
        <v>30</v>
      </c>
      <c r="C9" s="10" t="s">
        <v>31</v>
      </c>
      <c r="D9" s="18"/>
      <c r="E9" s="83" t="s">
        <v>128</v>
      </c>
      <c r="F9" s="13">
        <v>4073</v>
      </c>
      <c r="G9" s="13">
        <v>357</v>
      </c>
      <c r="H9" s="13"/>
      <c r="I9" s="13"/>
      <c r="J9" s="13">
        <f t="shared" si="0"/>
        <v>3716</v>
      </c>
      <c r="K9" s="14"/>
      <c r="M9" s="99"/>
    </row>
    <row r="10" spans="2:13" ht="24.95" customHeight="1">
      <c r="B10" s="11" t="s">
        <v>38</v>
      </c>
      <c r="C10" s="10" t="s">
        <v>39</v>
      </c>
      <c r="D10" s="18"/>
      <c r="E10" s="83" t="s">
        <v>128</v>
      </c>
      <c r="F10" s="13">
        <v>4073</v>
      </c>
      <c r="G10" s="13">
        <v>357</v>
      </c>
      <c r="H10" s="13"/>
      <c r="I10" s="13"/>
      <c r="J10" s="13">
        <f t="shared" si="0"/>
        <v>3716</v>
      </c>
      <c r="K10" s="14"/>
      <c r="M10" s="99"/>
    </row>
    <row r="11" spans="2:13" ht="24.95" customHeight="1">
      <c r="B11" s="11" t="s">
        <v>193</v>
      </c>
      <c r="C11" s="10" t="s">
        <v>189</v>
      </c>
      <c r="D11" s="18"/>
      <c r="E11" s="83" t="s">
        <v>145</v>
      </c>
      <c r="F11" s="13">
        <v>4073</v>
      </c>
      <c r="G11" s="13">
        <v>357</v>
      </c>
      <c r="H11" s="13"/>
      <c r="I11" s="13">
        <v>0</v>
      </c>
      <c r="J11" s="13">
        <f t="shared" si="0"/>
        <v>3716</v>
      </c>
      <c r="K11" s="14"/>
      <c r="M11" s="99"/>
    </row>
    <row r="12" spans="2:13" ht="24.95" customHeight="1">
      <c r="B12" s="11" t="s">
        <v>32</v>
      </c>
      <c r="C12" s="10" t="s">
        <v>33</v>
      </c>
      <c r="D12" s="18"/>
      <c r="E12" s="83" t="s">
        <v>144</v>
      </c>
      <c r="F12" s="13">
        <v>10864</v>
      </c>
      <c r="G12" s="13">
        <v>1776</v>
      </c>
      <c r="H12" s="13"/>
      <c r="I12" s="13">
        <v>4</v>
      </c>
      <c r="J12" s="13">
        <f t="shared" si="0"/>
        <v>9084</v>
      </c>
      <c r="K12" s="14"/>
      <c r="M12" s="99"/>
    </row>
    <row r="13" spans="2:13" ht="24.95" customHeight="1">
      <c r="B13" s="11"/>
      <c r="C13" s="10"/>
      <c r="D13" s="18"/>
      <c r="E13" s="83" t="s">
        <v>219</v>
      </c>
      <c r="F13" s="13"/>
      <c r="G13" s="13"/>
      <c r="H13" s="13"/>
      <c r="I13" s="13"/>
      <c r="J13" s="13">
        <f t="shared" si="0"/>
        <v>0</v>
      </c>
      <c r="K13" s="14"/>
      <c r="M13" s="99"/>
    </row>
    <row r="14" spans="2:13" ht="24.95" customHeight="1">
      <c r="B14" s="11" t="s">
        <v>34</v>
      </c>
      <c r="C14" s="10" t="s">
        <v>35</v>
      </c>
      <c r="D14" s="18"/>
      <c r="E14" s="83" t="s">
        <v>174</v>
      </c>
      <c r="F14" s="13">
        <v>7036</v>
      </c>
      <c r="G14" s="13">
        <v>948</v>
      </c>
      <c r="H14" s="13"/>
      <c r="I14" s="13">
        <v>3</v>
      </c>
      <c r="J14" s="13">
        <f t="shared" si="0"/>
        <v>6085</v>
      </c>
      <c r="K14" s="14"/>
      <c r="M14" s="99"/>
    </row>
    <row r="15" spans="2:13" ht="24.95" customHeight="1">
      <c r="B15" s="11" t="s">
        <v>36</v>
      </c>
      <c r="C15" s="10" t="s">
        <v>37</v>
      </c>
      <c r="D15" s="18"/>
      <c r="E15" s="83" t="s">
        <v>146</v>
      </c>
      <c r="F15" s="13">
        <v>4478</v>
      </c>
      <c r="G15" s="13">
        <v>425</v>
      </c>
      <c r="H15" s="13"/>
      <c r="I15" s="13">
        <v>0</v>
      </c>
      <c r="J15" s="13">
        <f t="shared" si="0"/>
        <v>4053</v>
      </c>
      <c r="K15" s="14"/>
      <c r="M15" s="99"/>
    </row>
    <row r="16" spans="2:13" ht="24.95" customHeight="1">
      <c r="B16" s="11" t="s">
        <v>188</v>
      </c>
      <c r="C16" s="10" t="s">
        <v>187</v>
      </c>
      <c r="D16" s="18"/>
      <c r="E16" s="83" t="s">
        <v>186</v>
      </c>
      <c r="F16" s="13">
        <v>4073</v>
      </c>
      <c r="G16" s="13">
        <v>357</v>
      </c>
      <c r="H16" s="13"/>
      <c r="I16" s="13">
        <v>0</v>
      </c>
      <c r="J16" s="13">
        <f t="shared" si="0"/>
        <v>3716</v>
      </c>
      <c r="K16" s="14"/>
      <c r="M16" s="99"/>
    </row>
    <row r="17" spans="1:13" ht="37.5" customHeight="1">
      <c r="B17" s="11" t="s">
        <v>382</v>
      </c>
      <c r="C17" s="10" t="s">
        <v>386</v>
      </c>
      <c r="D17" s="18"/>
      <c r="E17" s="84" t="s">
        <v>385</v>
      </c>
      <c r="F17" s="13">
        <v>2942</v>
      </c>
      <c r="G17" s="13">
        <v>67</v>
      </c>
      <c r="H17" s="13"/>
      <c r="I17" s="13"/>
      <c r="J17" s="13">
        <f t="shared" si="0"/>
        <v>2875</v>
      </c>
      <c r="K17" s="14"/>
      <c r="M17" s="99"/>
    </row>
    <row r="18" spans="1:13" ht="24.95" customHeight="1">
      <c r="B18" s="11" t="s">
        <v>396</v>
      </c>
      <c r="C18" s="10" t="s">
        <v>397</v>
      </c>
      <c r="D18" s="18"/>
      <c r="E18" s="83" t="s">
        <v>147</v>
      </c>
      <c r="F18" s="13">
        <v>4073</v>
      </c>
      <c r="G18" s="13">
        <v>357</v>
      </c>
      <c r="H18" s="13"/>
      <c r="I18" s="13">
        <v>0</v>
      </c>
      <c r="J18" s="13">
        <f t="shared" si="0"/>
        <v>3716</v>
      </c>
      <c r="K18" s="14"/>
      <c r="M18" s="99"/>
    </row>
    <row r="19" spans="1:13" ht="24.95" customHeight="1">
      <c r="B19" s="11" t="s">
        <v>339</v>
      </c>
      <c r="C19" s="10" t="s">
        <v>300</v>
      </c>
      <c r="D19" s="18"/>
      <c r="E19" s="83" t="s">
        <v>301</v>
      </c>
      <c r="F19" s="13">
        <v>4635</v>
      </c>
      <c r="G19" s="13">
        <v>453</v>
      </c>
      <c r="H19" s="13"/>
      <c r="I19" s="13"/>
      <c r="J19" s="13">
        <f t="shared" si="0"/>
        <v>4182</v>
      </c>
      <c r="K19" s="14"/>
      <c r="M19" s="99"/>
    </row>
    <row r="20" spans="1:13" ht="21.95" customHeight="1"/>
    <row r="21" spans="1:13" ht="21.95" customHeight="1">
      <c r="E21" s="21" t="s">
        <v>92</v>
      </c>
      <c r="F21" s="22">
        <f>SUM(F7:F19)</f>
        <v>72694</v>
      </c>
      <c r="G21" s="22">
        <f t="shared" ref="G21:J21" si="1">SUM(G7:G19)</f>
        <v>9316</v>
      </c>
      <c r="H21" s="22">
        <f t="shared" si="1"/>
        <v>0</v>
      </c>
      <c r="I21" s="22">
        <f t="shared" si="1"/>
        <v>7</v>
      </c>
      <c r="J21" s="22">
        <f t="shared" si="1"/>
        <v>63371</v>
      </c>
    </row>
    <row r="22" spans="1:13" ht="21.95" customHeight="1"/>
    <row r="23" spans="1:13">
      <c r="A23" s="25"/>
    </row>
  </sheetData>
  <phoneticPr fontId="0" type="noConversion"/>
  <pageMargins left="0.11811023622047245" right="0.11811023622047245" top="0.98425196850393704" bottom="0.98425196850393704" header="0" footer="0"/>
  <pageSetup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M29"/>
  <sheetViews>
    <sheetView tabSelected="1" zoomScale="80" zoomScaleNormal="80" workbookViewId="0">
      <selection activeCell="A12" sqref="A12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10.42578125" customWidth="1"/>
    <col min="8" max="8" width="11.28515625" customWidth="1"/>
    <col min="9" max="9" width="8.85546875" customWidth="1"/>
    <col min="10" max="10" width="10.7109375" customWidth="1"/>
    <col min="11" max="11" width="24.140625" customWidth="1"/>
  </cols>
  <sheetData>
    <row r="1" spans="2:13" ht="18">
      <c r="F1" s="1" t="s">
        <v>0</v>
      </c>
      <c r="G1" s="2"/>
      <c r="H1" s="1"/>
      <c r="I1" s="2"/>
      <c r="J1" s="2"/>
      <c r="K1" s="3" t="s">
        <v>1</v>
      </c>
    </row>
    <row r="2" spans="2:13" ht="15">
      <c r="F2" s="4" t="s">
        <v>95</v>
      </c>
      <c r="G2" s="2"/>
      <c r="H2" s="4"/>
      <c r="I2" s="2"/>
      <c r="J2" s="2"/>
      <c r="K2" s="23" t="str">
        <f>'GOB1'!K2</f>
        <v>30 DE NOVIEMBRE DE 2013</v>
      </c>
    </row>
    <row r="3" spans="2:13">
      <c r="F3" s="23" t="str">
        <f>'GOB1'!F3</f>
        <v>SEGUNDA QUINCENA DE NOVIEMBRE DE 2013</v>
      </c>
      <c r="G3" s="2"/>
      <c r="H3" s="23"/>
      <c r="I3" s="2"/>
      <c r="J3" s="2"/>
    </row>
    <row r="4" spans="2:13" ht="1.5" customHeight="1">
      <c r="F4" s="5"/>
      <c r="G4" s="2"/>
      <c r="H4" s="5"/>
      <c r="I4" s="2"/>
      <c r="J4" s="2"/>
    </row>
    <row r="5" spans="2:13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6" spans="2:13" ht="1.5" customHeight="1"/>
    <row r="7" spans="2:13" ht="45">
      <c r="B7" s="11" t="s">
        <v>42</v>
      </c>
      <c r="C7" s="10" t="s">
        <v>43</v>
      </c>
      <c r="D7" s="19"/>
      <c r="E7" s="98" t="s">
        <v>430</v>
      </c>
      <c r="F7" s="13">
        <v>10103</v>
      </c>
      <c r="G7" s="13">
        <v>1603</v>
      </c>
      <c r="H7" s="13"/>
      <c r="I7" s="13">
        <v>0</v>
      </c>
      <c r="J7" s="13">
        <f t="shared" ref="J7:J22" si="0">F7-G7+H7-I7</f>
        <v>8500</v>
      </c>
      <c r="K7" s="14"/>
      <c r="M7" s="99"/>
    </row>
    <row r="8" spans="2:13" ht="24.95" customHeight="1">
      <c r="B8" s="11" t="s">
        <v>191</v>
      </c>
      <c r="C8" s="10" t="s">
        <v>190</v>
      </c>
      <c r="D8" s="19"/>
      <c r="E8" s="32" t="s">
        <v>303</v>
      </c>
      <c r="F8" s="13">
        <v>9274</v>
      </c>
      <c r="G8" s="13">
        <v>1426</v>
      </c>
      <c r="H8" s="13"/>
      <c r="I8" s="13"/>
      <c r="J8" s="13">
        <f t="shared" si="0"/>
        <v>7848</v>
      </c>
      <c r="K8" s="14"/>
      <c r="M8" s="99"/>
    </row>
    <row r="9" spans="2:13" ht="24.95" customHeight="1">
      <c r="B9" s="11"/>
      <c r="C9" s="10"/>
      <c r="D9" s="19"/>
      <c r="E9" s="32" t="s">
        <v>149</v>
      </c>
      <c r="F9" s="13"/>
      <c r="G9" s="13"/>
      <c r="H9" s="13"/>
      <c r="I9" s="13"/>
      <c r="J9" s="13">
        <f t="shared" si="0"/>
        <v>0</v>
      </c>
      <c r="K9" s="14"/>
      <c r="M9" s="99"/>
    </row>
    <row r="10" spans="2:13" ht="24.95" customHeight="1">
      <c r="B10" s="11" t="s">
        <v>40</v>
      </c>
      <c r="C10" s="10" t="s">
        <v>41</v>
      </c>
      <c r="D10" s="19"/>
      <c r="E10" s="32" t="s">
        <v>149</v>
      </c>
      <c r="F10" s="13">
        <v>8989</v>
      </c>
      <c r="G10" s="13">
        <v>1365</v>
      </c>
      <c r="H10" s="13"/>
      <c r="I10" s="13">
        <v>9</v>
      </c>
      <c r="J10" s="13">
        <f t="shared" si="0"/>
        <v>7615</v>
      </c>
      <c r="K10" s="14"/>
      <c r="M10" s="99"/>
    </row>
    <row r="11" spans="2:13" ht="24.95" customHeight="1">
      <c r="B11" s="11"/>
      <c r="C11" s="10"/>
      <c r="D11" s="19"/>
      <c r="E11" s="32" t="s">
        <v>149</v>
      </c>
      <c r="F11" s="13"/>
      <c r="G11" s="13"/>
      <c r="H11" s="13"/>
      <c r="I11" s="13"/>
      <c r="J11" s="13">
        <f t="shared" si="0"/>
        <v>0</v>
      </c>
      <c r="K11" s="14"/>
      <c r="M11" s="99"/>
    </row>
    <row r="12" spans="2:13" ht="24.95" customHeight="1">
      <c r="B12" s="11"/>
      <c r="C12" s="10"/>
      <c r="D12" s="19"/>
      <c r="E12" s="32" t="s">
        <v>182</v>
      </c>
      <c r="F12" s="13"/>
      <c r="G12" s="13"/>
      <c r="H12" s="13"/>
      <c r="I12" s="13"/>
      <c r="J12" s="13">
        <f t="shared" si="0"/>
        <v>0</v>
      </c>
      <c r="K12" s="14"/>
      <c r="M12" s="99"/>
    </row>
    <row r="13" spans="2:13" ht="24.95" customHeight="1">
      <c r="B13" s="11" t="s">
        <v>184</v>
      </c>
      <c r="C13" s="10" t="s">
        <v>183</v>
      </c>
      <c r="D13" s="19"/>
      <c r="E13" s="32" t="s">
        <v>252</v>
      </c>
      <c r="F13" s="13">
        <v>5589</v>
      </c>
      <c r="G13" s="13">
        <v>639</v>
      </c>
      <c r="H13" s="13"/>
      <c r="I13" s="13">
        <v>0</v>
      </c>
      <c r="J13" s="13">
        <f t="shared" si="0"/>
        <v>4950</v>
      </c>
      <c r="K13" s="14"/>
      <c r="M13" s="99"/>
    </row>
    <row r="14" spans="2:13" ht="24.95" customHeight="1">
      <c r="B14" s="80" t="s">
        <v>429</v>
      </c>
      <c r="C14" s="10" t="s">
        <v>428</v>
      </c>
      <c r="D14" s="19"/>
      <c r="E14" s="32" t="s">
        <v>128</v>
      </c>
      <c r="F14" s="13">
        <v>4073</v>
      </c>
      <c r="G14" s="13">
        <v>357</v>
      </c>
      <c r="H14" s="13"/>
      <c r="I14" s="13">
        <v>0</v>
      </c>
      <c r="J14" s="13">
        <f t="shared" si="0"/>
        <v>3716</v>
      </c>
      <c r="K14" s="14"/>
      <c r="M14" s="99"/>
    </row>
    <row r="15" spans="2:13" ht="24.95" customHeight="1">
      <c r="B15" s="11"/>
      <c r="C15" s="10"/>
      <c r="D15" s="19"/>
      <c r="E15" s="32" t="s">
        <v>128</v>
      </c>
      <c r="F15" s="13"/>
      <c r="G15" s="13"/>
      <c r="H15" s="13"/>
      <c r="I15" s="13">
        <v>0</v>
      </c>
      <c r="J15" s="13">
        <f t="shared" si="0"/>
        <v>0</v>
      </c>
      <c r="K15" s="14"/>
      <c r="M15" s="99"/>
    </row>
    <row r="16" spans="2:13" ht="24.95" customHeight="1">
      <c r="B16" s="11" t="s">
        <v>44</v>
      </c>
      <c r="C16" s="10" t="s">
        <v>45</v>
      </c>
      <c r="D16" s="19"/>
      <c r="E16" s="32" t="s">
        <v>150</v>
      </c>
      <c r="F16" s="13">
        <v>5875</v>
      </c>
      <c r="G16" s="13">
        <v>700</v>
      </c>
      <c r="H16" s="13"/>
      <c r="I16" s="13">
        <v>2</v>
      </c>
      <c r="J16" s="13">
        <f t="shared" si="0"/>
        <v>5173</v>
      </c>
      <c r="K16" s="14"/>
      <c r="M16" s="99"/>
    </row>
    <row r="17" spans="2:13" ht="24.95" customHeight="1">
      <c r="B17" s="11" t="s">
        <v>46</v>
      </c>
      <c r="C17" s="10" t="s">
        <v>119</v>
      </c>
      <c r="D17" s="19"/>
      <c r="E17" s="32" t="s">
        <v>150</v>
      </c>
      <c r="F17" s="13">
        <v>5875</v>
      </c>
      <c r="G17" s="13">
        <v>700</v>
      </c>
      <c r="H17" s="13"/>
      <c r="I17" s="13">
        <v>2</v>
      </c>
      <c r="J17" s="13">
        <f t="shared" si="0"/>
        <v>5173</v>
      </c>
      <c r="K17" s="14"/>
      <c r="M17" s="99"/>
    </row>
    <row r="18" spans="2:13" ht="24.95" customHeight="1">
      <c r="B18" s="10" t="s">
        <v>179</v>
      </c>
      <c r="C18" s="10" t="s">
        <v>178</v>
      </c>
      <c r="D18" s="19"/>
      <c r="E18" s="32" t="s">
        <v>150</v>
      </c>
      <c r="F18" s="13">
        <v>4498</v>
      </c>
      <c r="G18" s="31">
        <v>429</v>
      </c>
      <c r="H18" s="13"/>
      <c r="I18" s="13">
        <v>0</v>
      </c>
      <c r="J18" s="13">
        <f t="shared" si="0"/>
        <v>4069</v>
      </c>
      <c r="K18" s="14"/>
      <c r="M18" s="99"/>
    </row>
    <row r="19" spans="2:13" ht="24.95" customHeight="1">
      <c r="B19" s="10" t="s">
        <v>181</v>
      </c>
      <c r="C19" s="10" t="s">
        <v>180</v>
      </c>
      <c r="D19" s="19"/>
      <c r="E19" s="32" t="s">
        <v>150</v>
      </c>
      <c r="F19" s="13">
        <v>4498</v>
      </c>
      <c r="G19" s="31">
        <v>429</v>
      </c>
      <c r="H19" s="13"/>
      <c r="I19" s="13">
        <v>0</v>
      </c>
      <c r="J19" s="13">
        <f t="shared" si="0"/>
        <v>4069</v>
      </c>
      <c r="K19" s="14"/>
      <c r="M19" s="99"/>
    </row>
    <row r="20" spans="2:13" ht="24.95" customHeight="1">
      <c r="B20" s="11" t="s">
        <v>47</v>
      </c>
      <c r="C20" s="10" t="s">
        <v>48</v>
      </c>
      <c r="D20" s="19"/>
      <c r="E20" s="32" t="s">
        <v>130</v>
      </c>
      <c r="F20" s="13">
        <v>3580</v>
      </c>
      <c r="G20" s="31">
        <v>175</v>
      </c>
      <c r="H20" s="13"/>
      <c r="I20" s="13">
        <v>0</v>
      </c>
      <c r="J20" s="13">
        <f t="shared" si="0"/>
        <v>3405</v>
      </c>
      <c r="K20" s="14"/>
      <c r="M20" s="99"/>
    </row>
    <row r="21" spans="2:13" s="62" customFormat="1" ht="24.95" customHeight="1">
      <c r="B21" s="58" t="s">
        <v>49</v>
      </c>
      <c r="C21" s="59" t="s">
        <v>50</v>
      </c>
      <c r="D21" s="63"/>
      <c r="E21" s="64" t="s">
        <v>130</v>
      </c>
      <c r="F21" s="13">
        <v>3937</v>
      </c>
      <c r="G21" s="31">
        <v>335</v>
      </c>
      <c r="H21" s="60"/>
      <c r="I21" s="60">
        <v>0</v>
      </c>
      <c r="J21" s="13">
        <f t="shared" si="0"/>
        <v>3602</v>
      </c>
      <c r="K21" s="61"/>
      <c r="M21" s="99"/>
    </row>
    <row r="22" spans="2:13" ht="24.95" customHeight="1">
      <c r="B22" s="11" t="s">
        <v>51</v>
      </c>
      <c r="C22" s="10" t="s">
        <v>52</v>
      </c>
      <c r="D22" s="19"/>
      <c r="E22" s="32" t="s">
        <v>130</v>
      </c>
      <c r="F22" s="13">
        <v>3315</v>
      </c>
      <c r="G22" s="13">
        <v>128</v>
      </c>
      <c r="H22" s="13"/>
      <c r="I22" s="13">
        <v>0</v>
      </c>
      <c r="J22" s="13">
        <f t="shared" si="0"/>
        <v>3187</v>
      </c>
      <c r="K22" s="14"/>
      <c r="M22" s="99"/>
    </row>
    <row r="23" spans="2:13" ht="21.95" customHeight="1">
      <c r="H23" s="13"/>
      <c r="I23" s="13">
        <v>0</v>
      </c>
      <c r="J23" s="13">
        <f t="shared" ref="J23:J24" si="1">F23-G23+H23-I23</f>
        <v>0</v>
      </c>
      <c r="K23" s="14"/>
      <c r="M23" s="99"/>
    </row>
    <row r="24" spans="2:13" ht="21.95" customHeight="1">
      <c r="B24" s="11" t="s">
        <v>245</v>
      </c>
      <c r="C24" s="10" t="s">
        <v>246</v>
      </c>
      <c r="D24" s="19"/>
      <c r="E24" s="32" t="s">
        <v>151</v>
      </c>
      <c r="F24" s="13">
        <v>4390</v>
      </c>
      <c r="G24" s="13">
        <v>409</v>
      </c>
      <c r="H24" s="13"/>
      <c r="I24" s="13">
        <v>0</v>
      </c>
      <c r="J24" s="13">
        <f t="shared" si="1"/>
        <v>3981</v>
      </c>
      <c r="K24" s="29"/>
      <c r="M24" s="99"/>
    </row>
    <row r="25" spans="2:13" ht="21.95" customHeight="1">
      <c r="E25" s="21" t="s">
        <v>92</v>
      </c>
      <c r="F25" s="22">
        <f>SUM(F7:F24)</f>
        <v>73996</v>
      </c>
      <c r="G25" s="22">
        <f>SUM(G7:G24)</f>
        <v>8695</v>
      </c>
      <c r="H25" s="22">
        <f>SUM(H7:H24)</f>
        <v>0</v>
      </c>
      <c r="I25" s="22">
        <f>SUM(I7:I24)</f>
        <v>13</v>
      </c>
      <c r="J25" s="22">
        <f>SUM(J7:J24)</f>
        <v>65288</v>
      </c>
    </row>
    <row r="26" spans="2:13">
      <c r="B26" s="11"/>
      <c r="C26" s="10"/>
      <c r="D26" s="10"/>
      <c r="E26" s="18"/>
      <c r="F26" s="13"/>
      <c r="G26" s="13"/>
      <c r="H26" s="13"/>
      <c r="I26" s="13"/>
      <c r="J26" s="13"/>
    </row>
    <row r="27" spans="2:13">
      <c r="B27" s="11"/>
      <c r="C27" s="10"/>
      <c r="D27" s="10"/>
      <c r="E27" s="18"/>
      <c r="F27" s="13"/>
      <c r="G27" s="13"/>
      <c r="H27" s="13"/>
      <c r="I27" s="13"/>
      <c r="J27" s="13"/>
    </row>
    <row r="28" spans="2:13">
      <c r="B28" s="11"/>
      <c r="C28" s="10"/>
      <c r="D28" s="10"/>
      <c r="E28" s="18"/>
      <c r="F28" s="13"/>
      <c r="G28" s="13"/>
      <c r="H28" s="13"/>
      <c r="I28" s="13"/>
      <c r="J28" s="13"/>
    </row>
    <row r="29" spans="2:13">
      <c r="B29" s="11"/>
      <c r="C29" s="10"/>
      <c r="D29" s="10"/>
      <c r="E29" s="18"/>
      <c r="F29" s="13"/>
      <c r="G29" s="13"/>
      <c r="H29" s="13"/>
      <c r="I29" s="13"/>
      <c r="J29" s="13"/>
    </row>
  </sheetData>
  <phoneticPr fontId="0" type="noConversion"/>
  <pageMargins left="0.15748031496062992" right="0.27559055118110237" top="0.19685039370078741" bottom="0.51181102362204722" header="0.11811023622047245" footer="0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M25"/>
  <sheetViews>
    <sheetView topLeftCell="A10" zoomScale="80" zoomScaleNormal="80" workbookViewId="0">
      <selection activeCell="F21" sqref="F21:G21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1" customWidth="1"/>
    <col min="7" max="7" width="9.42578125" customWidth="1"/>
    <col min="8" max="8" width="10" customWidth="1"/>
    <col min="9" max="9" width="8.85546875" customWidth="1"/>
    <col min="10" max="10" width="11.28515625" bestFit="1" customWidth="1"/>
    <col min="11" max="11" width="32" customWidth="1"/>
  </cols>
  <sheetData>
    <row r="1" spans="2:11" ht="18">
      <c r="F1" s="1" t="s">
        <v>0</v>
      </c>
      <c r="G1" s="2"/>
      <c r="H1" s="1"/>
      <c r="I1" s="2"/>
      <c r="J1" s="2"/>
      <c r="K1" s="3" t="s">
        <v>1</v>
      </c>
    </row>
    <row r="2" spans="2:11" ht="15">
      <c r="F2" s="4" t="s">
        <v>95</v>
      </c>
      <c r="G2" s="2"/>
      <c r="H2" s="4"/>
      <c r="I2" s="2"/>
      <c r="J2" s="2"/>
      <c r="K2" s="23" t="str">
        <f>+O.PUB!K2</f>
        <v>30 DE NOVIEMBRE DE 2013</v>
      </c>
    </row>
    <row r="3" spans="2:11">
      <c r="F3" s="23" t="str">
        <f>+O.PUB!F3</f>
        <v>SEGUNDA QUINCENA DE NOVIEMBRE DE 2013</v>
      </c>
      <c r="G3" s="2"/>
      <c r="H3" s="23"/>
      <c r="I3" s="2"/>
      <c r="J3" s="2"/>
    </row>
    <row r="4" spans="2:11">
      <c r="F4" s="5"/>
      <c r="G4" s="2"/>
      <c r="H4" s="5"/>
      <c r="I4" s="2"/>
      <c r="J4" s="2"/>
    </row>
    <row r="5" spans="2:11">
      <c r="B5" s="6" t="s">
        <v>3</v>
      </c>
      <c r="C5" s="6" t="s">
        <v>4</v>
      </c>
      <c r="D5" s="6"/>
      <c r="E5" s="6" t="s">
        <v>124</v>
      </c>
      <c r="F5" s="7" t="s">
        <v>5</v>
      </c>
      <c r="G5" s="7" t="s">
        <v>250</v>
      </c>
      <c r="H5" s="85" t="s">
        <v>387</v>
      </c>
      <c r="I5" s="7" t="s">
        <v>236</v>
      </c>
      <c r="J5" s="7" t="s">
        <v>6</v>
      </c>
      <c r="K5" s="6" t="s">
        <v>7</v>
      </c>
    </row>
    <row r="7" spans="2:11" ht="24.95" customHeight="1">
      <c r="B7" s="11" t="s">
        <v>383</v>
      </c>
      <c r="C7" s="10" t="s">
        <v>378</v>
      </c>
      <c r="D7" s="18"/>
      <c r="E7" s="11" t="s">
        <v>151</v>
      </c>
      <c r="F7" s="13">
        <v>3237</v>
      </c>
      <c r="G7" s="13">
        <v>120</v>
      </c>
      <c r="H7" s="13"/>
      <c r="I7" s="13"/>
      <c r="J7" s="13">
        <f>F7-G7+H7-I7</f>
        <v>3117</v>
      </c>
      <c r="K7" s="14"/>
    </row>
    <row r="8" spans="2:11" ht="24.95" customHeight="1">
      <c r="B8" s="11" t="s">
        <v>241</v>
      </c>
      <c r="C8" s="10" t="s">
        <v>242</v>
      </c>
      <c r="D8" s="18"/>
      <c r="E8" s="11" t="s">
        <v>152</v>
      </c>
      <c r="F8" s="13">
        <v>5536</v>
      </c>
      <c r="G8" s="13">
        <v>628</v>
      </c>
      <c r="H8" s="13"/>
      <c r="I8" s="13">
        <v>1</v>
      </c>
      <c r="J8" s="13">
        <f t="shared" ref="J8:J22" si="0">F8-G8+H8-I8</f>
        <v>4907</v>
      </c>
      <c r="K8" s="14"/>
    </row>
    <row r="9" spans="2:11" ht="24.95" customHeight="1">
      <c r="B9" s="11" t="s">
        <v>361</v>
      </c>
      <c r="C9" s="10" t="s">
        <v>346</v>
      </c>
      <c r="D9" s="18"/>
      <c r="E9" s="11" t="s">
        <v>152</v>
      </c>
      <c r="F9" s="13">
        <v>4007</v>
      </c>
      <c r="G9" s="13">
        <v>346</v>
      </c>
      <c r="H9" s="13"/>
      <c r="I9" s="13"/>
      <c r="J9" s="13">
        <f t="shared" si="0"/>
        <v>3661</v>
      </c>
      <c r="K9" s="14"/>
    </row>
    <row r="10" spans="2:11" ht="24.95" customHeight="1">
      <c r="B10" s="10" t="s">
        <v>57</v>
      </c>
      <c r="C10" s="10" t="s">
        <v>58</v>
      </c>
      <c r="D10" s="18"/>
      <c r="E10" s="11" t="s">
        <v>152</v>
      </c>
      <c r="F10" s="13">
        <v>5536</v>
      </c>
      <c r="G10" s="13">
        <v>628</v>
      </c>
      <c r="H10" s="13"/>
      <c r="I10" s="13">
        <v>0</v>
      </c>
      <c r="J10" s="13">
        <f t="shared" si="0"/>
        <v>4908</v>
      </c>
      <c r="K10" s="14"/>
    </row>
    <row r="11" spans="2:11" ht="24.95" customHeight="1">
      <c r="B11" s="11" t="s">
        <v>116</v>
      </c>
      <c r="C11" s="10" t="s">
        <v>115</v>
      </c>
      <c r="D11" s="18"/>
      <c r="E11" s="11" t="s">
        <v>152</v>
      </c>
      <c r="F11" s="13">
        <v>4007</v>
      </c>
      <c r="G11" s="13">
        <v>346</v>
      </c>
      <c r="H11" s="13"/>
      <c r="I11" s="13"/>
      <c r="J11" s="13">
        <f t="shared" si="0"/>
        <v>3661</v>
      </c>
      <c r="K11" s="14"/>
    </row>
    <row r="12" spans="2:11" ht="24.95" customHeight="1">
      <c r="B12" s="11" t="s">
        <v>59</v>
      </c>
      <c r="C12" s="10" t="s">
        <v>60</v>
      </c>
      <c r="D12" s="18"/>
      <c r="E12" s="11" t="s">
        <v>152</v>
      </c>
      <c r="F12" s="13">
        <v>5536</v>
      </c>
      <c r="G12" s="13">
        <v>628</v>
      </c>
      <c r="H12" s="13"/>
      <c r="I12" s="13">
        <v>1</v>
      </c>
      <c r="J12" s="13">
        <f t="shared" si="0"/>
        <v>4907</v>
      </c>
      <c r="K12" s="14"/>
    </row>
    <row r="13" spans="2:11" ht="24.95" customHeight="1">
      <c r="B13" s="56" t="s">
        <v>243</v>
      </c>
      <c r="C13" s="10" t="s">
        <v>244</v>
      </c>
      <c r="D13" s="18"/>
      <c r="E13" s="11" t="s">
        <v>152</v>
      </c>
      <c r="F13" s="13">
        <v>5536</v>
      </c>
      <c r="G13" s="13">
        <v>628</v>
      </c>
      <c r="H13" s="13"/>
      <c r="I13" s="13">
        <v>2</v>
      </c>
      <c r="J13" s="13">
        <f t="shared" si="0"/>
        <v>4906</v>
      </c>
      <c r="K13" s="14"/>
    </row>
    <row r="14" spans="2:11" ht="24.95" customHeight="1">
      <c r="B14" s="56" t="s">
        <v>255</v>
      </c>
      <c r="C14" s="10" t="s">
        <v>224</v>
      </c>
      <c r="D14" s="18"/>
      <c r="E14" s="11" t="s">
        <v>152</v>
      </c>
      <c r="F14" s="13">
        <v>3095</v>
      </c>
      <c r="G14" s="13">
        <v>84</v>
      </c>
      <c r="H14" s="13"/>
      <c r="I14" s="13"/>
      <c r="J14" s="13">
        <f t="shared" si="0"/>
        <v>3011</v>
      </c>
      <c r="K14" s="14"/>
    </row>
    <row r="15" spans="2:11" ht="24.95" customHeight="1">
      <c r="B15" s="56" t="s">
        <v>399</v>
      </c>
      <c r="C15" s="10" t="s">
        <v>398</v>
      </c>
      <c r="D15" s="18"/>
      <c r="E15" s="11" t="s">
        <v>152</v>
      </c>
      <c r="F15" s="13">
        <v>3955</v>
      </c>
      <c r="G15" s="13">
        <v>338</v>
      </c>
      <c r="H15" s="13"/>
      <c r="I15" s="13"/>
      <c r="J15" s="13">
        <f t="shared" si="0"/>
        <v>3617</v>
      </c>
      <c r="K15" s="14"/>
    </row>
    <row r="16" spans="2:11" ht="24.95" customHeight="1">
      <c r="B16" s="56" t="s">
        <v>401</v>
      </c>
      <c r="C16" s="10" t="s">
        <v>400</v>
      </c>
      <c r="D16" s="18"/>
      <c r="E16" s="11" t="s">
        <v>152</v>
      </c>
      <c r="F16" s="13">
        <v>3955</v>
      </c>
      <c r="G16" s="13">
        <v>338</v>
      </c>
      <c r="H16" s="13"/>
      <c r="I16" s="13"/>
      <c r="J16" s="13">
        <f t="shared" si="0"/>
        <v>3617</v>
      </c>
      <c r="K16" s="14"/>
    </row>
    <row r="17" spans="2:13" ht="24.95" customHeight="1">
      <c r="B17" s="56" t="s">
        <v>402</v>
      </c>
      <c r="C17" s="10" t="s">
        <v>403</v>
      </c>
      <c r="D17" s="18"/>
      <c r="E17" s="11" t="s">
        <v>152</v>
      </c>
      <c r="F17" s="13">
        <v>3955</v>
      </c>
      <c r="G17" s="13">
        <v>338</v>
      </c>
      <c r="H17" s="13"/>
      <c r="I17" s="13"/>
      <c r="J17" s="13">
        <f t="shared" si="0"/>
        <v>3617</v>
      </c>
      <c r="K17" s="14"/>
    </row>
    <row r="18" spans="2:13" ht="24.95" customHeight="1">
      <c r="B18" s="56" t="s">
        <v>230</v>
      </c>
      <c r="C18" s="10" t="s">
        <v>231</v>
      </c>
      <c r="D18" s="18"/>
      <c r="E18" s="11" t="s">
        <v>256</v>
      </c>
      <c r="F18" s="13">
        <v>4634</v>
      </c>
      <c r="G18" s="13">
        <v>453</v>
      </c>
      <c r="H18" s="13"/>
      <c r="I18" s="13"/>
      <c r="J18" s="13">
        <f t="shared" si="0"/>
        <v>4181</v>
      </c>
      <c r="K18" s="14"/>
    </row>
    <row r="19" spans="2:13" ht="24.95" customHeight="1">
      <c r="B19" s="11" t="s">
        <v>275</v>
      </c>
      <c r="C19" s="10" t="s">
        <v>276</v>
      </c>
      <c r="D19" s="18"/>
      <c r="E19" s="11" t="s">
        <v>150</v>
      </c>
      <c r="F19" s="13">
        <v>4498</v>
      </c>
      <c r="G19" s="13">
        <v>429</v>
      </c>
      <c r="H19" s="13"/>
      <c r="I19" s="13"/>
      <c r="J19" s="13">
        <f t="shared" si="0"/>
        <v>4069</v>
      </c>
      <c r="K19" s="14"/>
    </row>
    <row r="20" spans="2:13" ht="24.95" customHeight="1">
      <c r="B20" s="11" t="s">
        <v>368</v>
      </c>
      <c r="C20" s="10" t="s">
        <v>305</v>
      </c>
      <c r="D20" s="18"/>
      <c r="E20" s="11" t="s">
        <v>133</v>
      </c>
      <c r="F20" s="13">
        <v>3227</v>
      </c>
      <c r="G20" s="13">
        <v>119</v>
      </c>
      <c r="H20" s="13"/>
      <c r="I20" s="13"/>
      <c r="J20" s="13">
        <f t="shared" si="0"/>
        <v>3108</v>
      </c>
      <c r="K20" s="14"/>
    </row>
    <row r="21" spans="2:13" ht="24.95" customHeight="1">
      <c r="B21" s="11" t="s">
        <v>371</v>
      </c>
      <c r="C21" s="38" t="s">
        <v>306</v>
      </c>
      <c r="D21" s="18"/>
      <c r="E21" s="37" t="s">
        <v>235</v>
      </c>
      <c r="F21" s="13">
        <v>6603</v>
      </c>
      <c r="G21" s="13">
        <v>856</v>
      </c>
      <c r="H21" s="13"/>
      <c r="I21" s="13"/>
      <c r="J21" s="13">
        <f t="shared" si="0"/>
        <v>5747</v>
      </c>
      <c r="K21" s="14"/>
      <c r="L21" s="24"/>
      <c r="M21" s="24"/>
    </row>
    <row r="22" spans="2:13" ht="24.95" customHeight="1">
      <c r="B22" s="11" t="s">
        <v>404</v>
      </c>
      <c r="C22" s="38" t="s">
        <v>405</v>
      </c>
      <c r="D22" s="18"/>
      <c r="E22" s="37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</row>
    <row r="23" spans="2:13" ht="21.95" customHeight="1">
      <c r="B23" s="11"/>
      <c r="C23" s="10"/>
      <c r="E23" s="18"/>
    </row>
    <row r="24" spans="2:13" ht="21.95" customHeight="1">
      <c r="E24" s="21" t="s">
        <v>92</v>
      </c>
      <c r="F24" s="22">
        <f>SUM(F7:F23)</f>
        <v>71390</v>
      </c>
      <c r="G24" s="22">
        <f t="shared" ref="G24:J24" si="1">SUM(G7:G23)</f>
        <v>6636</v>
      </c>
      <c r="H24" s="22">
        <f t="shared" si="1"/>
        <v>0</v>
      </c>
      <c r="I24" s="22">
        <f t="shared" si="1"/>
        <v>4</v>
      </c>
      <c r="J24" s="22">
        <f t="shared" si="1"/>
        <v>64750</v>
      </c>
    </row>
    <row r="25" spans="2:13" ht="21.95" customHeight="1"/>
  </sheetData>
  <phoneticPr fontId="0" type="noConversion"/>
  <pageMargins left="0.11811023622047245" right="7.874015748031496E-2" top="0.59055118110236227" bottom="0.98425196850393704" header="0" footer="0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M24"/>
  <sheetViews>
    <sheetView topLeftCell="F13" zoomScale="80" zoomScaleNormal="80" workbookViewId="0">
      <selection activeCell="L5" sqref="L5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6.425781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3" ht="18">
      <c r="F1" s="1" t="s">
        <v>0</v>
      </c>
      <c r="G1" s="2"/>
      <c r="H1" s="2"/>
      <c r="I1" s="2"/>
      <c r="J1" s="2"/>
      <c r="K1" s="3" t="s">
        <v>1</v>
      </c>
    </row>
    <row r="2" spans="2:13" ht="15">
      <c r="F2" s="4" t="s">
        <v>96</v>
      </c>
      <c r="G2" s="2"/>
      <c r="H2" s="2"/>
      <c r="I2" s="2"/>
      <c r="J2" s="2"/>
      <c r="K2" s="23" t="str">
        <f>+O.PUB2!K2</f>
        <v>30 DE NOVIEMBRE DE 2013</v>
      </c>
    </row>
    <row r="3" spans="2:13">
      <c r="F3" s="23" t="str">
        <f>'GOB1'!F3</f>
        <v>SEGUNDA QUINCENA DE NOVIEMBRE DE 2013</v>
      </c>
      <c r="G3" s="2"/>
      <c r="H3" s="2"/>
      <c r="I3" s="2"/>
      <c r="J3" s="2"/>
    </row>
    <row r="4" spans="2:13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6" t="s">
        <v>387</v>
      </c>
      <c r="I4" s="54" t="s">
        <v>236</v>
      </c>
      <c r="J4" s="7" t="s">
        <v>6</v>
      </c>
      <c r="K4" s="6" t="s">
        <v>7</v>
      </c>
    </row>
    <row r="5" spans="2:13" ht="24.95" customHeight="1">
      <c r="B5" s="11" t="s">
        <v>327</v>
      </c>
      <c r="C5" s="10" t="s">
        <v>307</v>
      </c>
      <c r="D5" s="18"/>
      <c r="E5" s="11" t="s">
        <v>148</v>
      </c>
      <c r="F5" s="13">
        <v>6603</v>
      </c>
      <c r="G5" s="13">
        <v>856</v>
      </c>
      <c r="H5" s="13"/>
      <c r="I5" s="52"/>
      <c r="J5" s="13">
        <f>F5-G5+H5-I5</f>
        <v>5747</v>
      </c>
      <c r="K5" s="14"/>
      <c r="M5" s="99"/>
    </row>
    <row r="6" spans="2:13" ht="24.95" customHeight="1">
      <c r="B6" s="11" t="s">
        <v>61</v>
      </c>
      <c r="C6" s="10" t="s">
        <v>62</v>
      </c>
      <c r="D6" s="18"/>
      <c r="E6" s="11" t="s">
        <v>130</v>
      </c>
      <c r="F6" s="13">
        <v>5771</v>
      </c>
      <c r="G6" s="13">
        <v>678</v>
      </c>
      <c r="H6" s="13"/>
      <c r="I6" s="52">
        <v>1</v>
      </c>
      <c r="J6" s="13">
        <f t="shared" ref="J6:J23" si="0">F6-G6+H6-I6</f>
        <v>5092</v>
      </c>
      <c r="K6" s="14"/>
      <c r="M6" s="99"/>
    </row>
    <row r="7" spans="2:13" ht="24.95" customHeight="1">
      <c r="B7" s="11" t="s">
        <v>9</v>
      </c>
      <c r="C7" s="38" t="s">
        <v>100</v>
      </c>
      <c r="D7" s="18"/>
      <c r="E7" s="11" t="s">
        <v>173</v>
      </c>
      <c r="F7" s="13">
        <v>4073</v>
      </c>
      <c r="G7" s="13">
        <v>357</v>
      </c>
      <c r="H7" s="13"/>
      <c r="I7" s="13">
        <v>0</v>
      </c>
      <c r="J7" s="13">
        <f t="shared" si="0"/>
        <v>3716</v>
      </c>
      <c r="K7" s="14"/>
      <c r="M7" s="99"/>
    </row>
    <row r="8" spans="2:13" ht="24.95" customHeight="1">
      <c r="B8" s="33" t="s">
        <v>171</v>
      </c>
      <c r="C8" s="12" t="s">
        <v>172</v>
      </c>
      <c r="D8" s="18"/>
      <c r="E8" s="11" t="s">
        <v>130</v>
      </c>
      <c r="F8" s="13">
        <v>4124</v>
      </c>
      <c r="G8" s="13">
        <v>365</v>
      </c>
      <c r="H8" s="13"/>
      <c r="I8" s="13">
        <v>0</v>
      </c>
      <c r="J8" s="13">
        <f t="shared" si="0"/>
        <v>3759</v>
      </c>
      <c r="K8" s="14"/>
      <c r="M8" s="99"/>
    </row>
    <row r="9" spans="2:13" ht="24.95" customHeight="1">
      <c r="B9" s="11" t="s">
        <v>99</v>
      </c>
      <c r="C9" s="10" t="s">
        <v>192</v>
      </c>
      <c r="D9" s="18"/>
      <c r="E9" s="11" t="s">
        <v>153</v>
      </c>
      <c r="F9" s="13">
        <v>4635</v>
      </c>
      <c r="G9" s="13">
        <v>453</v>
      </c>
      <c r="H9" s="13"/>
      <c r="I9" s="13">
        <v>0</v>
      </c>
      <c r="J9" s="13">
        <f t="shared" si="0"/>
        <v>4182</v>
      </c>
      <c r="K9" s="14"/>
      <c r="M9" s="99"/>
    </row>
    <row r="10" spans="2:13" ht="24.95" customHeight="1">
      <c r="B10" s="11" t="s">
        <v>328</v>
      </c>
      <c r="C10" s="10" t="s">
        <v>315</v>
      </c>
      <c r="D10" s="18"/>
      <c r="E10" s="11" t="s">
        <v>308</v>
      </c>
      <c r="F10" s="31">
        <v>3083</v>
      </c>
      <c r="G10" s="31">
        <v>83</v>
      </c>
      <c r="H10" s="31"/>
      <c r="I10" s="13"/>
      <c r="J10" s="13">
        <f t="shared" si="0"/>
        <v>3000</v>
      </c>
      <c r="K10" s="14"/>
      <c r="M10" s="99"/>
    </row>
    <row r="11" spans="2:13" ht="24.95" customHeight="1">
      <c r="B11" s="11" t="s">
        <v>64</v>
      </c>
      <c r="C11" s="10" t="s">
        <v>65</v>
      </c>
      <c r="D11" s="18"/>
      <c r="E11" s="11" t="s">
        <v>142</v>
      </c>
      <c r="F11" s="13">
        <v>4120</v>
      </c>
      <c r="G11" s="13">
        <v>364</v>
      </c>
      <c r="H11" s="13"/>
      <c r="I11" s="13">
        <v>0</v>
      </c>
      <c r="J11" s="13">
        <f t="shared" si="0"/>
        <v>3756</v>
      </c>
      <c r="K11" s="14"/>
      <c r="M11" s="99"/>
    </row>
    <row r="12" spans="2:13" ht="24.95" customHeight="1">
      <c r="B12" s="11" t="s">
        <v>66</v>
      </c>
      <c r="C12" s="10" t="s">
        <v>67</v>
      </c>
      <c r="D12" s="18"/>
      <c r="E12" s="11" t="s">
        <v>130</v>
      </c>
      <c r="F12" s="13">
        <v>4054</v>
      </c>
      <c r="G12" s="13">
        <v>354</v>
      </c>
      <c r="H12" s="13"/>
      <c r="I12" s="13">
        <v>0</v>
      </c>
      <c r="J12" s="13">
        <f t="shared" si="0"/>
        <v>3700</v>
      </c>
      <c r="K12" s="14"/>
      <c r="M12" s="99"/>
    </row>
    <row r="13" spans="2:13" ht="24.95" customHeight="1">
      <c r="B13" s="11"/>
      <c r="C13" s="10"/>
      <c r="D13" s="18"/>
      <c r="E13" s="11"/>
      <c r="F13" s="13"/>
      <c r="G13" s="13"/>
      <c r="H13" s="13"/>
      <c r="I13" s="13">
        <v>0</v>
      </c>
      <c r="J13" s="13">
        <f t="shared" si="0"/>
        <v>0</v>
      </c>
      <c r="K13" s="14"/>
      <c r="M13" s="99"/>
    </row>
    <row r="14" spans="2:13" ht="24.95" customHeight="1">
      <c r="B14" s="11"/>
      <c r="C14" s="10"/>
      <c r="D14" s="18"/>
      <c r="E14" s="11"/>
      <c r="F14" s="13"/>
      <c r="G14" s="13"/>
      <c r="H14" s="13"/>
      <c r="I14" s="13">
        <v>0</v>
      </c>
      <c r="J14" s="13">
        <f t="shared" si="0"/>
        <v>0</v>
      </c>
      <c r="K14" s="14"/>
      <c r="M14" s="99"/>
    </row>
    <row r="15" spans="2:13" ht="24.95" customHeight="1">
      <c r="B15" s="11" t="s">
        <v>72</v>
      </c>
      <c r="C15" s="10" t="s">
        <v>73</v>
      </c>
      <c r="D15" s="18"/>
      <c r="E15" s="11" t="s">
        <v>156</v>
      </c>
      <c r="F15" s="13">
        <v>4054</v>
      </c>
      <c r="G15" s="13">
        <v>354</v>
      </c>
      <c r="H15" s="13"/>
      <c r="I15" s="13">
        <v>0</v>
      </c>
      <c r="J15" s="13">
        <f t="shared" si="0"/>
        <v>3700</v>
      </c>
      <c r="K15" s="14"/>
      <c r="M15" s="99"/>
    </row>
    <row r="16" spans="2:13" ht="24.95" customHeight="1">
      <c r="B16" s="11" t="s">
        <v>63</v>
      </c>
      <c r="C16" s="10" t="s">
        <v>101</v>
      </c>
      <c r="D16" s="18"/>
      <c r="E16" s="11" t="s">
        <v>157</v>
      </c>
      <c r="F16" s="13">
        <v>5038</v>
      </c>
      <c r="G16" s="13">
        <v>525</v>
      </c>
      <c r="H16" s="13"/>
      <c r="I16" s="13">
        <v>0</v>
      </c>
      <c r="J16" s="13">
        <f t="shared" si="0"/>
        <v>4513</v>
      </c>
      <c r="K16" s="14"/>
      <c r="M16" s="99"/>
    </row>
    <row r="17" spans="2:13" ht="24.95" customHeight="1">
      <c r="B17" s="11" t="s">
        <v>120</v>
      </c>
      <c r="C17" s="10" t="s">
        <v>102</v>
      </c>
      <c r="D17" s="18"/>
      <c r="E17" s="11" t="s">
        <v>159</v>
      </c>
      <c r="F17" s="13">
        <v>3758</v>
      </c>
      <c r="G17" s="13">
        <v>306</v>
      </c>
      <c r="H17" s="13"/>
      <c r="I17" s="13">
        <v>0</v>
      </c>
      <c r="J17" s="13">
        <f t="shared" si="0"/>
        <v>3452</v>
      </c>
      <c r="K17" s="14"/>
      <c r="M17" s="99"/>
    </row>
    <row r="18" spans="2:13" ht="21.95" customHeight="1">
      <c r="B18" s="33" t="s">
        <v>169</v>
      </c>
      <c r="C18" s="10" t="s">
        <v>168</v>
      </c>
      <c r="D18" s="18"/>
      <c r="E18" s="11" t="s">
        <v>170</v>
      </c>
      <c r="F18" s="13">
        <v>3758</v>
      </c>
      <c r="G18" s="13">
        <v>306</v>
      </c>
      <c r="H18" s="13"/>
      <c r="I18" s="13">
        <v>0</v>
      </c>
      <c r="J18" s="13">
        <f t="shared" si="0"/>
        <v>3452</v>
      </c>
      <c r="K18" s="14"/>
      <c r="M18" s="99"/>
    </row>
    <row r="19" spans="2:13" ht="21.95" customHeight="1">
      <c r="B19" s="10" t="s">
        <v>330</v>
      </c>
      <c r="C19" s="10" t="s">
        <v>329</v>
      </c>
      <c r="D19" s="18"/>
      <c r="E19" s="11" t="s">
        <v>158</v>
      </c>
      <c r="F19" s="13">
        <v>3228</v>
      </c>
      <c r="G19" s="13">
        <v>119</v>
      </c>
      <c r="H19" s="13"/>
      <c r="I19" s="13"/>
      <c r="J19" s="13">
        <f t="shared" si="0"/>
        <v>3109</v>
      </c>
      <c r="K19" s="14"/>
      <c r="M19" s="99"/>
    </row>
    <row r="20" spans="2:13" ht="21.95" customHeight="1">
      <c r="B20" s="33" t="s">
        <v>74</v>
      </c>
      <c r="C20" s="10" t="s">
        <v>75</v>
      </c>
      <c r="D20" s="18"/>
      <c r="E20" s="11" t="s">
        <v>160</v>
      </c>
      <c r="F20" s="13">
        <v>2037</v>
      </c>
      <c r="G20" s="13"/>
      <c r="H20" s="13">
        <v>72</v>
      </c>
      <c r="I20" s="13">
        <v>0</v>
      </c>
      <c r="J20" s="13">
        <f t="shared" si="0"/>
        <v>2109</v>
      </c>
      <c r="K20" s="14"/>
      <c r="M20" s="99"/>
    </row>
    <row r="21" spans="2:13" ht="21.95" customHeight="1">
      <c r="B21" s="11" t="s">
        <v>326</v>
      </c>
      <c r="C21" s="10" t="s">
        <v>316</v>
      </c>
      <c r="D21" s="18"/>
      <c r="E21" s="11" t="s">
        <v>160</v>
      </c>
      <c r="F21" s="13">
        <v>2037</v>
      </c>
      <c r="G21" s="13"/>
      <c r="H21" s="13">
        <v>72</v>
      </c>
      <c r="I21" s="13">
        <v>0</v>
      </c>
      <c r="J21" s="13">
        <f t="shared" si="0"/>
        <v>2109</v>
      </c>
      <c r="K21" s="14"/>
      <c r="M21" s="99"/>
    </row>
    <row r="22" spans="2:13" ht="24" customHeight="1">
      <c r="B22" s="11" t="s">
        <v>55</v>
      </c>
      <c r="C22" s="10" t="s">
        <v>56</v>
      </c>
      <c r="D22" s="18"/>
      <c r="E22" s="11" t="s">
        <v>161</v>
      </c>
      <c r="F22" s="13">
        <v>4390</v>
      </c>
      <c r="G22" s="13">
        <v>409</v>
      </c>
      <c r="H22" s="13">
        <v>0</v>
      </c>
      <c r="I22" s="13"/>
      <c r="J22" s="13">
        <f t="shared" si="0"/>
        <v>3981</v>
      </c>
      <c r="K22" s="14"/>
      <c r="M22" s="99"/>
    </row>
    <row r="23" spans="2:13" ht="15.75" customHeight="1">
      <c r="B23" s="11" t="s">
        <v>104</v>
      </c>
      <c r="C23" s="10" t="s">
        <v>103</v>
      </c>
      <c r="D23" s="18"/>
      <c r="E23" s="11" t="s">
        <v>133</v>
      </c>
      <c r="F23" s="13">
        <v>3333</v>
      </c>
      <c r="G23" s="13">
        <v>130</v>
      </c>
      <c r="H23" s="13"/>
      <c r="I23" s="13">
        <v>0</v>
      </c>
      <c r="J23" s="13">
        <f t="shared" si="0"/>
        <v>3203</v>
      </c>
      <c r="K23" s="14"/>
      <c r="M23" s="99"/>
    </row>
    <row r="24" spans="2:13">
      <c r="E24" s="21" t="s">
        <v>92</v>
      </c>
      <c r="F24" s="22">
        <f t="shared" ref="F24:I24" si="1">SUM(F5:F23)</f>
        <v>68096</v>
      </c>
      <c r="G24" s="22">
        <f t="shared" si="1"/>
        <v>5659</v>
      </c>
      <c r="H24" s="22">
        <f t="shared" si="1"/>
        <v>144</v>
      </c>
      <c r="I24" s="22">
        <f t="shared" si="1"/>
        <v>1</v>
      </c>
      <c r="J24" s="22">
        <f>SUM(J5:J23)</f>
        <v>62580</v>
      </c>
    </row>
  </sheetData>
  <phoneticPr fontId="0" type="noConversion"/>
  <pageMargins left="0.11811023622047245" right="7.874015748031496E-2" top="0.15748031496062992" bottom="0.19685039370078741" header="0" footer="0"/>
  <pageSetup scale="95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9"/>
  <sheetViews>
    <sheetView zoomScale="80" zoomScaleNormal="80" workbookViewId="0">
      <selection activeCell="F2" sqref="F2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11.140625" customWidth="1"/>
    <col min="7" max="7" width="10" customWidth="1"/>
    <col min="8" max="8" width="8.85546875" customWidth="1"/>
    <col min="9" max="9" width="9.85546875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96</v>
      </c>
      <c r="G2" s="2"/>
      <c r="H2" s="2"/>
      <c r="I2" s="2"/>
      <c r="J2" s="2"/>
      <c r="K2" s="23" t="str">
        <f>+O.PUB2!K2</f>
        <v>30 DE NOVIEMBRE DE 2013</v>
      </c>
    </row>
    <row r="3" spans="2:11">
      <c r="F3" s="23" t="str">
        <f>'GOB1'!F3</f>
        <v>SEGUNDA QUINCENA DE NOVIEMBRE DE 2013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6" t="s">
        <v>387</v>
      </c>
      <c r="I4" s="54" t="s">
        <v>236</v>
      </c>
      <c r="J4" s="7" t="s">
        <v>6</v>
      </c>
      <c r="K4" s="6" t="s">
        <v>7</v>
      </c>
    </row>
    <row r="5" spans="2:11" ht="24.95" customHeight="1">
      <c r="B5" s="11" t="s">
        <v>221</v>
      </c>
      <c r="C5" s="33" t="s">
        <v>220</v>
      </c>
      <c r="D5" s="18"/>
      <c r="E5" s="11" t="s">
        <v>154</v>
      </c>
      <c r="F5" s="13">
        <v>4128</v>
      </c>
      <c r="G5" s="13">
        <v>366</v>
      </c>
      <c r="H5" s="13"/>
      <c r="I5" s="13">
        <v>0</v>
      </c>
      <c r="J5" s="13">
        <f t="shared" ref="J5:J8" si="0">F5-G5+H5-I5</f>
        <v>3762</v>
      </c>
      <c r="K5" s="14"/>
    </row>
    <row r="6" spans="2:11" ht="24.95" customHeight="1">
      <c r="B6" s="11" t="s">
        <v>377</v>
      </c>
      <c r="C6" s="10" t="s">
        <v>309</v>
      </c>
      <c r="D6" s="18"/>
      <c r="E6" s="11" t="s">
        <v>155</v>
      </c>
      <c r="F6" s="13">
        <v>7829</v>
      </c>
      <c r="G6" s="13">
        <v>1118</v>
      </c>
      <c r="H6" s="13"/>
      <c r="I6" s="13"/>
      <c r="J6" s="13">
        <f t="shared" si="0"/>
        <v>6711</v>
      </c>
      <c r="K6" s="14"/>
    </row>
    <row r="7" spans="2:11" ht="24.95" customHeight="1">
      <c r="B7" s="11" t="s">
        <v>218</v>
      </c>
      <c r="C7" s="10" t="s">
        <v>217</v>
      </c>
      <c r="D7" s="18"/>
      <c r="E7" s="11" t="s">
        <v>130</v>
      </c>
      <c r="F7" s="13">
        <v>3886</v>
      </c>
      <c r="G7" s="13">
        <v>327</v>
      </c>
      <c r="H7" s="13"/>
      <c r="I7" s="13">
        <v>0</v>
      </c>
      <c r="J7" s="13">
        <f t="shared" si="0"/>
        <v>3559</v>
      </c>
      <c r="K7" s="14"/>
    </row>
    <row r="8" spans="2:11" ht="24.95" customHeight="1">
      <c r="B8" s="11" t="s">
        <v>234</v>
      </c>
      <c r="C8" s="10" t="s">
        <v>233</v>
      </c>
      <c r="D8" s="18"/>
      <c r="E8" s="42" t="s">
        <v>232</v>
      </c>
      <c r="F8" s="13">
        <v>3197</v>
      </c>
      <c r="G8" s="13">
        <v>116</v>
      </c>
      <c r="H8" s="13"/>
      <c r="I8" s="13">
        <v>0</v>
      </c>
      <c r="J8" s="13">
        <f t="shared" si="0"/>
        <v>3081</v>
      </c>
      <c r="K8" s="14"/>
    </row>
    <row r="9" spans="2:11" ht="24.95" customHeight="1">
      <c r="E9" s="21" t="s">
        <v>92</v>
      </c>
      <c r="F9" s="22">
        <f>SUM(F5:F8)</f>
        <v>19040</v>
      </c>
      <c r="G9" s="22">
        <f>SUM(G5:G8)</f>
        <v>1927</v>
      </c>
      <c r="H9" s="22">
        <f>SUM(H5:H8)</f>
        <v>0</v>
      </c>
      <c r="I9" s="22">
        <f>SUM(I5:I8)</f>
        <v>0</v>
      </c>
      <c r="J9" s="22">
        <f>SUM(J5:J8)</f>
        <v>17113</v>
      </c>
    </row>
  </sheetData>
  <pageMargins left="0.11811023622047245" right="7.874015748031496E-2" top="0.15748031496062992" bottom="0.19685039370078741" header="0" footer="0"/>
  <pageSetup scale="96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T36"/>
  <sheetViews>
    <sheetView topLeftCell="E1" zoomScale="80" zoomScaleNormal="80" workbookViewId="0">
      <selection activeCell="L8" sqref="L8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1" customWidth="1"/>
    <col min="7" max="7" width="10.140625" customWidth="1"/>
    <col min="8" max="8" width="7.28515625" customWidth="1"/>
    <col min="9" max="9" width="9.28515625" customWidth="1"/>
    <col min="10" max="10" width="11.140625" customWidth="1"/>
    <col min="11" max="11" width="34.42578125" customWidth="1"/>
    <col min="12" max="12" width="5.5703125" bestFit="1" customWidth="1"/>
    <col min="13" max="13" width="9.28515625" bestFit="1" customWidth="1"/>
    <col min="14" max="14" width="1.140625" customWidth="1"/>
    <col min="15" max="15" width="2" customWidth="1"/>
  </cols>
  <sheetData>
    <row r="1" spans="1:15" ht="18">
      <c r="A1" t="s">
        <v>249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96</v>
      </c>
      <c r="G2" s="2"/>
      <c r="H2" s="2"/>
      <c r="I2" s="2"/>
      <c r="J2" s="2"/>
      <c r="K2" s="23" t="str">
        <f>'GOB1'!K2</f>
        <v>30 DE NOVIEMBRE DE 2013</v>
      </c>
    </row>
    <row r="3" spans="1:15">
      <c r="B3" s="11"/>
      <c r="C3" s="10"/>
      <c r="F3" s="23" t="str">
        <f>'GOB1'!F3</f>
        <v>SEGUNDA QUINCENA DE NOVIEMBRE DE 2013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124</v>
      </c>
      <c r="F4" s="7" t="s">
        <v>5</v>
      </c>
      <c r="G4" s="7" t="s">
        <v>250</v>
      </c>
      <c r="H4" s="87" t="s">
        <v>387</v>
      </c>
      <c r="I4" s="54" t="s">
        <v>236</v>
      </c>
      <c r="J4" s="7" t="s">
        <v>6</v>
      </c>
      <c r="K4" s="6" t="s">
        <v>7</v>
      </c>
    </row>
    <row r="5" spans="1:15" ht="21.95" customHeight="1">
      <c r="B5" s="37" t="s">
        <v>340</v>
      </c>
      <c r="C5" s="12" t="s">
        <v>363</v>
      </c>
      <c r="D5" s="73"/>
      <c r="E5" s="37" t="s">
        <v>197</v>
      </c>
      <c r="F5" s="13">
        <v>6603</v>
      </c>
      <c r="G5" s="13">
        <v>856</v>
      </c>
      <c r="H5" s="13"/>
      <c r="I5" s="13"/>
      <c r="J5" s="13">
        <f>F5-G5+H5-I5</f>
        <v>5747</v>
      </c>
      <c r="K5" s="14"/>
      <c r="M5" s="99"/>
    </row>
    <row r="6" spans="1:15" ht="21.95" customHeight="1">
      <c r="B6" s="37" t="s">
        <v>105</v>
      </c>
      <c r="C6" s="12" t="s">
        <v>185</v>
      </c>
      <c r="D6" s="73"/>
      <c r="E6" s="37" t="s">
        <v>162</v>
      </c>
      <c r="F6" s="13">
        <v>6509</v>
      </c>
      <c r="G6" s="13">
        <v>836</v>
      </c>
      <c r="H6" s="13"/>
      <c r="I6" s="13">
        <v>0</v>
      </c>
      <c r="J6" s="13">
        <f t="shared" ref="J6:J30" si="0">F6-G6+H6-I6</f>
        <v>5673</v>
      </c>
      <c r="K6" s="14"/>
      <c r="M6" s="99"/>
    </row>
    <row r="7" spans="1:15" ht="21.95" customHeight="1">
      <c r="B7" s="37" t="s">
        <v>109</v>
      </c>
      <c r="C7" s="12" t="s">
        <v>108</v>
      </c>
      <c r="D7" s="73"/>
      <c r="E7" s="37" t="s">
        <v>162</v>
      </c>
      <c r="F7" s="13">
        <v>6509</v>
      </c>
      <c r="G7" s="13">
        <v>836</v>
      </c>
      <c r="H7" s="13"/>
      <c r="I7" s="13">
        <v>1</v>
      </c>
      <c r="J7" s="13">
        <f t="shared" si="0"/>
        <v>5672</v>
      </c>
      <c r="K7" s="14"/>
      <c r="M7" s="99"/>
      <c r="N7" s="13"/>
      <c r="O7" s="13"/>
    </row>
    <row r="8" spans="1:15" ht="21.95" customHeight="1">
      <c r="B8" s="37" t="s">
        <v>408</v>
      </c>
      <c r="C8" s="12" t="s">
        <v>409</v>
      </c>
      <c r="D8" s="73"/>
      <c r="E8" s="37" t="s">
        <v>410</v>
      </c>
      <c r="F8" s="13">
        <v>6301</v>
      </c>
      <c r="G8" s="13">
        <v>791</v>
      </c>
      <c r="H8" s="13"/>
      <c r="I8" s="13"/>
      <c r="J8" s="13">
        <f t="shared" si="0"/>
        <v>5510</v>
      </c>
      <c r="K8" s="14"/>
      <c r="M8" s="99"/>
      <c r="N8" s="10"/>
    </row>
    <row r="9" spans="1:15" ht="21.95" customHeight="1">
      <c r="B9" s="37" t="s">
        <v>76</v>
      </c>
      <c r="C9" s="12" t="s">
        <v>77</v>
      </c>
      <c r="D9" s="73"/>
      <c r="E9" s="37" t="s">
        <v>141</v>
      </c>
      <c r="F9" s="13">
        <v>4109</v>
      </c>
      <c r="G9" s="13">
        <v>363</v>
      </c>
      <c r="H9" s="13"/>
      <c r="I9" s="13">
        <v>0</v>
      </c>
      <c r="J9" s="13">
        <f t="shared" si="0"/>
        <v>3746</v>
      </c>
      <c r="K9" s="14"/>
      <c r="M9" s="99"/>
    </row>
    <row r="10" spans="1:15" s="62" customFormat="1" ht="21.95" customHeight="1">
      <c r="B10" s="74"/>
      <c r="C10" s="75"/>
      <c r="D10" s="75"/>
      <c r="E10" s="74" t="s">
        <v>141</v>
      </c>
      <c r="F10" s="13">
        <v>0</v>
      </c>
      <c r="G10" s="13">
        <v>0</v>
      </c>
      <c r="H10" s="60"/>
      <c r="I10" s="60">
        <v>0</v>
      </c>
      <c r="J10" s="13">
        <f t="shared" si="0"/>
        <v>0</v>
      </c>
      <c r="K10" s="61"/>
      <c r="M10" s="99"/>
    </row>
    <row r="11" spans="1:15" ht="21.95" customHeight="1">
      <c r="B11" s="37" t="s">
        <v>78</v>
      </c>
      <c r="C11" s="12" t="s">
        <v>79</v>
      </c>
      <c r="D11" s="73"/>
      <c r="E11" s="37" t="s">
        <v>163</v>
      </c>
      <c r="F11" s="60">
        <v>4109</v>
      </c>
      <c r="G11" s="60">
        <v>363</v>
      </c>
      <c r="H11" s="13"/>
      <c r="I11" s="13">
        <v>0</v>
      </c>
      <c r="J11" s="13">
        <f t="shared" si="0"/>
        <v>3746</v>
      </c>
      <c r="K11" s="14"/>
      <c r="M11" s="99"/>
    </row>
    <row r="12" spans="1:15" ht="21.95" customHeight="1">
      <c r="B12" s="37" t="s">
        <v>82</v>
      </c>
      <c r="C12" s="12" t="s">
        <v>83</v>
      </c>
      <c r="D12" s="73"/>
      <c r="E12" s="37" t="s">
        <v>163</v>
      </c>
      <c r="F12" s="13">
        <v>4109</v>
      </c>
      <c r="G12" s="13">
        <v>363</v>
      </c>
      <c r="H12" s="13"/>
      <c r="I12" s="13">
        <v>0</v>
      </c>
      <c r="J12" s="13">
        <f t="shared" si="0"/>
        <v>3746</v>
      </c>
      <c r="K12" s="14"/>
      <c r="M12" s="99"/>
    </row>
    <row r="13" spans="1:15" ht="21.95" customHeight="1">
      <c r="B13" s="37" t="s">
        <v>26</v>
      </c>
      <c r="C13" s="12" t="s">
        <v>27</v>
      </c>
      <c r="D13" s="73"/>
      <c r="E13" s="37" t="s">
        <v>141</v>
      </c>
      <c r="F13" s="13">
        <v>3433</v>
      </c>
      <c r="G13" s="13">
        <v>141</v>
      </c>
      <c r="H13" s="13"/>
      <c r="I13" s="13">
        <v>0</v>
      </c>
      <c r="J13" s="13">
        <f t="shared" si="0"/>
        <v>3292</v>
      </c>
      <c r="K13" s="14"/>
      <c r="M13" s="99"/>
    </row>
    <row r="14" spans="1:15" ht="21.95" customHeight="1">
      <c r="B14" s="37" t="s">
        <v>80</v>
      </c>
      <c r="C14" s="12" t="s">
        <v>81</v>
      </c>
      <c r="D14" s="73"/>
      <c r="E14" s="37" t="s">
        <v>163</v>
      </c>
      <c r="F14" s="13">
        <v>2341</v>
      </c>
      <c r="G14" s="13"/>
      <c r="H14" s="13">
        <v>28</v>
      </c>
      <c r="I14" s="13">
        <v>0</v>
      </c>
      <c r="J14" s="13">
        <f t="shared" si="0"/>
        <v>2369</v>
      </c>
      <c r="K14" s="14"/>
      <c r="M14" s="99"/>
    </row>
    <row r="15" spans="1:15" ht="21.95" customHeight="1">
      <c r="B15" s="37" t="s">
        <v>107</v>
      </c>
      <c r="C15" s="12" t="s">
        <v>106</v>
      </c>
      <c r="D15" s="73"/>
      <c r="E15" s="37" t="s">
        <v>133</v>
      </c>
      <c r="F15" s="13">
        <v>3333</v>
      </c>
      <c r="G15" s="13">
        <v>130</v>
      </c>
      <c r="H15" s="13"/>
      <c r="I15" s="13">
        <v>0</v>
      </c>
      <c r="J15" s="13">
        <f t="shared" si="0"/>
        <v>3203</v>
      </c>
      <c r="K15" s="14"/>
      <c r="M15" s="99"/>
    </row>
    <row r="16" spans="1:15" ht="21.95" customHeight="1">
      <c r="B16" s="12" t="s">
        <v>222</v>
      </c>
      <c r="C16" s="12" t="s">
        <v>175</v>
      </c>
      <c r="D16" s="73"/>
      <c r="E16" s="37" t="s">
        <v>177</v>
      </c>
      <c r="F16" s="13">
        <v>4109</v>
      </c>
      <c r="G16" s="13">
        <v>363</v>
      </c>
      <c r="H16" s="13"/>
      <c r="I16" s="13">
        <v>0</v>
      </c>
      <c r="J16" s="13">
        <f t="shared" si="0"/>
        <v>3746</v>
      </c>
      <c r="K16" s="14"/>
      <c r="M16" s="99"/>
    </row>
    <row r="17" spans="2:20" ht="21.95" customHeight="1">
      <c r="B17" s="37" t="s">
        <v>223</v>
      </c>
      <c r="C17" s="12" t="s">
        <v>176</v>
      </c>
      <c r="D17" s="73"/>
      <c r="E17" s="37" t="s">
        <v>177</v>
      </c>
      <c r="F17" s="13">
        <v>4109</v>
      </c>
      <c r="G17" s="13">
        <v>363</v>
      </c>
      <c r="H17" s="13"/>
      <c r="I17" s="13">
        <v>0</v>
      </c>
      <c r="J17" s="13">
        <f t="shared" si="0"/>
        <v>3746</v>
      </c>
      <c r="K17" s="14"/>
      <c r="M17" s="99"/>
    </row>
    <row r="18" spans="2:20" ht="21.95" customHeight="1">
      <c r="B18" s="37" t="s">
        <v>84</v>
      </c>
      <c r="C18" s="12" t="s">
        <v>85</v>
      </c>
      <c r="D18" s="73"/>
      <c r="E18" s="37" t="s">
        <v>164</v>
      </c>
      <c r="F18" s="13">
        <v>2882</v>
      </c>
      <c r="G18" s="13">
        <v>61</v>
      </c>
      <c r="H18" s="13"/>
      <c r="I18" s="13">
        <v>0</v>
      </c>
      <c r="J18" s="13">
        <f t="shared" si="0"/>
        <v>2821</v>
      </c>
      <c r="K18" s="14"/>
      <c r="M18" s="99"/>
    </row>
    <row r="19" spans="2:20" ht="21.95" customHeight="1">
      <c r="B19" s="37" t="s">
        <v>362</v>
      </c>
      <c r="C19" s="12" t="s">
        <v>317</v>
      </c>
      <c r="D19" s="73"/>
      <c r="E19" s="37" t="s">
        <v>247</v>
      </c>
      <c r="F19" s="13">
        <v>5274</v>
      </c>
      <c r="G19" s="13">
        <v>572</v>
      </c>
      <c r="H19" s="13"/>
      <c r="I19" s="13"/>
      <c r="J19" s="13">
        <f t="shared" si="0"/>
        <v>4702</v>
      </c>
      <c r="K19" s="14"/>
      <c r="M19" s="99"/>
    </row>
    <row r="20" spans="2:20" ht="21.95" customHeight="1">
      <c r="B20" s="37" t="s">
        <v>351</v>
      </c>
      <c r="C20" s="12" t="s">
        <v>320</v>
      </c>
      <c r="D20" s="73"/>
      <c r="E20" s="37" t="s">
        <v>312</v>
      </c>
      <c r="F20" s="13">
        <v>6603</v>
      </c>
      <c r="G20" s="13">
        <v>856</v>
      </c>
      <c r="H20" s="13"/>
      <c r="I20" s="13"/>
      <c r="J20" s="13">
        <f t="shared" si="0"/>
        <v>5747</v>
      </c>
      <c r="K20" s="14"/>
      <c r="M20" s="99"/>
    </row>
    <row r="21" spans="2:20" ht="21.95" customHeight="1">
      <c r="B21" s="37" t="s">
        <v>352</v>
      </c>
      <c r="C21" s="12" t="s">
        <v>310</v>
      </c>
      <c r="D21" s="73"/>
      <c r="E21" s="37" t="s">
        <v>165</v>
      </c>
      <c r="F21" s="13">
        <v>4634</v>
      </c>
      <c r="G21" s="13">
        <v>453</v>
      </c>
      <c r="H21" s="13"/>
      <c r="I21" s="13"/>
      <c r="J21" s="13">
        <f t="shared" si="0"/>
        <v>4181</v>
      </c>
      <c r="K21" s="14"/>
      <c r="M21" s="99"/>
    </row>
    <row r="22" spans="2:20" ht="21.95" customHeight="1">
      <c r="B22" s="11" t="s">
        <v>98</v>
      </c>
      <c r="C22" s="10" t="s">
        <v>8</v>
      </c>
      <c r="D22" s="18"/>
      <c r="E22" s="96" t="s">
        <v>128</v>
      </c>
      <c r="F22" s="13">
        <v>4073</v>
      </c>
      <c r="G22" s="13">
        <v>357</v>
      </c>
      <c r="H22" s="13"/>
      <c r="I22" s="13"/>
      <c r="J22" s="13">
        <f t="shared" si="0"/>
        <v>3716</v>
      </c>
      <c r="K22" s="14"/>
      <c r="M22" s="99"/>
    </row>
    <row r="23" spans="2:20" ht="21.95" customHeight="1">
      <c r="B23" s="37" t="s">
        <v>406</v>
      </c>
      <c r="C23" s="12" t="s">
        <v>407</v>
      </c>
      <c r="D23" s="73"/>
      <c r="E23" s="37" t="s">
        <v>128</v>
      </c>
      <c r="F23" s="13">
        <v>4073</v>
      </c>
      <c r="G23" s="13">
        <v>357</v>
      </c>
      <c r="H23" s="13"/>
      <c r="I23" s="13"/>
      <c r="J23" s="13">
        <f t="shared" si="0"/>
        <v>3716</v>
      </c>
      <c r="K23" s="14"/>
      <c r="M23" s="99"/>
    </row>
    <row r="24" spans="2:20" ht="21.95" customHeight="1">
      <c r="B24" s="37" t="s">
        <v>331</v>
      </c>
      <c r="C24" s="12" t="s">
        <v>318</v>
      </c>
      <c r="D24" s="73"/>
      <c r="E24" s="37" t="s">
        <v>198</v>
      </c>
      <c r="F24" s="13">
        <v>6103</v>
      </c>
      <c r="G24" s="13">
        <v>856</v>
      </c>
      <c r="H24" s="13"/>
      <c r="I24" s="13"/>
      <c r="J24" s="13">
        <f t="shared" si="0"/>
        <v>5247</v>
      </c>
      <c r="K24" s="14"/>
      <c r="M24" s="99"/>
    </row>
    <row r="25" spans="2:20" ht="21.95" customHeight="1">
      <c r="B25" s="37" t="s">
        <v>395</v>
      </c>
      <c r="C25" s="12" t="s">
        <v>394</v>
      </c>
      <c r="D25" s="73"/>
      <c r="E25" s="37" t="s">
        <v>311</v>
      </c>
      <c r="F25" s="13">
        <v>4007</v>
      </c>
      <c r="G25" s="13">
        <v>346</v>
      </c>
      <c r="H25" s="13"/>
      <c r="I25" s="13"/>
      <c r="J25" s="13">
        <f t="shared" si="0"/>
        <v>3661</v>
      </c>
      <c r="K25" s="14"/>
      <c r="M25" s="99"/>
    </row>
    <row r="26" spans="2:20" ht="21.95" customHeight="1">
      <c r="B26" s="37" t="s">
        <v>325</v>
      </c>
      <c r="C26" s="12" t="s">
        <v>324</v>
      </c>
      <c r="D26" s="73"/>
      <c r="E26" s="37" t="s">
        <v>128</v>
      </c>
      <c r="F26" s="13">
        <v>4073</v>
      </c>
      <c r="G26" s="13">
        <v>357</v>
      </c>
      <c r="H26" s="13"/>
      <c r="I26" s="13"/>
      <c r="J26" s="13">
        <f t="shared" si="0"/>
        <v>3716</v>
      </c>
      <c r="K26" s="14"/>
      <c r="M26" s="99"/>
    </row>
    <row r="27" spans="2:20" ht="21.95" customHeight="1">
      <c r="B27" s="37"/>
      <c r="C27" s="12"/>
      <c r="D27" s="73"/>
      <c r="E27" s="37" t="s">
        <v>216</v>
      </c>
      <c r="F27" s="13"/>
      <c r="G27" s="13"/>
      <c r="H27" s="13"/>
      <c r="I27" s="13">
        <v>0</v>
      </c>
      <c r="J27" s="13">
        <f t="shared" si="0"/>
        <v>0</v>
      </c>
      <c r="K27" s="14"/>
      <c r="M27" s="99"/>
    </row>
    <row r="28" spans="2:20" ht="21.95" customHeight="1">
      <c r="B28" s="37" t="s">
        <v>349</v>
      </c>
      <c r="C28" s="12" t="s">
        <v>319</v>
      </c>
      <c r="D28" s="73"/>
      <c r="E28" s="37" t="s">
        <v>199</v>
      </c>
      <c r="F28" s="13">
        <v>4635</v>
      </c>
      <c r="G28" s="13">
        <v>453</v>
      </c>
      <c r="H28" s="13"/>
      <c r="I28" s="13"/>
      <c r="J28" s="13">
        <f t="shared" si="0"/>
        <v>4182</v>
      </c>
      <c r="K28" s="14"/>
      <c r="M28" s="99"/>
    </row>
    <row r="29" spans="2:20" ht="21.95" customHeight="1">
      <c r="B29" s="37" t="s">
        <v>348</v>
      </c>
      <c r="C29" s="12" t="s">
        <v>347</v>
      </c>
      <c r="D29" s="73"/>
      <c r="E29" s="37" t="s">
        <v>350</v>
      </c>
      <c r="F29" s="13">
        <v>4319</v>
      </c>
      <c r="G29" s="13">
        <v>397</v>
      </c>
      <c r="H29" s="13"/>
      <c r="I29" s="13"/>
      <c r="J29" s="13">
        <f t="shared" si="0"/>
        <v>3922</v>
      </c>
      <c r="K29" s="14"/>
      <c r="M29" s="99"/>
      <c r="Q29" s="24"/>
      <c r="T29" s="24"/>
    </row>
    <row r="30" spans="2:20" s="80" customFormat="1" ht="21.95" customHeight="1">
      <c r="B30" s="76"/>
      <c r="C30" s="77"/>
      <c r="D30" s="78"/>
      <c r="E30" s="76"/>
      <c r="F30" s="31"/>
      <c r="G30" s="31"/>
      <c r="H30" s="31"/>
      <c r="I30" s="31"/>
      <c r="J30" s="31">
        <f t="shared" si="0"/>
        <v>0</v>
      </c>
      <c r="K30" s="14"/>
      <c r="M30" s="99"/>
    </row>
    <row r="31" spans="2:20">
      <c r="K31" s="44"/>
    </row>
    <row r="32" spans="2:20">
      <c r="E32" s="21" t="s">
        <v>92</v>
      </c>
      <c r="F32" s="41">
        <f>SUM(F5:F31)</f>
        <v>106250</v>
      </c>
      <c r="G32" s="41">
        <f t="shared" ref="G32:I32" si="1">SUM(G5:G31)</f>
        <v>10470</v>
      </c>
      <c r="H32" s="41">
        <f t="shared" si="1"/>
        <v>28</v>
      </c>
      <c r="I32" s="41">
        <f t="shared" si="1"/>
        <v>1</v>
      </c>
      <c r="J32" s="41">
        <f>SUM(J5:J31)</f>
        <v>95807</v>
      </c>
    </row>
    <row r="34" spans="2:10">
      <c r="B34" s="11"/>
      <c r="C34" s="10"/>
      <c r="D34" s="12"/>
      <c r="E34" s="18"/>
      <c r="F34" s="13"/>
      <c r="G34" s="13"/>
      <c r="H34" s="13"/>
      <c r="I34" s="13"/>
      <c r="J34" s="13"/>
    </row>
    <row r="36" spans="2:10">
      <c r="B36" s="11"/>
      <c r="C36" s="10"/>
    </row>
  </sheetData>
  <phoneticPr fontId="0" type="noConversion"/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2013-11-28T16:26:19Z</cp:lastPrinted>
  <dcterms:created xsi:type="dcterms:W3CDTF">2004-03-09T14:35:28Z</dcterms:created>
  <dcterms:modified xsi:type="dcterms:W3CDTF">2013-11-28T16:42:59Z</dcterms:modified>
</cp:coreProperties>
</file>