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9" i="4" l="1"/>
  <c r="I9" i="4"/>
  <c r="G9" i="4"/>
  <c r="L9" i="4" s="1"/>
  <c r="K7" i="3"/>
  <c r="I7" i="3"/>
  <c r="G7" i="3"/>
  <c r="L7" i="3" s="1"/>
  <c r="K8" i="2" l="1"/>
  <c r="I8" i="2"/>
  <c r="G8" i="2"/>
  <c r="L8" i="2" s="1"/>
  <c r="I7" i="2" l="1"/>
  <c r="K7" i="2"/>
  <c r="G7" i="2"/>
  <c r="L7" i="2" s="1"/>
  <c r="A25" i="5" l="1"/>
  <c r="B25" i="5"/>
  <c r="C25" i="5"/>
  <c r="D25" i="5"/>
  <c r="E25" i="5"/>
  <c r="F25" i="5"/>
  <c r="H25" i="5"/>
  <c r="J25" i="5"/>
  <c r="K10" i="4" l="1"/>
  <c r="K25" i="5" s="1"/>
  <c r="I10" i="4"/>
  <c r="I25" i="5" s="1"/>
  <c r="G10" i="4"/>
  <c r="G25" i="5" s="1"/>
  <c r="L10" i="4" l="1"/>
  <c r="L25" i="5" s="1"/>
  <c r="C23" i="5"/>
  <c r="D23" i="5"/>
  <c r="C24" i="5"/>
  <c r="D24" i="5"/>
  <c r="C26" i="5"/>
  <c r="D26" i="5"/>
  <c r="D22" i="5"/>
  <c r="C22" i="5"/>
  <c r="G9" i="2" l="1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24" i="5"/>
  <c r="I24" i="5"/>
  <c r="L24" i="5" l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16" i="5"/>
  <c r="I16" i="5"/>
  <c r="G16" i="5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11" i="5"/>
  <c r="K13" i="5"/>
  <c r="K12" i="5"/>
  <c r="K11" i="5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16" i="5"/>
  <c r="J27" i="5"/>
  <c r="G13" i="3"/>
  <c r="L8" i="3"/>
  <c r="L17" i="5" s="1"/>
  <c r="L8" i="1"/>
  <c r="L11" i="5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<sst xmlns="http://schemas.openxmlformats.org/spreadsheetml/2006/main" count="191" uniqueCount="77">
  <si>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</si>
  <si>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</si>
  <si>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</si>
  <si>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</si>
  <si>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</si>
  <si>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</si>
  <si>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</si>
  <si>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</si>
  <si>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</si>
  <si>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</si>
  <si>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</si>
  <si>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</si>
  <si>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</si>
  <si>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</si>
  <si>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</si>
  <si>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</si>
  <si>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</si>
  <si>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</si>
  <si>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</si>
  <si>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</si>
  <si>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</si>
  <si>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</si>
  <si>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</si>
  <si>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</si>
  <si>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</si>
  <si>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</si>
  <si>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</si>
  <si>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</si>
  <si>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</si>
  <si>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</si>
  <si>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</si>
  <si>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</si>
  <si>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</si>
  <si>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</si>
  <si>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</si>
  <si>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</si>
  <si>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</si>
  <si>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</si>
  <si>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</si>
  <si>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</si>
  <si>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</si>
  <si>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</si>
  <si>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</si>
  <si>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</si>
  <si>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</si>
  <si>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</si>
  <si>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</si>
  <si>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</si>
  <si>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</si>
  <si>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</si>
  <si>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</si>
  <si>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</si>
  <si>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</si>
  <si>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</si>
  <si>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</si>
  <si>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</si>
  <si>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</si>
  <si>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</si>
  <si>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</si>
  <si>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</si>
  <si>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</si>
  <si>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</si>
  <si>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</si>
  <si>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</si>
  <si>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</si>
  <si>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</si>
  <si>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</si>
  <si>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</si>
  <si>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 xml:space="preserve">MONICA CERVANTES AYAR </t>
  </si>
  <si>
    <t xml:space="preserve">                                                             CORRESPONDIENTE A:  1ERA QUINCENA DE  DEL 2019</t>
  </si>
  <si>
    <t xml:space="preserve"> </t>
  </si>
  <si>
    <t xml:space="preserve">                                                             CORRESPONDIENTE A:  2DA QUINCENA DE ABRIL DEL 2020</t>
  </si>
  <si>
    <t>NOMINA 2DA QUINCENA ABRIL 2020</t>
  </si>
  <si>
    <t>COMEDORES</t>
  </si>
  <si>
    <t>PSICOLOGA</t>
  </si>
  <si>
    <t>TRABAJO SOCIAL</t>
  </si>
  <si>
    <t>JACQUELINE MARIBEL SANTOS NEGRETE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</si>
</sst>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F10" sqref="F10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47</v>
      </c>
      <c r="C8" s="8" t="s">
        <v>31</v>
      </c>
      <c r="D8" s="64" t="s">
        <v>59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7"/>
    </row>
    <row r="9" spans="1:17" s="1" customFormat="1" ht="30" customHeight="1" x14ac:dyDescent="0.25">
      <c r="A9" s="4">
        <v>2</v>
      </c>
      <c r="B9" s="14" t="s">
        <v>64</v>
      </c>
      <c r="C9" s="8" t="s">
        <v>31</v>
      </c>
      <c r="D9" s="9" t="s">
        <v>32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7"/>
    </row>
    <row r="10" spans="1:17" s="1" customFormat="1" ht="30" customHeight="1" x14ac:dyDescent="0.25">
      <c r="A10" s="4">
        <v>3</v>
      </c>
      <c r="B10" s="14" t="s">
        <v>52</v>
      </c>
      <c r="C10" s="8" t="s">
        <v>31</v>
      </c>
      <c r="D10" s="13" t="s">
        <v>38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13875</v>
      </c>
      <c r="H11" s="74">
        <v>68.8</v>
      </c>
      <c r="I11" s="74">
        <f t="shared" ref="I11:L11" si="0">SUM(I8:I10)</f>
        <v>975</v>
      </c>
      <c r="J11" s="74">
        <f t="shared" si="0"/>
        <v>0</v>
      </c>
      <c r="K11" s="74">
        <f t="shared" si="0"/>
        <v>0</v>
      </c>
      <c r="L11" s="74">
        <f t="shared" si="0"/>
        <v>12900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61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46</v>
      </c>
      <c r="B17" s="78"/>
      <c r="C17" s="78"/>
      <c r="D17" s="11"/>
      <c r="E17" s="11"/>
      <c r="F17" s="11"/>
      <c r="G17" s="79" t="s">
        <v>45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62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68</v>
      </c>
      <c r="C7" s="64" t="s">
        <v>18</v>
      </c>
      <c r="D7" s="13" t="s">
        <v>66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3.3332999999999999</v>
      </c>
      <c r="K8" s="23">
        <f t="shared" si="1"/>
        <v>49.999499999999998</v>
      </c>
      <c r="L8" s="23">
        <f t="shared" si="2"/>
        <v>2899.9994999999999</v>
      </c>
      <c r="M8" s="4" t="s">
        <v>20</v>
      </c>
    </row>
    <row r="9" spans="1:21" ht="30" customHeight="1" x14ac:dyDescent="0.25">
      <c r="A9" s="4">
        <v>6</v>
      </c>
      <c r="B9" s="8" t="s">
        <v>53</v>
      </c>
      <c r="C9" s="64" t="s">
        <v>22</v>
      </c>
      <c r="D9" s="13" t="s">
        <v>23</v>
      </c>
      <c r="E9" s="5">
        <v>15</v>
      </c>
      <c r="F9" s="23">
        <v>125.5</v>
      </c>
      <c r="G9" s="23">
        <f t="shared" ref="G9:G10" si="4">+E9*F9</f>
        <v>1882.5</v>
      </c>
      <c r="H9" s="23">
        <v>0</v>
      </c>
      <c r="I9" s="23">
        <f t="shared" ref="I9:I10" si="5">+E9*H9</f>
        <v>0</v>
      </c>
      <c r="J9" s="23">
        <v>5.1666666660000002</v>
      </c>
      <c r="K9" s="23">
        <f t="shared" ref="K9:K10" si="6">+E9*J9</f>
        <v>77.499999990000006</v>
      </c>
      <c r="L9" s="23">
        <f t="shared" ref="L9:L10" si="7">+G9-I9+K9</f>
        <v>1959.9999999900001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65</v>
      </c>
      <c r="E10" s="5">
        <v>15</v>
      </c>
      <c r="F10" s="23">
        <v>125.5</v>
      </c>
      <c r="G10" s="23">
        <f t="shared" si="4"/>
        <v>1882.5</v>
      </c>
      <c r="H10" s="23">
        <v>0</v>
      </c>
      <c r="I10" s="23">
        <f t="shared" si="5"/>
        <v>0</v>
      </c>
      <c r="J10" s="23">
        <v>5.1666666660000002</v>
      </c>
      <c r="K10" s="23">
        <f t="shared" si="6"/>
        <v>77.499999990000006</v>
      </c>
      <c r="L10" s="23">
        <f t="shared" si="7"/>
        <v>1959.9999999900001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63</v>
      </c>
      <c r="C11" s="64" t="s">
        <v>24</v>
      </c>
      <c r="D11" s="13" t="s">
        <v>65</v>
      </c>
      <c r="E11" s="5">
        <v>15</v>
      </c>
      <c r="F11" s="23">
        <v>125.5</v>
      </c>
      <c r="G11" s="23">
        <f t="shared" ref="G11:G12" si="8">+E11*F11</f>
        <v>1882.5</v>
      </c>
      <c r="H11" s="23">
        <v>0</v>
      </c>
      <c r="I11" s="23">
        <f t="shared" ref="I11:I12" si="9">+E11*H11</f>
        <v>0</v>
      </c>
      <c r="J11" s="23">
        <v>5.1666666660000002</v>
      </c>
      <c r="K11" s="23">
        <f t="shared" ref="K11:K12" si="10">+E11*J11</f>
        <v>77.499999990000006</v>
      </c>
      <c r="L11" s="23">
        <f t="shared" ref="L11:L12" si="11">+G11-I11+K11</f>
        <v>1959.9999999900001</v>
      </c>
      <c r="M11" s="4"/>
    </row>
    <row r="12" spans="1:21" ht="30" customHeight="1" x14ac:dyDescent="0.25">
      <c r="A12" s="4">
        <v>9</v>
      </c>
      <c r="B12" s="8" t="s">
        <v>55</v>
      </c>
      <c r="C12" s="64" t="s">
        <v>18</v>
      </c>
      <c r="D12" s="13" t="s">
        <v>19</v>
      </c>
      <c r="E12" s="5">
        <v>15</v>
      </c>
      <c r="F12" s="23">
        <v>156</v>
      </c>
      <c r="G12" s="23">
        <f t="shared" si="8"/>
        <v>2340</v>
      </c>
      <c r="H12" s="23">
        <v>0</v>
      </c>
      <c r="I12" s="23">
        <f t="shared" si="9"/>
        <v>0</v>
      </c>
      <c r="J12" s="23">
        <v>4</v>
      </c>
      <c r="K12" s="23">
        <f t="shared" si="10"/>
        <v>60</v>
      </c>
      <c r="L12" s="23">
        <f t="shared" si="11"/>
        <v>2400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13177.5</v>
      </c>
      <c r="H13" s="74">
        <v>0</v>
      </c>
      <c r="I13" s="23">
        <f>SUM(I7:I12)</f>
        <v>0</v>
      </c>
      <c r="J13" s="23">
        <f>SUM(J7:J12)</f>
        <v>26.833299998000001</v>
      </c>
      <c r="K13" s="23">
        <f>SUM(K7:K12)</f>
        <v>402.49949996999999</v>
      </c>
      <c r="L13" s="23">
        <f>SUM(L7:L12)</f>
        <v>13579.999499969999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61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46</v>
      </c>
      <c r="B19" s="78"/>
      <c r="C19" s="78"/>
      <c r="D19" s="11"/>
      <c r="E19" s="11"/>
      <c r="F19" s="11"/>
      <c r="G19" s="79" t="s">
        <v>45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62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J4" sqref="J1:J1048576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44</v>
      </c>
      <c r="C7" s="13" t="s">
        <v>25</v>
      </c>
      <c r="D7" s="53" t="s">
        <v>15</v>
      </c>
      <c r="E7" s="5">
        <v>15</v>
      </c>
      <c r="F7" s="23">
        <v>212</v>
      </c>
      <c r="G7" s="23">
        <f>+E7*F7</f>
        <v>3180</v>
      </c>
      <c r="H7" s="23">
        <v>6</v>
      </c>
      <c r="I7" s="23">
        <f>+E7*H7</f>
        <v>90</v>
      </c>
      <c r="J7" s="23">
        <v>0</v>
      </c>
      <c r="K7" s="23">
        <f>+E7*J7</f>
        <v>0</v>
      </c>
      <c r="L7" s="23">
        <f>+G7-I7+K7</f>
        <v>3090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15</v>
      </c>
      <c r="F8" s="23">
        <v>135</v>
      </c>
      <c r="G8" s="23">
        <f t="shared" ref="G8:G11" si="0">+E8*F8</f>
        <v>2025</v>
      </c>
      <c r="H8" s="23">
        <v>0</v>
      </c>
      <c r="I8" s="23">
        <f t="shared" ref="I8:I11" si="1">+E8*H8</f>
        <v>0</v>
      </c>
      <c r="J8" s="23">
        <v>4.9999999999</v>
      </c>
      <c r="K8" s="23">
        <f t="shared" ref="K8:K11" si="2">+E8*J8</f>
        <v>74.999999998500002</v>
      </c>
      <c r="L8" s="23">
        <f t="shared" ref="L8:L10" si="3">+G8-I8+K8</f>
        <v>2099.9999999984998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58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13</v>
      </c>
      <c r="B10" s="8" t="s">
        <v>54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5.3333300000000001</v>
      </c>
      <c r="K10" s="23">
        <f t="shared" si="2"/>
        <v>79.999949999999998</v>
      </c>
      <c r="L10" s="23">
        <f t="shared" si="3"/>
        <v>2059.9999499999999</v>
      </c>
      <c r="M10" s="4"/>
      <c r="Q10" s="61"/>
    </row>
    <row r="11" spans="1:17" ht="30" customHeight="1" x14ac:dyDescent="0.25">
      <c r="A11" s="8">
        <v>14</v>
      </c>
      <c r="B11" s="4" t="s">
        <v>56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26</v>
      </c>
    </row>
    <row r="12" spans="1:17" ht="30" customHeight="1" x14ac:dyDescent="0.25">
      <c r="A12" s="8">
        <v>15</v>
      </c>
      <c r="B12" s="4" t="s">
        <v>57</v>
      </c>
      <c r="C12" s="13" t="s">
        <v>58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5.1666666660000002</v>
      </c>
      <c r="K12" s="23">
        <f t="shared" ref="K12" si="6">+E12*J12</f>
        <v>77.499999990000006</v>
      </c>
      <c r="L12" s="23">
        <f t="shared" ref="L12" si="7">+G12-I12+K12</f>
        <v>1959.9999999900001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13252.5</v>
      </c>
      <c r="H13" s="74">
        <f t="shared" si="8"/>
        <v>6</v>
      </c>
      <c r="I13" s="74">
        <f t="shared" si="8"/>
        <v>90</v>
      </c>
      <c r="J13" s="74">
        <f t="shared" si="8"/>
        <v>24.833296665900001</v>
      </c>
      <c r="K13" s="74">
        <f t="shared" si="8"/>
        <v>372.49944998850003</v>
      </c>
      <c r="L13" s="74">
        <f t="shared" si="8"/>
        <v>13534.9994499885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61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46</v>
      </c>
      <c r="B19" s="78"/>
      <c r="C19" s="78"/>
      <c r="D19" s="11"/>
      <c r="E19" s="11"/>
      <c r="F19" s="11"/>
      <c r="G19" s="79" t="s">
        <v>45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62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5.5703125" style="1" customWidth="1"/>
    <col min="2" max="2" width="30.85546875" style="1" customWidth="1"/>
    <col min="3" max="3" width="11.5703125" style="1" customWidth="1"/>
    <col min="4" max="4" width="10.85546875" style="1" customWidth="1"/>
    <col min="5" max="5" width="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.75" x14ac:dyDescent="0.3">
      <c r="A2" s="2" t="s">
        <v>17</v>
      </c>
      <c r="B2" s="80" t="s">
        <v>43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.75" x14ac:dyDescent="0.3">
      <c r="A3" s="2" t="s">
        <v>1</v>
      </c>
      <c r="B3" s="80" t="s">
        <v>60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x14ac:dyDescent="0.3">
      <c r="A4" s="70" t="s">
        <v>69</v>
      </c>
      <c r="B4" s="70" t="s">
        <v>71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3" ht="30" customHeight="1" x14ac:dyDescent="0.25">
      <c r="A7" s="8">
        <v>16</v>
      </c>
      <c r="B7" s="4" t="s">
        <v>39</v>
      </c>
      <c r="C7" s="8" t="s">
        <v>30</v>
      </c>
      <c r="D7" s="8" t="s">
        <v>74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17</v>
      </c>
      <c r="B8" s="4" t="s">
        <v>29</v>
      </c>
      <c r="C8" s="64" t="s">
        <v>67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59">
        <v>18</v>
      </c>
      <c r="B9" s="58" t="s">
        <v>49</v>
      </c>
      <c r="C9" s="60" t="s">
        <v>75</v>
      </c>
      <c r="D9" s="60" t="s">
        <v>50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58"/>
    </row>
    <row r="10" spans="1:13" ht="30" customHeight="1" x14ac:dyDescent="0.25">
      <c r="A10" s="8">
        <v>19</v>
      </c>
      <c r="B10" s="58" t="s">
        <v>76</v>
      </c>
      <c r="C10" s="60" t="s">
        <v>73</v>
      </c>
      <c r="D10" s="60" t="s">
        <v>15</v>
      </c>
      <c r="E10" s="5">
        <v>9</v>
      </c>
      <c r="F10" s="23">
        <v>166</v>
      </c>
      <c r="G10" s="23">
        <f t="shared" ref="G10" si="0">+E10*F10</f>
        <v>1494</v>
      </c>
      <c r="H10" s="23">
        <v>0</v>
      </c>
      <c r="I10" s="23">
        <f t="shared" ref="I10" si="1">+E10*H10</f>
        <v>0</v>
      </c>
      <c r="J10" s="23">
        <v>1</v>
      </c>
      <c r="K10" s="23">
        <f t="shared" ref="K10" si="2">+E10*J10</f>
        <v>9</v>
      </c>
      <c r="L10" s="23">
        <f t="shared" ref="L10" si="3">+G10-I10+K10</f>
        <v>1503</v>
      </c>
      <c r="M10" s="58"/>
    </row>
    <row r="11" spans="1:13" ht="30" customHeight="1" x14ac:dyDescent="0.25">
      <c r="A11" s="59">
        <v>20</v>
      </c>
      <c r="B11" s="4" t="s">
        <v>48</v>
      </c>
      <c r="C11" s="25" t="s">
        <v>51</v>
      </c>
      <c r="D11" s="25" t="s">
        <v>51</v>
      </c>
      <c r="E11" s="16">
        <v>15</v>
      </c>
      <c r="F11" s="68">
        <v>125.5</v>
      </c>
      <c r="G11" s="68">
        <f>+E11*F11</f>
        <v>1882.5</v>
      </c>
      <c r="H11" s="68">
        <v>0</v>
      </c>
      <c r="I11" s="68">
        <f>+E11*H11</f>
        <v>0</v>
      </c>
      <c r="J11" s="68">
        <v>5.1666666599999997</v>
      </c>
      <c r="K11" s="68">
        <f>+E11*J11</f>
        <v>77.499999899999992</v>
      </c>
      <c r="L11" s="68">
        <f>+G11-I11+K11</f>
        <v>1959.9999998999999</v>
      </c>
      <c r="M11" s="4" t="s">
        <v>26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12586.5</v>
      </c>
      <c r="H12" s="73">
        <f t="shared" si="4"/>
        <v>14</v>
      </c>
      <c r="I12" s="73">
        <f t="shared" si="4"/>
        <v>210</v>
      </c>
      <c r="J12" s="73">
        <f t="shared" si="4"/>
        <v>6.1666666599999997</v>
      </c>
      <c r="K12" s="73">
        <f t="shared" si="4"/>
        <v>86.499999899999992</v>
      </c>
      <c r="L12" s="73">
        <f t="shared" si="4"/>
        <v>12462.999999899999</v>
      </c>
      <c r="M12" s="73"/>
    </row>
    <row r="13" spans="1:13" x14ac:dyDescent="0.25">
      <c r="F13" s="63"/>
      <c r="G13" s="17"/>
      <c r="H13" s="15"/>
      <c r="I13" s="18"/>
      <c r="J13" s="15"/>
      <c r="K13" s="19"/>
      <c r="L13" s="17"/>
    </row>
    <row r="15" spans="1:13" ht="16.5" x14ac:dyDescent="0.3">
      <c r="A15" s="81" t="s">
        <v>35</v>
      </c>
      <c r="B15" s="81"/>
      <c r="C15" s="81"/>
      <c r="D15" s="11"/>
      <c r="E15" s="11"/>
      <c r="F15" s="11"/>
      <c r="G15" s="81" t="s">
        <v>61</v>
      </c>
      <c r="H15" s="81"/>
      <c r="I15" s="81"/>
      <c r="J15" s="81"/>
      <c r="K15" s="81"/>
      <c r="L15" s="8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46</v>
      </c>
      <c r="B18" s="78"/>
      <c r="C18" s="78"/>
      <c r="D18" s="11"/>
      <c r="E18" s="11"/>
      <c r="F18" s="11"/>
      <c r="G18" s="79" t="s">
        <v>45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62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6" workbookViewId="0">
      <selection activeCell="M9" sqref="M9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72</v>
      </c>
    </row>
    <row r="3" spans="1:16" ht="20.100000000000001" customHeight="1" x14ac:dyDescent="0.25">
      <c r="A3" s="1" t="s">
        <v>70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3.3332999999999999</v>
      </c>
      <c r="K11" s="26">
        <f>CAIC!K8</f>
        <v>49.999499999999998</v>
      </c>
      <c r="L11" s="26">
        <f>CAIC!L8</f>
        <v>2899.9994999999999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5.1666666660000002</v>
      </c>
      <c r="K12" s="26">
        <f>CAIC!K9</f>
        <v>77.499999990000006</v>
      </c>
      <c r="L12" s="26">
        <f>CAIC!L9</f>
        <v>1959.9999999900001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15</v>
      </c>
      <c r="F13" s="26">
        <f>CAIC!F10</f>
        <v>125.5</v>
      </c>
      <c r="G13" s="26">
        <f>CAIC!G10</f>
        <v>1882.5</v>
      </c>
      <c r="H13" s="26">
        <f>CAIC!H10</f>
        <v>0</v>
      </c>
      <c r="I13" s="26">
        <f>CAIC!I10</f>
        <v>0</v>
      </c>
      <c r="J13" s="26">
        <f>CAIC!J10</f>
        <v>5.1666666660000002</v>
      </c>
      <c r="K13" s="26">
        <f>CAIC!K10</f>
        <v>77.499999990000006</v>
      </c>
      <c r="L13" s="26">
        <f>CAIC!L10</f>
        <v>1959.9999999900001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15</v>
      </c>
      <c r="F14" s="26">
        <f>CAIC!F11</f>
        <v>125.5</v>
      </c>
      <c r="G14" s="26">
        <f>CAIC!G11</f>
        <v>1882.5</v>
      </c>
      <c r="H14" s="26">
        <f>CAIC!H11</f>
        <v>0</v>
      </c>
      <c r="I14" s="26">
        <f>CAIC!I11</f>
        <v>0</v>
      </c>
      <c r="J14" s="26">
        <f>CAIC!J11</f>
        <v>5.1666666660000002</v>
      </c>
      <c r="K14" s="26">
        <f>CAIC!K11</f>
        <v>77.499999990000006</v>
      </c>
      <c r="L14" s="26">
        <f>CAIC!L11</f>
        <v>1959.9999999900001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15</v>
      </c>
      <c r="F15" s="26">
        <f>CAIC!F12</f>
        <v>156</v>
      </c>
      <c r="G15" s="26">
        <f>CAIC!G12</f>
        <v>2340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60</v>
      </c>
      <c r="L15" s="26">
        <f>CAIC!L12</f>
        <v>2400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15</v>
      </c>
      <c r="F16" s="26">
        <f>'DESPENSA COMEDER'!F7</f>
        <v>212</v>
      </c>
      <c r="G16" s="26">
        <f>'DESPENSA COMEDER'!G7</f>
        <v>3180</v>
      </c>
      <c r="H16" s="26">
        <f>'DESPENSA COMEDER'!H7</f>
        <v>6</v>
      </c>
      <c r="I16" s="26">
        <f>'DESPENSA COMEDER'!I7</f>
        <v>90</v>
      </c>
      <c r="J16" s="26">
        <f>'DESPENSA COMEDER'!J7</f>
        <v>0</v>
      </c>
      <c r="K16" s="26">
        <f>'DESPENSA COMEDER'!K7</f>
        <v>0</v>
      </c>
      <c r="L16" s="26">
        <f>'DESPENSA COMEDER'!L7</f>
        <v>3090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15</v>
      </c>
      <c r="F17" s="26">
        <f>'DESPENSA COMEDER'!F8</f>
        <v>135</v>
      </c>
      <c r="G17" s="26">
        <f>'DESPENSA COMEDER'!G8</f>
        <v>2025</v>
      </c>
      <c r="H17" s="26">
        <f>'DESPENSA COMEDER'!H8</f>
        <v>0</v>
      </c>
      <c r="I17" s="26">
        <f>'DESPENSA COMEDER'!I8</f>
        <v>0</v>
      </c>
      <c r="J17" s="26">
        <f>'DESPENSA COMEDER'!J8</f>
        <v>4.9999999999</v>
      </c>
      <c r="K17" s="26">
        <f>'DESPENSA COMEDER'!K8</f>
        <v>74.999999998500002</v>
      </c>
      <c r="L17" s="26">
        <f>'DESPENSA COMEDER'!L8</f>
        <v>2099.9999999984998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15</v>
      </c>
      <c r="F18" s="26">
        <f>'DESPENSA COMEDER'!F9</f>
        <v>132</v>
      </c>
      <c r="G18" s="26">
        <f>'DESPENSA COMEDER'!G9</f>
        <v>1980</v>
      </c>
      <c r="H18" s="26">
        <f>'DESPENSA COMEDER'!H9</f>
        <v>0</v>
      </c>
      <c r="I18" s="26">
        <f>'DESPENSA COMEDER'!I9</f>
        <v>0</v>
      </c>
      <c r="J18" s="26">
        <f>'DESPENSA COMEDER'!J9</f>
        <v>5.3333000000000004</v>
      </c>
      <c r="K18" s="26">
        <f>'DESPENSA COMEDER'!K9</f>
        <v>79.999500000000012</v>
      </c>
      <c r="L18" s="26">
        <f>'DESPENSA COMEDER'!L9</f>
        <v>2059.9994999999999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15</v>
      </c>
      <c r="F19" s="26">
        <f>'DESPENSA COMEDER'!F10</f>
        <v>132</v>
      </c>
      <c r="G19" s="26">
        <f>'DESPENSA COMEDER'!G10</f>
        <v>1980</v>
      </c>
      <c r="H19" s="26">
        <f>'DESPENSA COMEDER'!H10</f>
        <v>0</v>
      </c>
      <c r="I19" s="26">
        <f>'DESPENSA COMEDER'!I10</f>
        <v>0</v>
      </c>
      <c r="J19" s="26">
        <f>'DESPENSA COMEDER'!J10</f>
        <v>5.3333300000000001</v>
      </c>
      <c r="K19" s="26">
        <f>'DESPENSA COMEDER'!K10</f>
        <v>79.999949999999998</v>
      </c>
      <c r="L19" s="26">
        <f>'DESPENSA COMEDER'!L10</f>
        <v>2059.9999499999999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15</v>
      </c>
      <c r="F20" s="26">
        <f>'DESPENSA COMEDER'!F11</f>
        <v>147</v>
      </c>
      <c r="G20" s="26">
        <f>'DESPENSA COMEDER'!G11</f>
        <v>2205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60</v>
      </c>
      <c r="L20" s="26">
        <f>'DESPENSA COMEDER'!L11</f>
        <v>2265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15</v>
      </c>
      <c r="F21" s="26">
        <f>'DESPENSA COMEDER'!F12</f>
        <v>125.5</v>
      </c>
      <c r="G21" s="26">
        <f>'DESPENSA COMEDER'!G12</f>
        <v>1882.5</v>
      </c>
      <c r="H21" s="26">
        <f>'DESPENSA COMEDER'!H12</f>
        <v>0</v>
      </c>
      <c r="I21" s="26">
        <f>'DESPENSA COMEDER'!I12</f>
        <v>0</v>
      </c>
      <c r="J21" s="26">
        <f>'DESPENSA COMEDER'!J12</f>
        <v>5.1666666660000002</v>
      </c>
      <c r="K21" s="26">
        <f>'DESPENSA COMEDER'!K12</f>
        <v>77.499999990000006</v>
      </c>
      <c r="L21" s="26">
        <f>'DESPENSA COMEDER'!L12</f>
        <v>1959.9999999900001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PSICOLOGA</v>
      </c>
      <c r="E22" s="35">
        <f>'CASA DIA TRAB SOC PSICOL'!E7</f>
        <v>15</v>
      </c>
      <c r="F22" s="32">
        <f>'CASA DIA TRAB SOC PSICOL'!F7</f>
        <v>201</v>
      </c>
      <c r="G22" s="32">
        <f>'CASA DIA TRAB SOC PSICOL'!G7</f>
        <v>3015</v>
      </c>
      <c r="H22" s="32">
        <f>'CASA DIA TRAB SOC PSICOL'!H7</f>
        <v>4</v>
      </c>
      <c r="I22" s="32">
        <f>'CASA DIA TRAB SOC PSICOL'!I7</f>
        <v>60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2955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15</v>
      </c>
      <c r="F23" s="32">
        <f>'CASA DIA TRAB SOC PSICOL'!F8</f>
        <v>201</v>
      </c>
      <c r="G23" s="32">
        <f>'CASA DIA TRAB SOC PSICOL'!G8</f>
        <v>3015</v>
      </c>
      <c r="H23" s="32">
        <f>'CASA DIA TRAB SOC PSICOL'!H8</f>
        <v>4</v>
      </c>
      <c r="I23" s="32">
        <f>'CASA DIA TRAB SOC PSICOL'!I8</f>
        <v>60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2955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TRABAJO SOCIAL</v>
      </c>
      <c r="D24" s="69" t="str">
        <f>'CASA DIA TRAB SOC PSICOL'!D9</f>
        <v>TABAJADORA SOCIAL</v>
      </c>
      <c r="E24" s="35">
        <f>'CASA DIA TRAB SOC PSICOL'!E9</f>
        <v>15</v>
      </c>
      <c r="F24" s="32">
        <f>'CASA DIA TRAB SOC PSICOL'!F9</f>
        <v>212</v>
      </c>
      <c r="G24" s="32">
        <f>'CASA DIA TRAB SOC PSICOL'!G9</f>
        <v>3180</v>
      </c>
      <c r="H24" s="32">
        <f>'CASA DIA TRAB SOC PSICOL'!H9</f>
        <v>6</v>
      </c>
      <c r="I24" s="32">
        <f>'CASA DIA TRAB SOC PSICOL'!I9</f>
        <v>90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3090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JACQUELINE MARIBEL SANTOS NEGRETE</v>
      </c>
      <c r="C25" s="69" t="str">
        <f>'CASA DIA TRAB SOC PSICOL'!C10</f>
        <v>COMEDORES</v>
      </c>
      <c r="D25" s="69" t="str">
        <f>'CASA DIA TRAB SOC PSICOL'!D10</f>
        <v>ENCARGADA</v>
      </c>
      <c r="E25" s="35">
        <f>'CASA DIA TRAB SOC PSICOL'!E10</f>
        <v>9</v>
      </c>
      <c r="F25" s="32">
        <f>'CASA DIA TRAB SOC PSICOL'!F10</f>
        <v>166</v>
      </c>
      <c r="G25" s="32">
        <f>'CASA DIA TRAB SOC PSICOL'!G10</f>
        <v>1494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9</v>
      </c>
      <c r="L25" s="32">
        <f>'CASA DIA TRAB SOC PSICOL'!L10</f>
        <v>1503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15</v>
      </c>
      <c r="F26" s="32">
        <f>'CASA DIA TRAB SOC PSICOL'!F11</f>
        <v>125.5</v>
      </c>
      <c r="G26" s="32">
        <f>'CASA DIA TRAB SOC PSICOL'!G11</f>
        <v>1882.5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5.1666666599999997</v>
      </c>
      <c r="K26" s="32">
        <f>'CASA DIA TRAB SOC PSICOL'!K11</f>
        <v>77.499999899999992</v>
      </c>
      <c r="L26" s="32">
        <f>'CASA DIA TRAB SOC PSICOL'!L11</f>
        <v>1959.9999998999999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52891.5</v>
      </c>
      <c r="H27" s="44">
        <v>68.8</v>
      </c>
      <c r="I27" s="44">
        <f>SUM(I7:I26)</f>
        <v>1275</v>
      </c>
      <c r="J27" s="44">
        <f>SUM(J7:J26)</f>
        <v>57.833263323899992</v>
      </c>
      <c r="K27" s="44">
        <f>SUM(K7:K26)</f>
        <v>861.49894985850005</v>
      </c>
      <c r="L27" s="45">
        <f>SUM(L7:L26)</f>
        <v>52477.998949858498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2020-04-30T19:17:14Z</cp:lastPrinted>
  <dcterms:created xsi:type="dcterms:W3CDTF">2015-09-29T01:57:28Z</dcterms:created>
  <dcterms:modified xsi:type="dcterms:W3CDTF">2020-04-30T19:17:14Z</dcterms:modified>
</cp:coreProperties>
</file>