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l="1"/>
  <c r="I7" i="2"/>
  <c r="K7" i="2"/>
  <c r="G7" i="2"/>
  <c r="L7" i="2" l="1"/>
  <c r="A25" i="5"/>
  <c r="B25" i="5"/>
  <c r="C25" i="5"/>
  <c r="D25" i="5"/>
  <c r="E25" i="5"/>
  <c r="F25" i="5"/>
  <c r="H25" i="5"/>
  <c r="J25" i="5"/>
  <c r="K10" i="4" l="1"/>
  <c r="K25" i="5" s="1"/>
  <c r="I10" i="4"/>
  <c r="I25" i="5" s="1"/>
  <c r="G10" i="4"/>
  <c r="G25" i="5" s="1"/>
  <c r="L10" i="4" l="1"/>
  <c r="L25" i="5" s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<sst xmlns="http://schemas.openxmlformats.org/spreadsheetml/2006/main" count="191" uniqueCount="76">
  <si>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</si>
  <si>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</si>
  <si>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</si>
  <si>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</si>
  <si>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</si>
  <si>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</si>
  <si>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</si>
  <si>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</si>
  <si>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</si>
  <si>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</si>
  <si>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</si>
  <si>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</si>
  <si>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</si>
  <si>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</si>
  <si>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</si>
  <si>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</si>
  <si>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</si>
  <si>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</si>
  <si>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</si>
  <si>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</si>
  <si>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</si>
  <si>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</si>
  <si>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</si>
  <si>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</si>
  <si>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</si>
  <si>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</si>
  <si>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</si>
  <si>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</si>
  <si>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</si>
  <si>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</si>
  <si>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</si>
  <si>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</si>
  <si>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</si>
  <si>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</si>
  <si>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</si>
  <si>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</si>
  <si>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</si>
  <si>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</si>
  <si>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</si>
  <si>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</si>
  <si>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</si>
  <si>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</si>
  <si>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</si>
  <si>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</si>
  <si>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</si>
  <si>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</si>
  <si>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</si>
  <si>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</si>
  <si>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</si>
  <si>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</si>
  <si>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</si>
  <si>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</si>
  <si>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</si>
  <si>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</si>
  <si>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</si>
  <si>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</si>
  <si>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</si>
  <si>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</si>
  <si>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</si>
  <si>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</si>
  <si>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</si>
  <si>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</si>
  <si>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</si>
  <si>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</si>
  <si>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</si>
  <si>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</si>
  <si>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</si>
  <si>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</si>
  <si>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</si>
  <si>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</si>
  <si>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</si>
  <si>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</si>
  <si>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                                                             CORRESPONDIENTE A:  1ERA QUINCENA DE SEPTIEMBRE DEL 2019</t>
  </si>
  <si>
    <t xml:space="preserve">MONICA CERVANTES AYAR </t>
  </si>
  <si>
    <t xml:space="preserve">                                                             CORRESPONDIENTE A:  2DA QUINCENA DE FEBRERO DEL 2020</t>
  </si>
  <si>
    <t>NOMINA 2DA QUINCENA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</si>
</sst>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E11" sqref="E11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14</v>
      </c>
      <c r="F8" s="23">
        <v>461</v>
      </c>
      <c r="G8" s="23">
        <f>+E8*F8</f>
        <v>6454</v>
      </c>
      <c r="H8" s="23">
        <v>48</v>
      </c>
      <c r="I8" s="23">
        <f>+E8*H8</f>
        <v>672</v>
      </c>
      <c r="J8" s="23">
        <v>0</v>
      </c>
      <c r="K8" s="23">
        <f>+E8*J8</f>
        <v>0</v>
      </c>
      <c r="L8" s="23">
        <f>+G8-I8+K8</f>
        <v>5782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14</v>
      </c>
      <c r="F9" s="23">
        <v>212</v>
      </c>
      <c r="G9" s="23">
        <f>+E9*F9</f>
        <v>2968</v>
      </c>
      <c r="H9" s="23">
        <v>6</v>
      </c>
      <c r="I9" s="23">
        <f>+E9*H9</f>
        <v>84</v>
      </c>
      <c r="J9" s="23">
        <v>0</v>
      </c>
      <c r="K9" s="23">
        <f>+E9*J9</f>
        <v>0</v>
      </c>
      <c r="L9" s="23">
        <f>+G9-I9+K9</f>
        <v>2884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14</v>
      </c>
      <c r="F10" s="23">
        <v>252</v>
      </c>
      <c r="G10" s="23">
        <f>+E10*F10</f>
        <v>3528</v>
      </c>
      <c r="H10" s="23">
        <v>11</v>
      </c>
      <c r="I10" s="23">
        <f>+E10*H10</f>
        <v>154</v>
      </c>
      <c r="J10" s="23">
        <v>0</v>
      </c>
      <c r="K10" s="23">
        <f>+E10*J10</f>
        <v>0</v>
      </c>
      <c r="L10" s="23">
        <f>+G10-I10+K10</f>
        <v>3374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12950</v>
      </c>
      <c r="H11" s="74">
        <v>68.8</v>
      </c>
      <c r="I11" s="74">
        <f t="shared" ref="I11:L11" si="0">SUM(I8:I10)</f>
        <v>910</v>
      </c>
      <c r="J11" s="74">
        <f t="shared" si="0"/>
        <v>0</v>
      </c>
      <c r="K11" s="74">
        <f t="shared" si="0"/>
        <v>0</v>
      </c>
      <c r="L11" s="74">
        <f t="shared" si="0"/>
        <v>12040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73</v>
      </c>
      <c r="C7" s="64" t="s">
        <v>18</v>
      </c>
      <c r="D7" s="13" t="s">
        <v>68</v>
      </c>
      <c r="E7" s="5">
        <v>14</v>
      </c>
      <c r="F7" s="23">
        <v>156</v>
      </c>
      <c r="G7" s="23">
        <f t="shared" ref="G7:G8" si="0">+E7*F7</f>
        <v>2184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56</v>
      </c>
      <c r="L7" s="23">
        <f t="shared" ref="L7:L8" si="2">+G7-I7+K7</f>
        <v>2240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14</v>
      </c>
      <c r="F8" s="23">
        <v>190</v>
      </c>
      <c r="G8" s="23">
        <f t="shared" si="0"/>
        <v>2660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42</v>
      </c>
      <c r="L8" s="23">
        <f t="shared" si="2"/>
        <v>2702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14</v>
      </c>
      <c r="F9" s="23">
        <v>125.5</v>
      </c>
      <c r="G9" s="23">
        <f t="shared" ref="G9:G10" si="4">+E9*F9</f>
        <v>1757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0" si="6">+E9*J9</f>
        <v>70</v>
      </c>
      <c r="L9" s="23">
        <f t="shared" ref="L9:L10" si="7">+G9-I9+K9</f>
        <v>1827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67</v>
      </c>
      <c r="E10" s="5">
        <v>14</v>
      </c>
      <c r="F10" s="23">
        <v>125.5</v>
      </c>
      <c r="G10" s="23">
        <f t="shared" si="4"/>
        <v>1757</v>
      </c>
      <c r="H10" s="23">
        <v>0</v>
      </c>
      <c r="I10" s="23">
        <f t="shared" si="5"/>
        <v>0</v>
      </c>
      <c r="J10" s="23">
        <v>5</v>
      </c>
      <c r="K10" s="23">
        <f t="shared" si="6"/>
        <v>70</v>
      </c>
      <c r="L10" s="23">
        <f t="shared" si="7"/>
        <v>1827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67</v>
      </c>
      <c r="E11" s="5">
        <v>14</v>
      </c>
      <c r="F11" s="23">
        <v>125.5</v>
      </c>
      <c r="G11" s="23">
        <f t="shared" ref="G11:G12" si="8">+E11*F11</f>
        <v>1757</v>
      </c>
      <c r="H11" s="23">
        <v>0</v>
      </c>
      <c r="I11" s="23">
        <f t="shared" ref="I11:I12" si="9">+E11*H11</f>
        <v>0</v>
      </c>
      <c r="J11" s="23">
        <v>5</v>
      </c>
      <c r="K11" s="23">
        <f t="shared" ref="K11:K12" si="10">+E11*J11</f>
        <v>70</v>
      </c>
      <c r="L11" s="23">
        <f t="shared" ref="L11:L12" si="11">+G11-I11+K11</f>
        <v>1827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18</v>
      </c>
      <c r="D12" s="13" t="s">
        <v>19</v>
      </c>
      <c r="E12" s="5">
        <v>14</v>
      </c>
      <c r="F12" s="23">
        <v>156</v>
      </c>
      <c r="G12" s="23">
        <f t="shared" si="8"/>
        <v>2184</v>
      </c>
      <c r="H12" s="23">
        <v>0</v>
      </c>
      <c r="I12" s="23">
        <f t="shared" si="9"/>
        <v>0</v>
      </c>
      <c r="J12" s="23">
        <v>4</v>
      </c>
      <c r="K12" s="23">
        <f t="shared" si="10"/>
        <v>56</v>
      </c>
      <c r="L12" s="23">
        <f t="shared" si="11"/>
        <v>2240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12299</v>
      </c>
      <c r="H13" s="74">
        <v>0</v>
      </c>
      <c r="I13" s="23">
        <f>SUM(I7:I12)</f>
        <v>0</v>
      </c>
      <c r="J13" s="23">
        <f>SUM(J7:J12)</f>
        <v>26</v>
      </c>
      <c r="K13" s="23">
        <f>SUM(K7:K12)</f>
        <v>364</v>
      </c>
      <c r="L13" s="23">
        <f>SUM(L7:L12)</f>
        <v>12663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J4" sqref="J1:J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14</v>
      </c>
      <c r="F7" s="23">
        <v>211.5</v>
      </c>
      <c r="G7" s="23">
        <f t="shared" ref="G7:G11" si="0">+E7*F7</f>
        <v>2961</v>
      </c>
      <c r="H7" s="23">
        <v>5.5</v>
      </c>
      <c r="I7" s="23">
        <f t="shared" ref="I7:I11" si="1">+E7*H7</f>
        <v>77</v>
      </c>
      <c r="J7" s="23">
        <v>0</v>
      </c>
      <c r="K7" s="23">
        <f t="shared" ref="K7:K11" si="2">+E7*J7</f>
        <v>0</v>
      </c>
      <c r="L7" s="23">
        <f t="shared" ref="L7:L10" si="3">+G7-I7+K7</f>
        <v>2884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14</v>
      </c>
      <c r="F8" s="23">
        <v>115.5</v>
      </c>
      <c r="G8" s="23">
        <f t="shared" si="0"/>
        <v>1617</v>
      </c>
      <c r="H8" s="23">
        <v>0</v>
      </c>
      <c r="I8" s="23">
        <f t="shared" si="1"/>
        <v>0</v>
      </c>
      <c r="J8" s="23">
        <v>7.5</v>
      </c>
      <c r="K8" s="23">
        <f t="shared" si="2"/>
        <v>105</v>
      </c>
      <c r="L8" s="23">
        <f t="shared" si="3"/>
        <v>1722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14</v>
      </c>
      <c r="F9" s="23">
        <v>132</v>
      </c>
      <c r="G9" s="23">
        <f t="shared" si="0"/>
        <v>1848</v>
      </c>
      <c r="H9" s="23">
        <v>0</v>
      </c>
      <c r="I9" s="23">
        <f t="shared" si="1"/>
        <v>0</v>
      </c>
      <c r="J9" s="23">
        <v>5</v>
      </c>
      <c r="K9" s="23">
        <f t="shared" si="2"/>
        <v>70</v>
      </c>
      <c r="L9" s="23">
        <f t="shared" si="3"/>
        <v>1918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14</v>
      </c>
      <c r="F10" s="23">
        <v>132</v>
      </c>
      <c r="G10" s="23">
        <f t="shared" si="0"/>
        <v>1848</v>
      </c>
      <c r="H10" s="23">
        <v>0</v>
      </c>
      <c r="I10" s="23">
        <f t="shared" si="1"/>
        <v>0</v>
      </c>
      <c r="J10" s="23">
        <v>5</v>
      </c>
      <c r="K10" s="23">
        <f t="shared" si="2"/>
        <v>70</v>
      </c>
      <c r="L10" s="23">
        <f t="shared" si="3"/>
        <v>1918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14</v>
      </c>
      <c r="F11" s="23">
        <v>147</v>
      </c>
      <c r="G11" s="23">
        <f t="shared" si="0"/>
        <v>2058</v>
      </c>
      <c r="H11" s="23">
        <v>0</v>
      </c>
      <c r="I11" s="23">
        <f t="shared" si="1"/>
        <v>0</v>
      </c>
      <c r="J11" s="23">
        <v>4</v>
      </c>
      <c r="K11" s="23">
        <f t="shared" si="2"/>
        <v>56</v>
      </c>
      <c r="L11" s="23">
        <f>+G11-I11+K11</f>
        <v>2114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14</v>
      </c>
      <c r="F12" s="23">
        <v>125.5</v>
      </c>
      <c r="G12" s="23">
        <f t="shared" ref="G12" si="4">+E12*F12</f>
        <v>1757</v>
      </c>
      <c r="H12" s="23">
        <v>0</v>
      </c>
      <c r="I12" s="23">
        <f t="shared" ref="I12" si="5">+E12*H12</f>
        <v>0</v>
      </c>
      <c r="J12" s="23">
        <v>5</v>
      </c>
      <c r="K12" s="23">
        <f t="shared" ref="K12" si="6">+E12*J12</f>
        <v>70</v>
      </c>
      <c r="L12" s="23">
        <f t="shared" ref="L12" si="7">+G12-I12+K12</f>
        <v>1827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12089</v>
      </c>
      <c r="H13" s="74">
        <f t="shared" si="8"/>
        <v>5.5</v>
      </c>
      <c r="I13" s="74">
        <f t="shared" si="8"/>
        <v>77</v>
      </c>
      <c r="J13" s="74">
        <f t="shared" si="8"/>
        <v>26.5</v>
      </c>
      <c r="K13" s="74">
        <f t="shared" si="8"/>
        <v>371</v>
      </c>
      <c r="L13" s="74">
        <f t="shared" si="8"/>
        <v>12383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x14ac:dyDescent="0.3">
      <c r="A4" s="70" t="s">
        <v>72</v>
      </c>
      <c r="B4" s="70" t="s">
        <v>74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14</v>
      </c>
      <c r="F7" s="23">
        <v>201</v>
      </c>
      <c r="G7" s="23">
        <f>+E7*F7</f>
        <v>2814</v>
      </c>
      <c r="H7" s="23">
        <v>4</v>
      </c>
      <c r="I7" s="23">
        <f>+E7*H7</f>
        <v>56</v>
      </c>
      <c r="J7" s="23">
        <v>0</v>
      </c>
      <c r="K7" s="23">
        <f>+E7*J7</f>
        <v>0</v>
      </c>
      <c r="L7" s="23">
        <f>+G7-I7+K7</f>
        <v>2758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69</v>
      </c>
      <c r="D8" s="8" t="s">
        <v>15</v>
      </c>
      <c r="E8" s="16">
        <v>14</v>
      </c>
      <c r="F8" s="23">
        <v>201</v>
      </c>
      <c r="G8" s="23">
        <f>+E8*F8</f>
        <v>2814</v>
      </c>
      <c r="H8" s="23">
        <v>4</v>
      </c>
      <c r="I8" s="23">
        <f>+E8*H8</f>
        <v>56</v>
      </c>
      <c r="J8" s="23">
        <v>0</v>
      </c>
      <c r="K8" s="23">
        <f>+E8*J8</f>
        <v>0</v>
      </c>
      <c r="L8" s="23">
        <f>+G8-I8+K8</f>
        <v>2758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14</v>
      </c>
      <c r="F9" s="23">
        <v>212</v>
      </c>
      <c r="G9" s="23">
        <f t="shared" ref="G9:G10" si="0">+E9*F9</f>
        <v>2968</v>
      </c>
      <c r="H9" s="23">
        <v>6</v>
      </c>
      <c r="I9" s="23">
        <f t="shared" ref="I9:I10" si="1">+E9*H9</f>
        <v>84</v>
      </c>
      <c r="J9" s="23">
        <v>0</v>
      </c>
      <c r="K9" s="23">
        <f t="shared" ref="K9:K10" si="2">+E9*J9</f>
        <v>0</v>
      </c>
      <c r="L9" s="23">
        <f t="shared" ref="L9:L10" si="3">+G9-I9+K9</f>
        <v>2884</v>
      </c>
      <c r="M9" s="58"/>
    </row>
    <row r="10" spans="1:14" ht="30" customHeight="1" x14ac:dyDescent="0.25">
      <c r="A10" s="8">
        <v>19</v>
      </c>
      <c r="B10" s="58" t="s">
        <v>70</v>
      </c>
      <c r="C10" s="60" t="s">
        <v>71</v>
      </c>
      <c r="D10" s="60" t="s">
        <v>71</v>
      </c>
      <c r="E10" s="5">
        <v>14</v>
      </c>
      <c r="F10" s="23">
        <v>166</v>
      </c>
      <c r="G10" s="23">
        <f t="shared" si="0"/>
        <v>2324</v>
      </c>
      <c r="H10" s="23">
        <v>0</v>
      </c>
      <c r="I10" s="23">
        <f t="shared" si="1"/>
        <v>0</v>
      </c>
      <c r="J10" s="23">
        <v>1</v>
      </c>
      <c r="K10" s="23">
        <f t="shared" si="2"/>
        <v>14</v>
      </c>
      <c r="L10" s="23">
        <f t="shared" si="3"/>
        <v>2338</v>
      </c>
      <c r="M10" s="58"/>
    </row>
    <row r="11" spans="1:14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14</v>
      </c>
      <c r="F11" s="68">
        <v>125.5</v>
      </c>
      <c r="G11" s="68">
        <f>+E11*F11</f>
        <v>1757</v>
      </c>
      <c r="H11" s="68">
        <v>0</v>
      </c>
      <c r="I11" s="68">
        <f>+E11*H11</f>
        <v>0</v>
      </c>
      <c r="J11" s="68">
        <v>5</v>
      </c>
      <c r="K11" s="68">
        <f>+E11*J11</f>
        <v>70</v>
      </c>
      <c r="L11" s="68">
        <f>+G11-I11+K11</f>
        <v>1827</v>
      </c>
      <c r="M11" s="4" t="s">
        <v>26</v>
      </c>
    </row>
    <row r="12" spans="1:14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12677</v>
      </c>
      <c r="H12" s="73">
        <f t="shared" si="4"/>
        <v>14</v>
      </c>
      <c r="I12" s="73">
        <f t="shared" si="4"/>
        <v>196</v>
      </c>
      <c r="J12" s="73">
        <f t="shared" si="4"/>
        <v>6</v>
      </c>
      <c r="K12" s="73">
        <f t="shared" si="4"/>
        <v>84</v>
      </c>
      <c r="L12" s="73">
        <f t="shared" si="4"/>
        <v>12565</v>
      </c>
      <c r="M12" s="73"/>
    </row>
    <row r="13" spans="1:14" x14ac:dyDescent="0.25">
      <c r="F13" s="63"/>
      <c r="G13" s="17"/>
      <c r="H13" s="15"/>
      <c r="I13" s="18"/>
      <c r="J13" s="15"/>
      <c r="K13" s="19"/>
      <c r="L13" s="17"/>
    </row>
    <row r="15" spans="1:14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75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14</v>
      </c>
      <c r="F7" s="36">
        <f>direc!F8</f>
        <v>461</v>
      </c>
      <c r="G7" s="36">
        <f>direc!G8</f>
        <v>6454</v>
      </c>
      <c r="H7" s="36">
        <f>direc!H8</f>
        <v>48</v>
      </c>
      <c r="I7" s="36">
        <f>direc!I8</f>
        <v>672</v>
      </c>
      <c r="J7" s="36">
        <f>direc!J8</f>
        <v>0</v>
      </c>
      <c r="K7" s="36">
        <f>direc!K8</f>
        <v>0</v>
      </c>
      <c r="L7" s="36">
        <f>direc!L8</f>
        <v>5782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14</v>
      </c>
      <c r="F8" s="36">
        <f>direc!F9</f>
        <v>212</v>
      </c>
      <c r="G8" s="36">
        <f>direc!G9</f>
        <v>2968</v>
      </c>
      <c r="H8" s="36">
        <f>direc!H9</f>
        <v>6</v>
      </c>
      <c r="I8" s="36">
        <f>direc!I9</f>
        <v>84</v>
      </c>
      <c r="J8" s="36">
        <f>direc!J9</f>
        <v>0</v>
      </c>
      <c r="K8" s="36">
        <f>direc!K9</f>
        <v>0</v>
      </c>
      <c r="L8" s="36">
        <f>direc!L9</f>
        <v>2884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14</v>
      </c>
      <c r="F9" s="36">
        <f>direc!F10</f>
        <v>252</v>
      </c>
      <c r="G9" s="36">
        <f>direc!G10</f>
        <v>3528</v>
      </c>
      <c r="H9" s="36">
        <f>direc!H10</f>
        <v>11</v>
      </c>
      <c r="I9" s="36">
        <f>direc!I10</f>
        <v>154</v>
      </c>
      <c r="J9" s="36">
        <f>direc!J10</f>
        <v>0</v>
      </c>
      <c r="K9" s="36">
        <f>direc!K10</f>
        <v>0</v>
      </c>
      <c r="L9" s="36">
        <f>direc!L10</f>
        <v>3374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14</v>
      </c>
      <c r="F10" s="26">
        <f>CAIC!F7</f>
        <v>156</v>
      </c>
      <c r="G10" s="26">
        <f>CAIC!G7</f>
        <v>2184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56</v>
      </c>
      <c r="L10" s="26">
        <f>CAIC!L7</f>
        <v>2240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14</v>
      </c>
      <c r="F11" s="26">
        <f>CAIC!F8</f>
        <v>190</v>
      </c>
      <c r="G11" s="26">
        <f>CAIC!G8</f>
        <v>2660</v>
      </c>
      <c r="H11" s="26">
        <f>CAIC!H8</f>
        <v>0</v>
      </c>
      <c r="I11" s="26">
        <f>CAIC!I8</f>
        <v>0</v>
      </c>
      <c r="J11" s="26">
        <f>CAIC!J8</f>
        <v>3</v>
      </c>
      <c r="K11" s="26">
        <f>CAIC!K8</f>
        <v>42</v>
      </c>
      <c r="L11" s="26">
        <f>CAIC!L8</f>
        <v>2702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14</v>
      </c>
      <c r="F12" s="26">
        <f>CAIC!F9</f>
        <v>125.5</v>
      </c>
      <c r="G12" s="26">
        <f>CAIC!G9</f>
        <v>1757</v>
      </c>
      <c r="H12" s="26">
        <f>CAIC!H9</f>
        <v>0</v>
      </c>
      <c r="I12" s="26">
        <f>CAIC!I9</f>
        <v>0</v>
      </c>
      <c r="J12" s="26">
        <f>CAIC!J9</f>
        <v>5</v>
      </c>
      <c r="K12" s="26">
        <f>CAIC!K9</f>
        <v>70</v>
      </c>
      <c r="L12" s="26">
        <f>CAIC!L9</f>
        <v>1827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14</v>
      </c>
      <c r="F13" s="26">
        <f>CAIC!F10</f>
        <v>125.5</v>
      </c>
      <c r="G13" s="26">
        <f>CAIC!G10</f>
        <v>1757</v>
      </c>
      <c r="H13" s="26">
        <f>CAIC!H10</f>
        <v>0</v>
      </c>
      <c r="I13" s="26">
        <f>CAIC!I10</f>
        <v>0</v>
      </c>
      <c r="J13" s="26">
        <f>CAIC!J10</f>
        <v>5</v>
      </c>
      <c r="K13" s="26">
        <f>CAIC!K10</f>
        <v>70</v>
      </c>
      <c r="L13" s="26">
        <f>CAIC!L10</f>
        <v>1827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14</v>
      </c>
      <c r="F14" s="26">
        <f>CAIC!F11</f>
        <v>125.5</v>
      </c>
      <c r="G14" s="26">
        <f>CAIC!G11</f>
        <v>1757</v>
      </c>
      <c r="H14" s="26">
        <f>CAIC!H11</f>
        <v>0</v>
      </c>
      <c r="I14" s="26">
        <f>CAIC!I11</f>
        <v>0</v>
      </c>
      <c r="J14" s="26">
        <f>CAIC!J11</f>
        <v>5</v>
      </c>
      <c r="K14" s="26">
        <f>CAIC!K11</f>
        <v>70</v>
      </c>
      <c r="L14" s="26">
        <f>CAIC!L11</f>
        <v>1827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14</v>
      </c>
      <c r="F15" s="26">
        <f>CAIC!F12</f>
        <v>156</v>
      </c>
      <c r="G15" s="26">
        <f>CAIC!G12</f>
        <v>2184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56</v>
      </c>
      <c r="L15" s="26">
        <f>CAIC!L12</f>
        <v>2240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14</v>
      </c>
      <c r="F16" s="26">
        <f>'DESPENSA COMEDER'!F7</f>
        <v>211.5</v>
      </c>
      <c r="G16" s="26">
        <f>'DESPENSA COMEDER'!G7</f>
        <v>2961</v>
      </c>
      <c r="H16" s="26">
        <f>'DESPENSA COMEDER'!H7</f>
        <v>5.5</v>
      </c>
      <c r="I16" s="26">
        <f>'DESPENSA COMEDER'!I7</f>
        <v>77</v>
      </c>
      <c r="J16" s="26">
        <f>'DESPENSA COMEDER'!J7</f>
        <v>0</v>
      </c>
      <c r="K16" s="26">
        <f>'DESPENSA COMEDER'!K7</f>
        <v>0</v>
      </c>
      <c r="L16" s="26">
        <f>'DESPENSA COMEDER'!L7</f>
        <v>2884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14</v>
      </c>
      <c r="F17" s="26">
        <f>'DESPENSA COMEDER'!F8</f>
        <v>115.5</v>
      </c>
      <c r="G17" s="26">
        <f>'DESPENSA COMEDER'!G8</f>
        <v>1617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105</v>
      </c>
      <c r="L17" s="26">
        <f>'DESPENSA COMEDER'!L8</f>
        <v>1722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14</v>
      </c>
      <c r="F18" s="26">
        <f>'DESPENSA COMEDER'!F9</f>
        <v>132</v>
      </c>
      <c r="G18" s="26">
        <f>'DESPENSA COMEDER'!G9</f>
        <v>1848</v>
      </c>
      <c r="H18" s="26">
        <f>'DESPENSA COMEDER'!H9</f>
        <v>0</v>
      </c>
      <c r="I18" s="26">
        <f>'DESPENSA COMEDER'!I9</f>
        <v>0</v>
      </c>
      <c r="J18" s="26">
        <f>'DESPENSA COMEDER'!J9</f>
        <v>5</v>
      </c>
      <c r="K18" s="26">
        <f>'DESPENSA COMEDER'!K9</f>
        <v>70</v>
      </c>
      <c r="L18" s="26">
        <f>'DESPENSA COMEDER'!L9</f>
        <v>1918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14</v>
      </c>
      <c r="F19" s="26">
        <f>'DESPENSA COMEDER'!F10</f>
        <v>132</v>
      </c>
      <c r="G19" s="26">
        <f>'DESPENSA COMEDER'!G10</f>
        <v>1848</v>
      </c>
      <c r="H19" s="26">
        <f>'DESPENSA COMEDER'!H10</f>
        <v>0</v>
      </c>
      <c r="I19" s="26">
        <f>'DESPENSA COMEDER'!I10</f>
        <v>0</v>
      </c>
      <c r="J19" s="26">
        <f>'DESPENSA COMEDER'!J10</f>
        <v>5</v>
      </c>
      <c r="K19" s="26">
        <f>'DESPENSA COMEDER'!K10</f>
        <v>70</v>
      </c>
      <c r="L19" s="26">
        <f>'DESPENSA COMEDER'!L10</f>
        <v>1918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14</v>
      </c>
      <c r="F20" s="26">
        <f>'DESPENSA COMEDER'!F11</f>
        <v>147</v>
      </c>
      <c r="G20" s="26">
        <f>'DESPENSA COMEDER'!G11</f>
        <v>2058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56</v>
      </c>
      <c r="L20" s="26">
        <f>'DESPENSA COMEDER'!L11</f>
        <v>2114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14</v>
      </c>
      <c r="F21" s="26">
        <f>'DESPENSA COMEDER'!F12</f>
        <v>125.5</v>
      </c>
      <c r="G21" s="26">
        <f>'DESPENSA COMEDER'!G12</f>
        <v>1757</v>
      </c>
      <c r="H21" s="26">
        <f>'DESPENSA COMEDER'!H12</f>
        <v>0</v>
      </c>
      <c r="I21" s="26">
        <f>'DESPENSA COMEDER'!I12</f>
        <v>0</v>
      </c>
      <c r="J21" s="26">
        <f>'DESPENSA COMEDER'!J12</f>
        <v>5</v>
      </c>
      <c r="K21" s="26">
        <f>'DESPENSA COMEDER'!K12</f>
        <v>70</v>
      </c>
      <c r="L21" s="26">
        <f>'DESPENSA COMEDER'!L12</f>
        <v>1827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14</v>
      </c>
      <c r="F22" s="32">
        <f>'CASA DIA TRAB SOC PSICOL'!F7</f>
        <v>201</v>
      </c>
      <c r="G22" s="32">
        <f>'CASA DIA TRAB SOC PSICOL'!G7</f>
        <v>2814</v>
      </c>
      <c r="H22" s="32">
        <f>'CASA DIA TRAB SOC PSICOL'!H7</f>
        <v>4</v>
      </c>
      <c r="I22" s="32">
        <f>'CASA DIA TRAB SOC PSICOL'!I7</f>
        <v>56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2758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14</v>
      </c>
      <c r="F23" s="32">
        <f>'CASA DIA TRAB SOC PSICOL'!F8</f>
        <v>201</v>
      </c>
      <c r="G23" s="32">
        <f>'CASA DIA TRAB SOC PSICOL'!G8</f>
        <v>2814</v>
      </c>
      <c r="H23" s="32">
        <f>'CASA DIA TRAB SOC PSICOL'!H8</f>
        <v>4</v>
      </c>
      <c r="I23" s="32">
        <f>'CASA DIA TRAB SOC PSICOL'!I8</f>
        <v>56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2758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14</v>
      </c>
      <c r="F24" s="32">
        <f>'CASA DIA TRAB SOC PSICOL'!F9</f>
        <v>212</v>
      </c>
      <c r="G24" s="32">
        <f>'CASA DIA TRAB SOC PSICOL'!G9</f>
        <v>2968</v>
      </c>
      <c r="H24" s="32">
        <f>'CASA DIA TRAB SOC PSICOL'!H9</f>
        <v>6</v>
      </c>
      <c r="I24" s="32">
        <f>'CASA DIA TRAB SOC PSICOL'!I9</f>
        <v>84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2884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14</v>
      </c>
      <c r="F25" s="32">
        <f>'CASA DIA TRAB SOC PSICOL'!F10</f>
        <v>166</v>
      </c>
      <c r="G25" s="32">
        <f>'CASA DIA TRAB SOC PSICOL'!G10</f>
        <v>2324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14</v>
      </c>
      <c r="L25" s="32">
        <f>'CASA DIA TRAB SOC PSICOL'!L10</f>
        <v>2338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14</v>
      </c>
      <c r="F26" s="32">
        <f>'CASA DIA TRAB SOC PSICOL'!F11</f>
        <v>125.5</v>
      </c>
      <c r="G26" s="32">
        <f>'CASA DIA TRAB SOC PSICOL'!G11</f>
        <v>1757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</v>
      </c>
      <c r="K26" s="32">
        <f>'CASA DIA TRAB SOC PSICOL'!K11</f>
        <v>70</v>
      </c>
      <c r="L26" s="32">
        <f>'CASA DIA TRAB SOC PSICOL'!L11</f>
        <v>1827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50015</v>
      </c>
      <c r="H27" s="44">
        <v>68.8</v>
      </c>
      <c r="I27" s="44">
        <f>SUM(I7:I26)</f>
        <v>1183</v>
      </c>
      <c r="J27" s="44">
        <f>SUM(J7:J26)</f>
        <v>58.5</v>
      </c>
      <c r="K27" s="44">
        <f>SUM(K7:K26)</f>
        <v>819</v>
      </c>
      <c r="L27" s="45">
        <f>SUM(L7:L26)</f>
        <v>49651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2020-01-15T21:02:07Z</cp:lastPrinted>
  <dcterms:created xsi:type="dcterms:W3CDTF">2015-09-29T01:57:28Z</dcterms:created>
  <dcterms:modified xsi:type="dcterms:W3CDTF">2020-02-18T17:21:54Z</dcterms:modified>
</cp:coreProperties>
</file>