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855" yWindow="-105" windowWidth="10665" windowHeight="8340" activeTab="10"/>
  </bookViews>
  <sheets>
    <sheet name="GOB1" sheetId="1" r:id="rId1"/>
    <sheet name="GOB2" sheetId="2" r:id="rId2"/>
    <sheet name="DEL" sheetId="9" r:id="rId3"/>
    <sheet name="H.MPAL" sheetId="8" r:id="rId4"/>
    <sheet name="O.PUB" sheetId="7" r:id="rId5"/>
    <sheet name="O.PUB2" sheetId="6" r:id="rId6"/>
    <sheet name="SER.P.1" sheetId="12" r:id="rId7"/>
    <sheet name="SER.P.2" sheetId="4" r:id="rId8"/>
    <sheet name="SER.P.3" sheetId="18" r:id="rId9"/>
    <sheet name="SEG.P." sheetId="10" r:id="rId10"/>
    <sheet name="SEG.P.2" sheetId="15" r:id="rId11"/>
  </sheets>
  <definedNames>
    <definedName name="_xlnm.Print_Area" localSheetId="10">SEG.P.2!$B$1:$K$29</definedName>
  </definedNames>
  <calcPr calcId="125725"/>
</workbook>
</file>

<file path=xl/calcChain.xml><?xml version="1.0" encoding="utf-8"?>
<calcChain xmlns="http://schemas.openxmlformats.org/spreadsheetml/2006/main">
  <c r="F27" i="10"/>
  <c r="J25"/>
  <c r="J24"/>
  <c r="J23"/>
  <c r="J22"/>
  <c r="J21"/>
  <c r="G16" i="18"/>
  <c r="H16"/>
  <c r="I16"/>
  <c r="J16"/>
  <c r="F16"/>
  <c r="J12"/>
  <c r="J13"/>
  <c r="J14"/>
  <c r="G32" i="4"/>
  <c r="H32"/>
  <c r="I32"/>
  <c r="J32"/>
  <c r="F32"/>
  <c r="J23"/>
  <c r="J30"/>
  <c r="G24" i="6"/>
  <c r="H24"/>
  <c r="I24"/>
  <c r="J24"/>
  <c r="F24"/>
  <c r="J22"/>
  <c r="J15"/>
  <c r="J16"/>
  <c r="J17"/>
  <c r="G21" i="8"/>
  <c r="H21"/>
  <c r="I21"/>
  <c r="J21"/>
  <c r="F21"/>
  <c r="J22" i="4"/>
  <c r="G25" i="7"/>
  <c r="J24" i="15"/>
  <c r="J23"/>
  <c r="J22"/>
  <c r="J21"/>
  <c r="J20"/>
  <c r="J19"/>
  <c r="J18"/>
  <c r="J17"/>
  <c r="J16"/>
  <c r="J15"/>
  <c r="J14"/>
  <c r="J13"/>
  <c r="J12"/>
  <c r="J11"/>
  <c r="J10"/>
  <c r="J9"/>
  <c r="J8"/>
  <c r="I27" i="10"/>
  <c r="G27"/>
  <c r="J20"/>
  <c r="J19"/>
  <c r="F29" i="15"/>
  <c r="G29"/>
  <c r="H29"/>
  <c r="I29"/>
  <c r="J7"/>
  <c r="J29" s="1"/>
  <c r="H27" i="10"/>
  <c r="J8"/>
  <c r="J9"/>
  <c r="J10"/>
  <c r="J11"/>
  <c r="J12"/>
  <c r="J13"/>
  <c r="J14"/>
  <c r="J15"/>
  <c r="J16"/>
  <c r="J17"/>
  <c r="J18"/>
  <c r="J7"/>
  <c r="J6" i="18"/>
  <c r="J7"/>
  <c r="J8"/>
  <c r="J9"/>
  <c r="J10"/>
  <c r="J11"/>
  <c r="J5"/>
  <c r="J6" i="4"/>
  <c r="J7"/>
  <c r="J8"/>
  <c r="J9"/>
  <c r="J10"/>
  <c r="J11"/>
  <c r="J12"/>
  <c r="J13"/>
  <c r="J14"/>
  <c r="J15"/>
  <c r="J16"/>
  <c r="J17"/>
  <c r="J18"/>
  <c r="J19"/>
  <c r="J20"/>
  <c r="J21"/>
  <c r="J24"/>
  <c r="J25"/>
  <c r="J26"/>
  <c r="J27"/>
  <c r="J28"/>
  <c r="J29"/>
  <c r="J5"/>
  <c r="F28" i="12"/>
  <c r="G28"/>
  <c r="H28"/>
  <c r="I28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5"/>
  <c r="J8" i="6"/>
  <c r="J9"/>
  <c r="J10"/>
  <c r="J11"/>
  <c r="J12"/>
  <c r="J13"/>
  <c r="J14"/>
  <c r="J18"/>
  <c r="J19"/>
  <c r="J20"/>
  <c r="J21"/>
  <c r="J7"/>
  <c r="I25" i="7"/>
  <c r="H25"/>
  <c r="F25"/>
  <c r="J8"/>
  <c r="J9"/>
  <c r="J10"/>
  <c r="J11"/>
  <c r="J12"/>
  <c r="J13"/>
  <c r="J14"/>
  <c r="J15"/>
  <c r="J16"/>
  <c r="J17"/>
  <c r="J18"/>
  <c r="J19"/>
  <c r="J20"/>
  <c r="J21"/>
  <c r="J22"/>
  <c r="J23"/>
  <c r="J24"/>
  <c r="J7"/>
  <c r="J8" i="8"/>
  <c r="J9"/>
  <c r="J10"/>
  <c r="J11"/>
  <c r="J12"/>
  <c r="J13"/>
  <c r="J14"/>
  <c r="J15"/>
  <c r="J16"/>
  <c r="J17"/>
  <c r="J18"/>
  <c r="J19"/>
  <c r="J7"/>
  <c r="I23" i="9"/>
  <c r="H23"/>
  <c r="G23"/>
  <c r="F23"/>
  <c r="J8"/>
  <c r="J9"/>
  <c r="J10"/>
  <c r="J11"/>
  <c r="J12"/>
  <c r="J13"/>
  <c r="J14"/>
  <c r="J15"/>
  <c r="J16"/>
  <c r="J17"/>
  <c r="J18"/>
  <c r="J19"/>
  <c r="J20"/>
  <c r="J21"/>
  <c r="J7"/>
  <c r="I20" i="2"/>
  <c r="H20"/>
  <c r="G20"/>
  <c r="F20"/>
  <c r="J8"/>
  <c r="J9"/>
  <c r="J10"/>
  <c r="J11"/>
  <c r="J12"/>
  <c r="J13"/>
  <c r="J14"/>
  <c r="J15"/>
  <c r="J16"/>
  <c r="J17"/>
  <c r="J18"/>
  <c r="J19"/>
  <c r="J7"/>
  <c r="I21" i="1"/>
  <c r="H21"/>
  <c r="G21"/>
  <c r="F21"/>
  <c r="J8"/>
  <c r="J9"/>
  <c r="J10"/>
  <c r="J11"/>
  <c r="J12"/>
  <c r="J13"/>
  <c r="J14"/>
  <c r="J15"/>
  <c r="J16"/>
  <c r="J17"/>
  <c r="J18"/>
  <c r="J19"/>
  <c r="J7"/>
  <c r="J27" i="10" l="1"/>
  <c r="J28" i="12"/>
  <c r="J25" i="7"/>
  <c r="J21" i="1"/>
  <c r="J23" i="9"/>
  <c r="J20" i="2"/>
  <c r="K2" i="18"/>
  <c r="F3"/>
  <c r="F3" i="12"/>
  <c r="H28" i="10"/>
  <c r="K2" i="15"/>
  <c r="F3"/>
  <c r="K2" i="10"/>
  <c r="F3"/>
  <c r="K2" i="4"/>
  <c r="F3"/>
  <c r="K2" i="7"/>
  <c r="K2" i="6" s="1"/>
  <c r="K2" i="12" s="1"/>
  <c r="F3" i="7"/>
  <c r="F3" i="6" s="1"/>
  <c r="K2" i="8"/>
  <c r="F3"/>
  <c r="K2" i="9"/>
  <c r="F3"/>
  <c r="K2" i="2"/>
  <c r="F3"/>
</calcChain>
</file>

<file path=xl/sharedStrings.xml><?xml version="1.0" encoding="utf-8"?>
<sst xmlns="http://schemas.openxmlformats.org/spreadsheetml/2006/main" count="698" uniqueCount="465">
  <si>
    <t>MUNICIPIO IXTLAHUACAN DEL RIO, JALISCO.</t>
  </si>
  <si>
    <t xml:space="preserve">FECHA </t>
  </si>
  <si>
    <t>NOMINA DE SUELDOS DEPTO. GOBERNACION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</si>
  <si>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</si>
  <si>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</si>
  <si>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</si>
  <si>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</si>
  <si>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</si>
  <si>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</si>
  <si>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</si>
  <si>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</si>
  <si>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</si>
  <si>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</si>
  <si>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</si>
  <si>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</si>
  <si>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</si>
  <si>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</si>
  <si>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</si>
  <si>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</si>
  <si>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</si>
  <si>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</si>
  <si>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</si>
  <si>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</si>
  <si>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</si>
  <si>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</si>
  <si>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</si>
  <si>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</si>
  <si>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</si>
  <si>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</si>
  <si>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</si>
  <si>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</si>
  <si>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</si>
  <si>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</si>
  <si>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</si>
  <si>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</si>
  <si>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</si>
  <si>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</si>
  <si>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</si>
  <si>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</si>
  <si>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</si>
  <si>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</si>
  <si>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</si>
  <si>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</si>
  <si>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</si>
  <si>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</si>
  <si>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</si>
  <si>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</si>
  <si>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</si>
  <si>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</si>
  <si>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</si>
  <si>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</si>
  <si>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</si>
  <si>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</si>
  <si>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</si>
  <si>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</si>
  <si>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</si>
  <si>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</si>
  <si>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</si>
  <si>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</si>
  <si>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</si>
  <si>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</si>
  <si>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</si>
  <si>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</si>
  <si>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</si>
  <si>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</si>
  <si>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</si>
  <si>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</si>
  <si>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</si>
  <si>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</si>
  <si>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</si>
  <si>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</si>
  <si>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</si>
  <si>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</si>
  <si>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</si>
  <si>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</si>
  <si>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</si>
  <si>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</si>
  <si>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</si>
  <si>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</si>
  <si>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</si>
  <si>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</si>
  <si>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</si>
  <si>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</si>
  <si>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</si>
  <si>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</si>
  <si>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</si>
  <si>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</si>
  <si>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</si>
  <si>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</si>
  <si>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</si>
  <si>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</si>
  <si>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</si>
  <si>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</si>
  <si>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</si>
  <si>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</si>
  <si>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</si>
  <si>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</si>
  <si>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</si>
  <si>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</si>
  <si>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</si>
  <si>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</si>
  <si>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</si>
  <si>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</si>
  <si>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</si>
  <si>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</si>
  <si>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</si>
  <si>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</si>
  <si>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</si>
  <si>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</si>
  <si>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</si>
  <si>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</si>
  <si>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</si>
  <si>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MARIA ELENA ORTIZ MACIAS</t>
  </si>
  <si>
    <t>OIME811003</t>
  </si>
  <si>
    <t>ABEL GALLEGOS RUVALCABA</t>
  </si>
  <si>
    <t>GARA830206</t>
  </si>
  <si>
    <t>PEED711231</t>
  </si>
  <si>
    <t>ISAAC CARRILLO BENAVIDES</t>
  </si>
  <si>
    <t>CABI820901</t>
  </si>
  <si>
    <t>J. ALBERTO ORTEGA PLASCENCIA</t>
  </si>
  <si>
    <t>OEPA760408</t>
  </si>
  <si>
    <t>RUSJ760809</t>
  </si>
  <si>
    <t>MA. DE JESUS RUVALCABA SANCHEZ</t>
  </si>
  <si>
    <t>OSCAR ALBERTO ALVAREZ PLASCENCIA</t>
  </si>
  <si>
    <t>AARA620704</t>
  </si>
  <si>
    <t>ALBERTO PLASCENCIA REOS</t>
  </si>
  <si>
    <t>PARA820430</t>
  </si>
  <si>
    <t>J. MANUEL CAMARGO GONZALEZ</t>
  </si>
  <si>
    <t>CAGM820414</t>
  </si>
  <si>
    <t>DAVID PEREZ ESPINOSA</t>
  </si>
  <si>
    <t>NOMBRAMIENTO</t>
  </si>
  <si>
    <t>PRESIDENTE</t>
  </si>
  <si>
    <t>REGIDOR</t>
  </si>
  <si>
    <t>SINDICO</t>
  </si>
  <si>
    <t>SECRETARIA</t>
  </si>
  <si>
    <t>SECRETARIA PRESIDENCIA</t>
  </si>
  <si>
    <t>CHOFER</t>
  </si>
  <si>
    <t>AUX. INTEDENCIA</t>
  </si>
  <si>
    <t>SECRETARIO GRAL.</t>
  </si>
  <si>
    <t>AUXILIAR</t>
  </si>
  <si>
    <t>OFICIAL MAYOR</t>
  </si>
  <si>
    <t>OFICIAL REG. CIVIL</t>
  </si>
  <si>
    <t>JEFE MANTO. VEH.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</si>
  <si>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</si>
  <si>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</si>
  <si>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</si>
  <si>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</si>
  <si>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</si>
  <si>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</si>
  <si>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</si>
  <si>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</si>
  <si>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</si>
  <si>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</si>
  <si>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AUX. CAJERA</t>
  </si>
  <si>
    <t>DIR. OBRAS PUB.</t>
  </si>
  <si>
    <t>SUB-DIRECTOR</t>
  </si>
  <si>
    <t>ING. AUXILIAR</t>
  </si>
  <si>
    <t>AYUDANTE</t>
  </si>
  <si>
    <t>MTRO. SOLDADOR</t>
  </si>
  <si>
    <t>OPERADOR</t>
  </si>
  <si>
    <t>ENC. CEMENTERIO</t>
  </si>
  <si>
    <t>GUARDA-RASTROS</t>
  </si>
  <si>
    <t>VETERINARIO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</si>
  <si>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</si>
  <si>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</si>
  <si>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</si>
  <si>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</si>
  <si>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</si>
  <si>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</si>
  <si>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</si>
  <si>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</si>
  <si>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</si>
  <si>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</si>
  <si>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</si>
  <si>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</si>
  <si>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</si>
  <si>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</si>
  <si>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</si>
  <si>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FRANCISCO QUIRARTE SANDOVAL</t>
  </si>
  <si>
    <t>QUSF540922</t>
  </si>
  <si>
    <t>MAGH740126</t>
  </si>
  <si>
    <t>HECTOR MIGUEL MARTINEZ GONZALEZ</t>
  </si>
  <si>
    <t>CHOFER MINIBUS ESC.</t>
  </si>
  <si>
    <t>TORF690302</t>
  </si>
  <si>
    <t>FRANCISCO TORRES RAMIREZ</t>
  </si>
  <si>
    <t>ENC. CATASTRO</t>
  </si>
  <si>
    <t>ALFREDO ABUNDIS MUÑOZ</t>
  </si>
  <si>
    <t>JOSE MANUEL YAÑEZ JIMENEZ</t>
  </si>
  <si>
    <t>AYUDANTE SIST. AGUA</t>
  </si>
  <si>
    <t>OSCAR FABIAN CASTELLANOS BERMEJO</t>
  </si>
  <si>
    <t>CABO840921</t>
  </si>
  <si>
    <t>JAIME CAMACHO ALCARAZ</t>
  </si>
  <si>
    <t>CAAJ690827</t>
  </si>
  <si>
    <t>FAUSTINO ANGULO CAMACHO</t>
  </si>
  <si>
    <t>AUCF850507</t>
  </si>
  <si>
    <t>SUPERVISOR</t>
  </si>
  <si>
    <t>MA. TERESA SANCHEZ CELIS</t>
  </si>
  <si>
    <t>SACT601002</t>
  </si>
  <si>
    <t>ROGELIO JIMENEZ DE LA CRUZ</t>
  </si>
  <si>
    <t>CAJERA</t>
  </si>
  <si>
    <t>SILVIA SANCHEZ SANDOVAL</t>
  </si>
  <si>
    <t>SASS680218</t>
  </si>
  <si>
    <t>SUB-TESORERO</t>
  </si>
  <si>
    <t>JUAN REOS AGUAYO</t>
  </si>
  <si>
    <t>JOSE DE JESUS RAMIREZ SANCHEZ</t>
  </si>
  <si>
    <t>RASJ660330</t>
  </si>
  <si>
    <t>JOSE DE JESUS REYNA REYES</t>
  </si>
  <si>
    <t>REAJ551222</t>
  </si>
  <si>
    <t>MUQJ780121</t>
  </si>
  <si>
    <t>JAIME MUÑOZ QUEZADA</t>
  </si>
  <si>
    <t>GUADALUPE LILIANA DELGADO SANCHEZ</t>
  </si>
  <si>
    <t>GUGC820913</t>
  </si>
  <si>
    <t>CECILIA GUZMAN GARCIA</t>
  </si>
  <si>
    <t>DIR. DE AGUA POT.</t>
  </si>
  <si>
    <t>DIR. CASA CULTURA</t>
  </si>
  <si>
    <t>DIR. DEPORTE</t>
  </si>
  <si>
    <t>GUPF590411</t>
  </si>
  <si>
    <t>FELIPE GUZMAN PEREZ</t>
  </si>
  <si>
    <t>FOBA870711</t>
  </si>
  <si>
    <t>ADRIANA ELIZABETH FLORES BAÑUELOS</t>
  </si>
  <si>
    <t>GOMA880310</t>
  </si>
  <si>
    <t>JOSE ARTURO GOMEZ MERCADO</t>
  </si>
  <si>
    <t>OIMJ741120</t>
  </si>
  <si>
    <t>JUAN LUIS OLIVARES MARTINEZ</t>
  </si>
  <si>
    <t>VIGJ800130</t>
  </si>
  <si>
    <t>MARIA DE JESUS VILLEGAS GONZALEZ</t>
  </si>
  <si>
    <t>OF. REG.  CIVIL</t>
  </si>
  <si>
    <t>DESG870327</t>
  </si>
  <si>
    <t>RAUL CAMARGO GONZALEZ</t>
  </si>
  <si>
    <t>ROBERTO ALEJANDRO FLORES RUVALCABA</t>
  </si>
  <si>
    <t>CAGR771025</t>
  </si>
  <si>
    <t>FORR831202</t>
  </si>
  <si>
    <t>INTEND. CASA DE LA CULTURA</t>
  </si>
  <si>
    <t>GABRIEL MARQUEZ ROMERO</t>
  </si>
  <si>
    <t>MARG780926</t>
  </si>
  <si>
    <t>DIR. CATASTRO</t>
  </si>
  <si>
    <t>SANTIAGO ROSALES ALCALA</t>
  </si>
  <si>
    <t>ROAS440708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</si>
  <si>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</si>
  <si>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</si>
  <si>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</si>
  <si>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</si>
  <si>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</si>
  <si>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</si>
  <si>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</si>
  <si>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</si>
  <si>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</si>
  <si>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</si>
  <si>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REPARTIDOR RASTRO</t>
  </si>
  <si>
    <t>MARTIN LEDEZMA RODRIGUEZ</t>
  </si>
  <si>
    <t>LERM741111</t>
  </si>
  <si>
    <t>DIR.DES.SOCIAL</t>
  </si>
  <si>
    <t>IMSS</t>
  </si>
  <si>
    <t xml:space="preserve"> </t>
  </si>
  <si>
    <t>AUXILIAR DE JURIDICO Y SEGUNDO JUEZ MNIPAL.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</si>
  <si>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</si>
  <si>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</si>
  <si>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</si>
  <si>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</si>
  <si>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</si>
  <si>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</si>
  <si>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</si>
  <si>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</si>
  <si>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</si>
  <si>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</si>
  <si>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</si>
  <si>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</si>
  <si>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</si>
  <si>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AUXILIAR ADMINISTRATIA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</si>
  <si>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</si>
  <si>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</si>
  <si>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</si>
  <si>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</si>
  <si>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</si>
  <si>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</si>
  <si>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</si>
  <si>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ISAA CARRILLO VILLALOBOS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</si>
  <si>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</si>
  <si>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</si>
  <si>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</si>
  <si>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</si>
  <si>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</si>
  <si>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</si>
  <si>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</si>
  <si>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</si>
  <si>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</si>
  <si>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</si>
  <si>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</si>
  <si>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</si>
  <si>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</si>
  <si>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</si>
  <si>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</si>
  <si>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</si>
  <si>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GERARDO GODOY JIMENEZ</t>
  </si>
  <si>
    <t>GUADALUPE RUVALCABA URIBE</t>
  </si>
  <si>
    <t>FANNY OBDULIA ANGULO ALVAREZ</t>
  </si>
  <si>
    <t>LEONCIO GUZMAN GONZALEZ</t>
  </si>
  <si>
    <t>GUILLERMO CAMACHO TORRES</t>
  </si>
  <si>
    <t>MARGARITA MORA SANCHEZ</t>
  </si>
  <si>
    <t>MARIO QUEZADA PEREZ</t>
  </si>
  <si>
    <t>ARTURO NUÑEZ ABUNDIS</t>
  </si>
  <si>
    <t>VICTOR MANUEL GONZALEZ GOMEZ</t>
  </si>
  <si>
    <t>LETICIA SANDOVAL SANCHEZ</t>
  </si>
  <si>
    <t>CECILIA SANDOVAL CERVATES</t>
  </si>
  <si>
    <t>RUBEN QUIRARTE SANDOVAL</t>
  </si>
  <si>
    <t>HENOC REOS ESQUEDA</t>
  </si>
  <si>
    <t>UMBERTO GOMEZ SANCHEZ</t>
  </si>
  <si>
    <t>GOSU670621</t>
  </si>
  <si>
    <t>CARLOS ALBERTO JIMENEZ ESPINOZA</t>
  </si>
  <si>
    <t>JIEC891207</t>
  </si>
  <si>
    <t>REEH890905</t>
  </si>
  <si>
    <t>SECRETARIA PARTICULAR</t>
  </si>
  <si>
    <t>SACC700914</t>
  </si>
  <si>
    <t>CATALINA ESPADAS GOMEZ</t>
  </si>
  <si>
    <t>EAGC670112</t>
  </si>
  <si>
    <t>CARLOS JESUS GOMEZ MORA</t>
  </si>
  <si>
    <t>MIGUEL SUAREZ VELIZ</t>
  </si>
  <si>
    <t>CHOFER DE TESORERIA</t>
  </si>
  <si>
    <t>JAVIER ESTRADA RAMIREZ</t>
  </si>
  <si>
    <t>SUB-DIRECTOR DE OBRAS PUBLICAS</t>
  </si>
  <si>
    <t>NICANOR MORALES GUZMAN</t>
  </si>
  <si>
    <t>MOSM590304</t>
  </si>
  <si>
    <t>GUSTAVO VARGAS ESQUEDA</t>
  </si>
  <si>
    <t>VICTOR GUTIERREZ PLASCENCIA</t>
  </si>
  <si>
    <t>FRANCISCO MORA PLASCENCIA</t>
  </si>
  <si>
    <t>AUXILIAR CEMENTERIO</t>
  </si>
  <si>
    <t>GILBERTO PADILLA NUÑEZ</t>
  </si>
  <si>
    <t>RICARDO SANCHEZ DIAZ</t>
  </si>
  <si>
    <t>AUXILIR CASA DE LA CULTURA</t>
  </si>
  <si>
    <t>DIRECTOR DEPARTAMENTO AGROPECUARIO</t>
  </si>
  <si>
    <t>SANTIAGO GOMEZ LOZA</t>
  </si>
  <si>
    <t>EDUARDO URIBE ESQUEDA</t>
  </si>
  <si>
    <t>FELIPE ESPINOZA PALOMO</t>
  </si>
  <si>
    <t>JUAN VILLEGAS GARZA</t>
  </si>
  <si>
    <t>JOSEFINA TAVAREZ ALBA</t>
  </si>
  <si>
    <t>JOSE FREDY MENDOZA MORA</t>
  </si>
  <si>
    <t>PEDRO MERCADO JIMENEZ</t>
  </si>
  <si>
    <t>MIREYA JIMENEZ CERVANTES</t>
  </si>
  <si>
    <t>LETICIA LOZA RAMIREZ</t>
  </si>
  <si>
    <t>JUAN ALBERTO VACA PEREZ</t>
  </si>
  <si>
    <t>ADMINISTRATIVO</t>
  </si>
  <si>
    <t>AEMM600823</t>
  </si>
  <si>
    <t>LEIDY ARIANA SOTO CRUZ</t>
  </si>
  <si>
    <t>SOCL851201</t>
  </si>
  <si>
    <t>TAAJ650703</t>
  </si>
  <si>
    <t>MOPF600724</t>
  </si>
  <si>
    <t>VIGJ660809</t>
  </si>
  <si>
    <t>MANUEL CARRILLO REYNOSO</t>
  </si>
  <si>
    <t>CARM700118</t>
  </si>
  <si>
    <t>MEJP630212</t>
  </si>
  <si>
    <t>VAPJ660212</t>
  </si>
  <si>
    <t>UIEE891213</t>
  </si>
  <si>
    <t>EIPF690506</t>
  </si>
  <si>
    <t>QUPM630923</t>
  </si>
  <si>
    <t>GUGL780321</t>
  </si>
  <si>
    <t>SASL930711</t>
  </si>
  <si>
    <t>QUSR610202</t>
  </si>
  <si>
    <t>EARJ890505</t>
  </si>
  <si>
    <t>SUVM630607</t>
  </si>
  <si>
    <t>GOGG750207</t>
  </si>
  <si>
    <t>KARINA SANCHEZ LOPEZ</t>
  </si>
  <si>
    <t>MARCELINA SANCHEZ HERNANDEZ</t>
  </si>
  <si>
    <t>JOSE ARTURO SANCHEZ SEDANO</t>
  </si>
  <si>
    <t>JUEZ MUNICIPAL</t>
  </si>
  <si>
    <t>SASA870602</t>
  </si>
  <si>
    <t>RAMON SANDOVAL GARCIA</t>
  </si>
  <si>
    <t>ALFREDO RUVALCABA URIBE</t>
  </si>
  <si>
    <t>RUUA740310</t>
  </si>
  <si>
    <t>JICM820921</t>
  </si>
  <si>
    <t>AUXILIAR DE LA DIRECCION DE DEPORTE</t>
  </si>
  <si>
    <t>LORL630128</t>
  </si>
  <si>
    <t>SADR670428</t>
  </si>
  <si>
    <t>RICARDO MERCADO GOMEZ</t>
  </si>
  <si>
    <t>MARICELA SANDOVAL GONZALEZ</t>
  </si>
  <si>
    <t>JOSE SANCHEZ RAMIREZ</t>
  </si>
  <si>
    <t>DELEGADO DE SAN ANTONIO</t>
  </si>
  <si>
    <t>DELEGADO DE TREJOS</t>
  </si>
  <si>
    <t>DELEGADO DE PALOS ALTOS</t>
  </si>
  <si>
    <t>MEGR601031</t>
  </si>
  <si>
    <t>SAGM710124</t>
  </si>
  <si>
    <t>SARJ600726</t>
  </si>
  <si>
    <t>AGENTE DE MASCUALA</t>
  </si>
  <si>
    <t>SAGR820524</t>
  </si>
  <si>
    <t>MEMF780815</t>
  </si>
  <si>
    <t>MISAEL MARTINEZ GALVAN</t>
  </si>
  <si>
    <t>MOGN711128</t>
  </si>
  <si>
    <t>JOSE GUADALUPE GOMEZ GOMEZ</t>
  </si>
  <si>
    <t>RUUG850902</t>
  </si>
  <si>
    <t>GOGV790921</t>
  </si>
  <si>
    <t>ISIDRO SANCHEZ RAMIREZ</t>
  </si>
  <si>
    <t>SARI681207</t>
  </si>
  <si>
    <t>VAEG810819</t>
  </si>
  <si>
    <t>GOJG850507</t>
  </si>
  <si>
    <t>NUAA520812</t>
  </si>
  <si>
    <t>GUPV590420</t>
  </si>
  <si>
    <t>GLORIA ARACELI JIMENEZ DELGADILLO</t>
  </si>
  <si>
    <t>JIDG650827</t>
  </si>
  <si>
    <t>AUAF790804</t>
  </si>
  <si>
    <t>SALK860120</t>
  </si>
  <si>
    <t>SAHM740908</t>
  </si>
  <si>
    <t>PANG730819</t>
  </si>
  <si>
    <t>LUIS FELIPE VALLE LUNA</t>
  </si>
  <si>
    <t>CATG460224</t>
  </si>
  <si>
    <t>JUAN MIGUEL REYES LOPEZ</t>
  </si>
  <si>
    <t>RELJ830131</t>
  </si>
  <si>
    <t>MONL850712</t>
  </si>
  <si>
    <t>VALL821216</t>
  </si>
  <si>
    <t>GOLS570725</t>
  </si>
  <si>
    <t>MAGM750529</t>
  </si>
  <si>
    <t>SECRETARIA AUXILIAR DE CATASTRO</t>
  </si>
  <si>
    <t>MARIA LUCILA MORA NUÑEZ</t>
  </si>
  <si>
    <t>SUBSIDIO</t>
  </si>
  <si>
    <t>MELM550804</t>
  </si>
  <si>
    <t>MANUEL MENDOZA LUNA</t>
  </si>
  <si>
    <t>ESTELA RODRIGUEZ GONZALEZ</t>
  </si>
  <si>
    <t>ROGE861029</t>
  </si>
  <si>
    <t>PARAMEDICO</t>
  </si>
  <si>
    <t>GOMC780119</t>
  </si>
  <si>
    <t>MOGR830111</t>
  </si>
  <si>
    <t>MAGM740226</t>
  </si>
  <si>
    <t xml:space="preserve">RAMON MOJARRO GUTIERREZ </t>
  </si>
  <si>
    <t>MARTIN MARIA GONZALEZ</t>
  </si>
  <si>
    <t>RAGA810125</t>
  </si>
  <si>
    <t>JOSE ALEJANDRO RAMOS GONZALEZ</t>
  </si>
  <si>
    <t>MANUEL ALDRETE MORA</t>
  </si>
  <si>
    <t>ANA PAULINA OROZCO CARBAJAL</t>
  </si>
  <si>
    <t>OOCA900101</t>
  </si>
  <si>
    <t>SASJ890606</t>
  </si>
  <si>
    <t>JAQUELINE SANCHEZ SANCHEZ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</si>
  <si>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</si>
  <si>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</si>
  <si>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</si>
  <si>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</si>
  <si>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</si>
  <si>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</si>
  <si>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VATN880322</t>
  </si>
  <si>
    <t>NANCY ESTELA VAZQUEZ TORRES</t>
  </si>
  <si>
    <t>HEMA870422</t>
  </si>
  <si>
    <t>ALFONSO HERNANDEZ MARTINEZ</t>
  </si>
  <si>
    <t>ENC. SISTEMAS</t>
  </si>
  <si>
    <t>NUUL890518</t>
  </si>
  <si>
    <t>MARIA DE LOURDES NUÑEZ URIBE</t>
  </si>
  <si>
    <t>EEPN451112</t>
  </si>
  <si>
    <t>NICANOR ESTEVEZ PLASCENCIA</t>
  </si>
  <si>
    <t>ENCARGADO</t>
  </si>
  <si>
    <t>COOS710912</t>
  </si>
  <si>
    <t>SALVADOR CORONA OLVERA</t>
  </si>
  <si>
    <t>DEQA570421</t>
  </si>
  <si>
    <t xml:space="preserve">CHOFER  </t>
  </si>
  <si>
    <t>ENC. ALMACEN</t>
  </si>
  <si>
    <t>MARIO CAMACHO FLORES</t>
  </si>
  <si>
    <t>RAFAEL RODRIGUEZ MARTINEZ</t>
  </si>
  <si>
    <t>ANDRES AGUIRRE QUEZADA</t>
  </si>
  <si>
    <t>CARLOS EDUARDO GUTIERREZ RAMIREZ</t>
  </si>
  <si>
    <t>JOSE ANTONIO RAMIREZ ARELLANO</t>
  </si>
  <si>
    <t>CAFM790119</t>
  </si>
  <si>
    <t>ROMR620611</t>
  </si>
  <si>
    <t>AGQA770503</t>
  </si>
  <si>
    <t>GURC740126</t>
  </si>
  <si>
    <t>RAAA720508</t>
  </si>
  <si>
    <t>ANSELMO DELGADILLO QUIRARTE</t>
  </si>
  <si>
    <t>GAGR850728</t>
  </si>
  <si>
    <t xml:space="preserve">RUBEN JUNIOR GARCIA GALLO </t>
  </si>
  <si>
    <t>SEGUNDA QUINCENA DE FEBRERO DE 2013</t>
  </si>
  <si>
    <t>28 DE FEBRERO DE 2013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</si>
</sst>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7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2" xfId="2" applyFont="1" applyBorder="1"/>
    <xf numFmtId="0" fontId="0" fillId="0" borderId="3" xfId="0" applyBorder="1"/>
    <xf numFmtId="164" fontId="6" fillId="2" borderId="2" xfId="2" applyFont="1" applyFill="1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10" fillId="0" borderId="0" xfId="0" applyFont="1" applyAlignment="1" applyProtection="1">
      <alignment horizontal="left"/>
    </xf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4" fontId="5" fillId="0" borderId="0" xfId="2" applyFont="1" applyBorder="1"/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164" fontId="6" fillId="3" borderId="2" xfId="2" applyFont="1" applyFill="1" applyBorder="1"/>
    <xf numFmtId="0" fontId="0" fillId="3" borderId="0" xfId="0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3" borderId="0" xfId="0" applyFont="1" applyFill="1" applyAlignment="1" applyProtection="1">
      <alignment horizontal="left"/>
    </xf>
    <xf numFmtId="0" fontId="6" fillId="3" borderId="0" xfId="0" applyFont="1" applyFill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 applyProtection="1">
      <alignment horizontal="right"/>
    </xf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4" fontId="5" fillId="0" borderId="0" xfId="2" applyFont="1" applyFill="1"/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4" fontId="6" fillId="0" borderId="0" xfId="2" applyFont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164" fontId="6" fillId="0" borderId="0" xfId="2" applyFont="1" applyFill="1"/>
    <xf numFmtId="165" fontId="6" fillId="0" borderId="0" xfId="1" applyFont="1" applyFill="1"/>
    <xf numFmtId="165" fontId="6" fillId="0" borderId="0" xfId="1" applyFont="1" applyFill="1" applyBorder="1"/>
    <xf numFmtId="0" fontId="5" fillId="0" borderId="0" xfId="0" applyFont="1" applyAlignment="1" applyProtection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L23"/>
  <sheetViews>
    <sheetView workbookViewId="0">
      <pane ySplit="5" topLeftCell="A12" activePane="bottomLeft" state="frozen"/>
      <selection activeCell="F18" sqref="F18"/>
      <selection pane="bottomLeft" activeCell="K3" sqref="K3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1.28515625" style="2" customWidth="1"/>
    <col min="7" max="7" width="10.140625" style="2" customWidth="1"/>
    <col min="8" max="8" width="11.28515625" style="2" customWidth="1"/>
    <col min="9" max="9" width="7.28515625" style="2" customWidth="1"/>
    <col min="10" max="10" width="11.28515625" style="2" customWidth="1"/>
    <col min="11" max="11" width="26.7109375" customWidth="1"/>
  </cols>
  <sheetData>
    <row r="1" spans="2:11" ht="18">
      <c r="F1" s="1" t="s">
        <v>0</v>
      </c>
      <c r="H1" s="1"/>
      <c r="K1" s="3" t="s">
        <v>1</v>
      </c>
    </row>
    <row r="2" spans="2:11" ht="15">
      <c r="F2" s="4" t="s">
        <v>2</v>
      </c>
      <c r="H2" s="4"/>
      <c r="K2" s="23" t="s">
        <v>464</v>
      </c>
    </row>
    <row r="3" spans="2:11">
      <c r="F3" s="5" t="s">
        <v>463</v>
      </c>
      <c r="H3" s="5"/>
    </row>
    <row r="4" spans="2:11">
      <c r="F4" s="5" t="s">
        <v>253</v>
      </c>
      <c r="H4" s="5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266</v>
      </c>
      <c r="H5" s="85" t="s">
        <v>411</v>
      </c>
      <c r="I5" s="7" t="s">
        <v>252</v>
      </c>
      <c r="J5" s="7" t="s">
        <v>6</v>
      </c>
      <c r="K5" s="6" t="s">
        <v>7</v>
      </c>
    </row>
    <row r="6" spans="2:11">
      <c r="B6" s="8"/>
      <c r="C6" s="8"/>
      <c r="D6" s="8"/>
      <c r="E6" s="8"/>
      <c r="F6" s="9"/>
      <c r="G6" s="9"/>
      <c r="H6" s="9"/>
      <c r="I6" s="9"/>
      <c r="J6" s="9"/>
      <c r="K6" s="8"/>
    </row>
    <row r="7" spans="2:11" ht="24.95" customHeight="1">
      <c r="B7" s="11" t="s">
        <v>392</v>
      </c>
      <c r="C7" s="10" t="s">
        <v>293</v>
      </c>
      <c r="D7" s="18">
        <v>1101</v>
      </c>
      <c r="E7" s="11" t="s">
        <v>131</v>
      </c>
      <c r="F7" s="13">
        <v>26589</v>
      </c>
      <c r="G7" s="13">
        <v>6137</v>
      </c>
      <c r="H7" s="13"/>
      <c r="I7" s="13">
        <v>0</v>
      </c>
      <c r="J7" s="13">
        <f>F7-G7+H7-I7</f>
        <v>20452</v>
      </c>
      <c r="K7" s="14"/>
    </row>
    <row r="8" spans="2:11" ht="24.95" customHeight="1">
      <c r="B8" s="11" t="s">
        <v>387</v>
      </c>
      <c r="C8" s="10" t="s">
        <v>294</v>
      </c>
      <c r="D8" s="18">
        <v>1101</v>
      </c>
      <c r="E8" s="11" t="s">
        <v>132</v>
      </c>
      <c r="F8" s="13">
        <v>9577</v>
      </c>
      <c r="G8" s="13">
        <v>1491</v>
      </c>
      <c r="H8" s="13"/>
      <c r="I8" s="13">
        <v>0</v>
      </c>
      <c r="J8" s="13">
        <f t="shared" ref="J8:J19" si="0">F8-G8+H8-I8</f>
        <v>8086</v>
      </c>
      <c r="K8" s="14"/>
    </row>
    <row r="9" spans="2:11" ht="24.95" customHeight="1">
      <c r="B9" s="11" t="s">
        <v>397</v>
      </c>
      <c r="C9" s="10" t="s">
        <v>295</v>
      </c>
      <c r="D9" s="18">
        <v>1101</v>
      </c>
      <c r="E9" s="11" t="s">
        <v>132</v>
      </c>
      <c r="F9" s="13">
        <v>9577</v>
      </c>
      <c r="G9" s="13">
        <v>1491</v>
      </c>
      <c r="H9" s="13"/>
      <c r="I9" s="13">
        <v>0</v>
      </c>
      <c r="J9" s="13">
        <f t="shared" si="0"/>
        <v>8086</v>
      </c>
      <c r="K9" s="14"/>
    </row>
    <row r="10" spans="2:11" ht="24.95" customHeight="1">
      <c r="B10" s="11" t="s">
        <v>354</v>
      </c>
      <c r="C10" s="10" t="s">
        <v>296</v>
      </c>
      <c r="D10" s="18">
        <v>1101</v>
      </c>
      <c r="E10" s="11" t="s">
        <v>132</v>
      </c>
      <c r="F10" s="13">
        <v>9577</v>
      </c>
      <c r="G10" s="13">
        <v>1491</v>
      </c>
      <c r="H10" s="13"/>
      <c r="I10" s="13">
        <v>0</v>
      </c>
      <c r="J10" s="13">
        <f t="shared" si="0"/>
        <v>8086</v>
      </c>
      <c r="K10" s="14"/>
    </row>
    <row r="11" spans="2:11" ht="24.95" customHeight="1">
      <c r="B11" s="11" t="s">
        <v>341</v>
      </c>
      <c r="C11" s="10" t="s">
        <v>424</v>
      </c>
      <c r="D11" s="18">
        <v>1101</v>
      </c>
      <c r="E11" s="11" t="s">
        <v>132</v>
      </c>
      <c r="F11" s="13">
        <v>9577</v>
      </c>
      <c r="G11" s="13">
        <v>1491</v>
      </c>
      <c r="H11" s="13"/>
      <c r="I11" s="13">
        <v>0</v>
      </c>
      <c r="J11" s="13">
        <f t="shared" si="0"/>
        <v>8086</v>
      </c>
      <c r="K11" s="14"/>
    </row>
    <row r="12" spans="2:11" ht="24.95" customHeight="1">
      <c r="B12" s="11" t="s">
        <v>402</v>
      </c>
      <c r="C12" s="10" t="s">
        <v>297</v>
      </c>
      <c r="D12" s="18">
        <v>1101</v>
      </c>
      <c r="E12" s="11" t="s">
        <v>132</v>
      </c>
      <c r="F12" s="13">
        <v>9577</v>
      </c>
      <c r="G12" s="13">
        <v>1491</v>
      </c>
      <c r="H12" s="13"/>
      <c r="I12" s="13">
        <v>0</v>
      </c>
      <c r="J12" s="13">
        <f t="shared" si="0"/>
        <v>8086</v>
      </c>
      <c r="K12" s="14"/>
    </row>
    <row r="13" spans="2:11" ht="24.95" customHeight="1">
      <c r="B13" s="11" t="s">
        <v>321</v>
      </c>
      <c r="C13" s="10" t="s">
        <v>298</v>
      </c>
      <c r="D13" s="18">
        <v>1101</v>
      </c>
      <c r="E13" s="11" t="s">
        <v>133</v>
      </c>
      <c r="F13" s="13">
        <v>16179</v>
      </c>
      <c r="G13" s="13">
        <v>3026</v>
      </c>
      <c r="H13" s="13"/>
      <c r="I13" s="13">
        <v>0</v>
      </c>
      <c r="J13" s="13">
        <f t="shared" si="0"/>
        <v>13153</v>
      </c>
      <c r="K13" s="14"/>
    </row>
    <row r="14" spans="2:11" ht="24.95" customHeight="1">
      <c r="B14" s="11" t="s">
        <v>353</v>
      </c>
      <c r="C14" s="10" t="s">
        <v>299</v>
      </c>
      <c r="D14" s="18">
        <v>1101</v>
      </c>
      <c r="E14" s="11" t="s">
        <v>132</v>
      </c>
      <c r="F14" s="13">
        <v>9577</v>
      </c>
      <c r="G14" s="13">
        <v>1491</v>
      </c>
      <c r="H14" s="13"/>
      <c r="I14" s="13">
        <v>0</v>
      </c>
      <c r="J14" s="13">
        <f t="shared" si="0"/>
        <v>8086</v>
      </c>
      <c r="K14" s="14"/>
    </row>
    <row r="15" spans="2:11" ht="24.95" customHeight="1">
      <c r="B15" s="11" t="s">
        <v>390</v>
      </c>
      <c r="C15" s="10" t="s">
        <v>389</v>
      </c>
      <c r="D15" s="18">
        <v>1101</v>
      </c>
      <c r="E15" s="11" t="s">
        <v>132</v>
      </c>
      <c r="F15" s="13">
        <v>9577</v>
      </c>
      <c r="G15" s="13">
        <v>1491</v>
      </c>
      <c r="H15" s="13"/>
      <c r="I15" s="13">
        <v>0</v>
      </c>
      <c r="J15" s="13">
        <f t="shared" si="0"/>
        <v>8086</v>
      </c>
      <c r="K15" s="14"/>
    </row>
    <row r="16" spans="2:11" ht="24.95" customHeight="1">
      <c r="B16" s="11" t="s">
        <v>393</v>
      </c>
      <c r="C16" s="10" t="s">
        <v>300</v>
      </c>
      <c r="D16" s="18">
        <v>1101</v>
      </c>
      <c r="E16" s="11" t="s">
        <v>132</v>
      </c>
      <c r="F16" s="13">
        <v>9577</v>
      </c>
      <c r="G16" s="13">
        <v>1491</v>
      </c>
      <c r="H16" s="13"/>
      <c r="I16" s="13">
        <v>0</v>
      </c>
      <c r="J16" s="13">
        <f t="shared" si="0"/>
        <v>8086</v>
      </c>
      <c r="K16" s="14"/>
    </row>
    <row r="17" spans="2:12" ht="24.95" customHeight="1">
      <c r="B17" s="11" t="s">
        <v>388</v>
      </c>
      <c r="C17" s="10" t="s">
        <v>301</v>
      </c>
      <c r="D17" s="18">
        <v>1101</v>
      </c>
      <c r="E17" s="11" t="s">
        <v>132</v>
      </c>
      <c r="F17" s="13">
        <v>9577</v>
      </c>
      <c r="G17" s="13">
        <v>1491</v>
      </c>
      <c r="H17" s="13"/>
      <c r="I17" s="13">
        <v>0</v>
      </c>
      <c r="J17" s="13">
        <f t="shared" si="0"/>
        <v>8086</v>
      </c>
      <c r="K17" s="14"/>
    </row>
    <row r="18" spans="2:12" ht="24.95" customHeight="1">
      <c r="B18" s="11" t="s">
        <v>355</v>
      </c>
      <c r="C18" s="10" t="s">
        <v>302</v>
      </c>
      <c r="D18" s="18">
        <v>1101</v>
      </c>
      <c r="E18" s="37" t="s">
        <v>135</v>
      </c>
      <c r="F18" s="13">
        <v>4073</v>
      </c>
      <c r="G18" s="13">
        <v>357</v>
      </c>
      <c r="H18" s="13"/>
      <c r="I18" s="13">
        <v>0</v>
      </c>
      <c r="J18" s="13">
        <f t="shared" si="0"/>
        <v>3716</v>
      </c>
      <c r="K18" s="14"/>
    </row>
    <row r="19" spans="2:12" ht="24.95" customHeight="1">
      <c r="B19" s="11" t="s">
        <v>312</v>
      </c>
      <c r="C19" s="10" t="s">
        <v>303</v>
      </c>
      <c r="D19" s="18"/>
      <c r="E19" s="11" t="s">
        <v>134</v>
      </c>
      <c r="F19" s="13">
        <v>5274</v>
      </c>
      <c r="G19" s="13">
        <v>572</v>
      </c>
      <c r="H19" s="13"/>
      <c r="I19" s="13"/>
      <c r="J19" s="13">
        <f t="shared" si="0"/>
        <v>4702</v>
      </c>
      <c r="K19" s="28"/>
    </row>
    <row r="20" spans="2:12" ht="21.95" customHeight="1">
      <c r="B20" s="10"/>
      <c r="C20" s="12"/>
      <c r="D20" s="12"/>
      <c r="E20" s="20"/>
      <c r="F20" s="15"/>
      <c r="G20" s="15"/>
      <c r="H20" s="15"/>
      <c r="I20" s="15" t="s">
        <v>253</v>
      </c>
      <c r="J20" s="13"/>
      <c r="K20" s="16"/>
    </row>
    <row r="21" spans="2:12" ht="21.95" customHeight="1">
      <c r="B21" s="10"/>
      <c r="C21" s="12"/>
      <c r="D21" s="12"/>
      <c r="E21" s="21" t="s">
        <v>92</v>
      </c>
      <c r="F21" s="22">
        <f t="shared" ref="F21:I21" si="1">SUM(F7:F20)</f>
        <v>138308</v>
      </c>
      <c r="G21" s="22">
        <f t="shared" si="1"/>
        <v>23511</v>
      </c>
      <c r="H21" s="22">
        <f t="shared" si="1"/>
        <v>0</v>
      </c>
      <c r="I21" s="22">
        <f t="shared" si="1"/>
        <v>0</v>
      </c>
      <c r="J21" s="22">
        <f>SUM(J7:J20)</f>
        <v>114797</v>
      </c>
      <c r="K21" s="16"/>
      <c r="L21" s="22"/>
    </row>
    <row r="23" spans="2:12">
      <c r="C23" t="s">
        <v>253</v>
      </c>
      <c r="E23" s="21"/>
      <c r="F23" s="22"/>
      <c r="G23" s="22"/>
      <c r="H23" s="22"/>
      <c r="I23" s="22"/>
      <c r="J23" s="22"/>
    </row>
  </sheetData>
  <phoneticPr fontId="0" type="noConversion"/>
  <pageMargins left="0.11811023622047245" right="0.19685039370078741" top="1.0629921259842521" bottom="0.98425196850393704" header="0" footer="0"/>
  <pageSetup scale="97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K28"/>
  <sheetViews>
    <sheetView zoomScaleNormal="100" workbookViewId="0">
      <selection activeCell="E9" sqref="E9"/>
    </sheetView>
  </sheetViews>
  <sheetFormatPr baseColWidth="10" defaultRowHeight="12.75"/>
  <cols>
    <col min="1" max="1" width="1.7109375" customWidth="1"/>
    <col min="2" max="2" width="12.7109375" customWidth="1"/>
    <col min="3" max="3" width="30.85546875" customWidth="1"/>
    <col min="4" max="4" width="4.7109375" customWidth="1"/>
    <col min="5" max="5" width="16" customWidth="1"/>
    <col min="6" max="6" width="16.28515625" bestFit="1" customWidth="1"/>
    <col min="7" max="7" width="11" customWidth="1"/>
    <col min="8" max="8" width="11.85546875" customWidth="1"/>
    <col min="9" max="9" width="9.140625" customWidth="1"/>
    <col min="10" max="10" width="11.85546875" customWidth="1"/>
    <col min="11" max="11" width="25.42578125" customWidth="1"/>
  </cols>
  <sheetData>
    <row r="1" spans="1:11" ht="18">
      <c r="A1" t="s">
        <v>253</v>
      </c>
      <c r="B1" s="44"/>
      <c r="C1" s="44"/>
      <c r="D1" s="44"/>
      <c r="E1" s="44"/>
      <c r="F1" s="46" t="s">
        <v>0</v>
      </c>
      <c r="G1" s="47"/>
      <c r="H1" s="47"/>
      <c r="I1" s="47"/>
      <c r="J1" s="47"/>
      <c r="K1" s="8" t="s">
        <v>1</v>
      </c>
    </row>
    <row r="2" spans="1:11" ht="15">
      <c r="B2" s="44"/>
      <c r="C2" s="44"/>
      <c r="D2" s="44"/>
      <c r="E2" s="44"/>
      <c r="F2" s="48" t="s">
        <v>97</v>
      </c>
      <c r="G2" s="47"/>
      <c r="H2" s="47"/>
      <c r="I2" s="47"/>
      <c r="J2" s="47"/>
      <c r="K2" s="49" t="str">
        <f>'GOB1'!K2</f>
        <v>28 DE FEBRERO DE 2013</v>
      </c>
    </row>
    <row r="3" spans="1:11">
      <c r="B3" s="44"/>
      <c r="C3" s="44"/>
      <c r="D3" s="44"/>
      <c r="E3" s="44"/>
      <c r="F3" s="49" t="str">
        <f>'GOB1'!F3</f>
        <v>SEGUNDA QUINCENA DE FEBRERO DE 2013</v>
      </c>
      <c r="G3" s="47"/>
      <c r="H3" s="47"/>
      <c r="I3" s="47"/>
      <c r="J3" s="47"/>
      <c r="K3" s="44"/>
    </row>
    <row r="4" spans="1:11">
      <c r="B4" s="44"/>
      <c r="C4" s="44"/>
      <c r="D4" s="44"/>
      <c r="E4" s="44"/>
      <c r="F4" s="9"/>
      <c r="G4" s="47"/>
      <c r="H4" s="47"/>
      <c r="I4" s="47"/>
      <c r="J4" s="47"/>
      <c r="K4" s="44"/>
    </row>
    <row r="5" spans="1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266</v>
      </c>
      <c r="H5" s="85" t="s">
        <v>411</v>
      </c>
      <c r="I5" s="54" t="s">
        <v>252</v>
      </c>
      <c r="J5" s="7" t="s">
        <v>6</v>
      </c>
      <c r="K5" s="6" t="s">
        <v>7</v>
      </c>
    </row>
    <row r="6" spans="1:11" ht="1.5" customHeight="1"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24.95" customHeight="1">
      <c r="B7" s="40" t="s">
        <v>350</v>
      </c>
      <c r="C7" s="10" t="s">
        <v>339</v>
      </c>
      <c r="D7" s="11"/>
      <c r="E7" s="11" t="s">
        <v>173</v>
      </c>
      <c r="F7" s="51">
        <v>19740</v>
      </c>
      <c r="G7" s="52">
        <v>4082</v>
      </c>
      <c r="H7" s="52"/>
      <c r="I7" s="52"/>
      <c r="J7" s="52">
        <f>F7-G7+H7-I7</f>
        <v>15658</v>
      </c>
      <c r="K7" s="14"/>
    </row>
    <row r="8" spans="1:11" ht="24.95" customHeight="1">
      <c r="B8" s="50" t="s">
        <v>364</v>
      </c>
      <c r="C8" s="53" t="s">
        <v>362</v>
      </c>
      <c r="D8" s="50"/>
      <c r="E8" s="50" t="s">
        <v>363</v>
      </c>
      <c r="F8" s="13">
        <v>4635</v>
      </c>
      <c r="G8" s="13">
        <v>453</v>
      </c>
      <c r="H8" s="13"/>
      <c r="I8" s="13"/>
      <c r="J8" s="52">
        <f t="shared" ref="J8:J18" si="0">F8-G8+H8-I8</f>
        <v>4182</v>
      </c>
      <c r="K8" s="14"/>
    </row>
    <row r="9" spans="1:11" ht="24.95" customHeight="1">
      <c r="B9" s="50"/>
      <c r="C9" s="53"/>
      <c r="D9" s="50"/>
      <c r="E9" s="50"/>
      <c r="F9" s="51"/>
      <c r="G9" s="52"/>
      <c r="H9" s="52"/>
      <c r="I9" s="52"/>
      <c r="J9" s="52">
        <f t="shared" si="0"/>
        <v>0</v>
      </c>
      <c r="K9" s="14"/>
    </row>
    <row r="10" spans="1:11" ht="24.95" customHeight="1">
      <c r="B10" s="50" t="s">
        <v>216</v>
      </c>
      <c r="C10" s="53" t="s">
        <v>217</v>
      </c>
      <c r="D10" s="50"/>
      <c r="E10" s="50" t="s">
        <v>174</v>
      </c>
      <c r="F10" s="51">
        <v>5382</v>
      </c>
      <c r="G10" s="52">
        <v>595</v>
      </c>
      <c r="H10" s="45"/>
      <c r="I10" s="45">
        <v>4</v>
      </c>
      <c r="J10" s="52">
        <f t="shared" si="0"/>
        <v>4783</v>
      </c>
      <c r="K10" s="14"/>
    </row>
    <row r="11" spans="1:11" ht="24.95" customHeight="1">
      <c r="B11" s="50" t="s">
        <v>90</v>
      </c>
      <c r="C11" s="53" t="s">
        <v>91</v>
      </c>
      <c r="D11" s="50"/>
      <c r="E11" s="50" t="s">
        <v>174</v>
      </c>
      <c r="F11" s="51">
        <v>5382</v>
      </c>
      <c r="G11" s="52">
        <v>595</v>
      </c>
      <c r="H11" s="45"/>
      <c r="I11" s="45">
        <v>4</v>
      </c>
      <c r="J11" s="52">
        <f t="shared" si="0"/>
        <v>4783</v>
      </c>
      <c r="K11" s="14"/>
    </row>
    <row r="12" spans="1:11" ht="24.95" customHeight="1">
      <c r="B12" s="50" t="s">
        <v>88</v>
      </c>
      <c r="C12" s="53" t="s">
        <v>89</v>
      </c>
      <c r="D12" s="50"/>
      <c r="E12" s="50" t="s">
        <v>174</v>
      </c>
      <c r="F12" s="51">
        <v>5382</v>
      </c>
      <c r="G12" s="52">
        <v>595</v>
      </c>
      <c r="H12" s="45"/>
      <c r="I12" s="45">
        <v>4</v>
      </c>
      <c r="J12" s="52">
        <f t="shared" si="0"/>
        <v>4783</v>
      </c>
      <c r="K12" s="14"/>
    </row>
    <row r="13" spans="1:11" ht="24.95" customHeight="1">
      <c r="B13" s="50" t="s">
        <v>183</v>
      </c>
      <c r="C13" s="53" t="s">
        <v>184</v>
      </c>
      <c r="D13" s="50"/>
      <c r="E13" s="50" t="s">
        <v>174</v>
      </c>
      <c r="F13" s="51">
        <v>5382</v>
      </c>
      <c r="G13" s="52">
        <v>595</v>
      </c>
      <c r="H13" s="45"/>
      <c r="I13" s="45">
        <v>4</v>
      </c>
      <c r="J13" s="52">
        <f t="shared" si="0"/>
        <v>4783</v>
      </c>
      <c r="K13" s="30"/>
    </row>
    <row r="14" spans="1:11" ht="24.95" customHeight="1">
      <c r="B14" s="27" t="s">
        <v>111</v>
      </c>
      <c r="C14" s="27" t="s">
        <v>110</v>
      </c>
      <c r="D14" s="50"/>
      <c r="E14" s="50" t="s">
        <v>174</v>
      </c>
      <c r="F14" s="51">
        <v>5382</v>
      </c>
      <c r="G14" s="52">
        <v>595</v>
      </c>
      <c r="H14" s="45"/>
      <c r="I14" s="45">
        <v>4</v>
      </c>
      <c r="J14" s="52">
        <f t="shared" si="0"/>
        <v>4783</v>
      </c>
      <c r="K14" s="14"/>
    </row>
    <row r="15" spans="1:11" ht="24.95" customHeight="1">
      <c r="B15" s="27" t="s">
        <v>113</v>
      </c>
      <c r="C15" s="27" t="s">
        <v>112</v>
      </c>
      <c r="D15" s="50"/>
      <c r="E15" s="50" t="s">
        <v>174</v>
      </c>
      <c r="F15" s="51">
        <v>5382</v>
      </c>
      <c r="G15" s="52">
        <v>595</v>
      </c>
      <c r="H15" s="45"/>
      <c r="I15" s="45">
        <v>4</v>
      </c>
      <c r="J15" s="52">
        <f t="shared" si="0"/>
        <v>4783</v>
      </c>
      <c r="K15" s="14"/>
    </row>
    <row r="16" spans="1:11" ht="24.95" customHeight="1">
      <c r="B16" s="27" t="s">
        <v>115</v>
      </c>
      <c r="C16" s="27" t="s">
        <v>114</v>
      </c>
      <c r="D16" s="50"/>
      <c r="E16" s="50" t="s">
        <v>174</v>
      </c>
      <c r="F16" s="51">
        <v>5382</v>
      </c>
      <c r="G16" s="52">
        <v>595</v>
      </c>
      <c r="H16" s="45"/>
      <c r="I16" s="45">
        <v>4</v>
      </c>
      <c r="J16" s="52">
        <f t="shared" si="0"/>
        <v>4783</v>
      </c>
      <c r="K16" s="14"/>
    </row>
    <row r="17" spans="2:11" ht="24.95" customHeight="1">
      <c r="B17" s="27" t="s">
        <v>116</v>
      </c>
      <c r="C17" s="27" t="s">
        <v>129</v>
      </c>
      <c r="D17" s="50"/>
      <c r="E17" s="50" t="s">
        <v>174</v>
      </c>
      <c r="F17" s="51">
        <v>5382</v>
      </c>
      <c r="G17" s="52">
        <v>595</v>
      </c>
      <c r="H17" s="45"/>
      <c r="I17" s="45">
        <v>4</v>
      </c>
      <c r="J17" s="52">
        <f t="shared" si="0"/>
        <v>4783</v>
      </c>
      <c r="K17" s="14"/>
    </row>
    <row r="18" spans="2:11" ht="24.95" customHeight="1">
      <c r="B18" s="27" t="s">
        <v>120</v>
      </c>
      <c r="C18" s="27" t="s">
        <v>119</v>
      </c>
      <c r="D18" s="50"/>
      <c r="E18" s="50" t="s">
        <v>174</v>
      </c>
      <c r="F18" s="51">
        <v>5382</v>
      </c>
      <c r="G18" s="52">
        <v>595</v>
      </c>
      <c r="H18" s="45"/>
      <c r="I18" s="45">
        <v>4</v>
      </c>
      <c r="J18" s="52">
        <f t="shared" si="0"/>
        <v>4783</v>
      </c>
      <c r="K18" s="14"/>
    </row>
    <row r="19" spans="2:11" ht="24.95" customHeight="1">
      <c r="B19" s="27" t="s">
        <v>126</v>
      </c>
      <c r="C19" s="27" t="s">
        <v>125</v>
      </c>
      <c r="D19" s="50"/>
      <c r="E19" s="50" t="s">
        <v>174</v>
      </c>
      <c r="F19" s="51">
        <v>5382</v>
      </c>
      <c r="G19" s="52">
        <v>595</v>
      </c>
      <c r="H19" s="45"/>
      <c r="I19" s="45">
        <v>4</v>
      </c>
      <c r="J19" s="52">
        <f t="shared" ref="J19:J25" si="1">F19-G19+H19-I19</f>
        <v>4783</v>
      </c>
      <c r="K19" s="14"/>
    </row>
    <row r="20" spans="2:11" ht="21.95" customHeight="1">
      <c r="B20" s="27" t="s">
        <v>128</v>
      </c>
      <c r="C20" s="27" t="s">
        <v>127</v>
      </c>
      <c r="D20" s="50"/>
      <c r="E20" s="50" t="s">
        <v>174</v>
      </c>
      <c r="F20" s="51">
        <v>5382</v>
      </c>
      <c r="G20" s="52">
        <v>595</v>
      </c>
      <c r="H20" s="45"/>
      <c r="I20" s="45">
        <v>4</v>
      </c>
      <c r="J20" s="52">
        <f t="shared" si="1"/>
        <v>4783</v>
      </c>
      <c r="K20" s="14"/>
    </row>
    <row r="21" spans="2:11" ht="21.95" customHeight="1">
      <c r="B21" s="27" t="s">
        <v>455</v>
      </c>
      <c r="C21" s="27" t="s">
        <v>450</v>
      </c>
      <c r="D21" s="50"/>
      <c r="E21" s="50" t="s">
        <v>174</v>
      </c>
      <c r="F21" s="51">
        <v>5382</v>
      </c>
      <c r="G21" s="52">
        <v>595</v>
      </c>
      <c r="H21" s="45"/>
      <c r="I21" s="45"/>
      <c r="J21" s="52">
        <f t="shared" si="1"/>
        <v>4787</v>
      </c>
      <c r="K21" s="14"/>
    </row>
    <row r="22" spans="2:11" ht="21.95" customHeight="1">
      <c r="B22" s="27" t="s">
        <v>456</v>
      </c>
      <c r="C22" s="27" t="s">
        <v>451</v>
      </c>
      <c r="D22" s="50"/>
      <c r="E22" s="50" t="s">
        <v>174</v>
      </c>
      <c r="F22" s="51">
        <v>5382</v>
      </c>
      <c r="G22" s="52">
        <v>595</v>
      </c>
      <c r="H22" s="45"/>
      <c r="I22" s="45"/>
      <c r="J22" s="52">
        <f t="shared" si="1"/>
        <v>4787</v>
      </c>
      <c r="K22" s="14"/>
    </row>
    <row r="23" spans="2:11" ht="25.5" customHeight="1">
      <c r="B23" s="27" t="s">
        <v>457</v>
      </c>
      <c r="C23" s="27" t="s">
        <v>452</v>
      </c>
      <c r="D23" s="50"/>
      <c r="E23" s="50" t="s">
        <v>174</v>
      </c>
      <c r="F23" s="51">
        <v>5382</v>
      </c>
      <c r="G23" s="52">
        <v>595</v>
      </c>
      <c r="H23" s="45"/>
      <c r="I23" s="45"/>
      <c r="J23" s="52">
        <f t="shared" si="1"/>
        <v>4787</v>
      </c>
      <c r="K23" s="14"/>
    </row>
    <row r="24" spans="2:11" ht="24.75" customHeight="1">
      <c r="B24" s="26" t="s">
        <v>458</v>
      </c>
      <c r="C24" s="27" t="s">
        <v>453</v>
      </c>
      <c r="D24" s="50"/>
      <c r="E24" s="50" t="s">
        <v>174</v>
      </c>
      <c r="F24" s="51">
        <v>5382</v>
      </c>
      <c r="G24" s="52">
        <v>595</v>
      </c>
      <c r="H24" s="45"/>
      <c r="I24" s="45"/>
      <c r="J24" s="52">
        <f t="shared" si="1"/>
        <v>4787</v>
      </c>
      <c r="K24" s="14"/>
    </row>
    <row r="25" spans="2:11" ht="24.75" customHeight="1">
      <c r="B25" s="53" t="s">
        <v>459</v>
      </c>
      <c r="C25" s="27" t="s">
        <v>454</v>
      </c>
      <c r="D25" s="50"/>
      <c r="E25" s="50" t="s">
        <v>174</v>
      </c>
      <c r="F25" s="51">
        <v>5382</v>
      </c>
      <c r="G25" s="52">
        <v>595</v>
      </c>
      <c r="H25" s="45"/>
      <c r="I25" s="45">
        <v>4</v>
      </c>
      <c r="J25" s="52">
        <f t="shared" si="1"/>
        <v>4783</v>
      </c>
      <c r="K25" s="14"/>
    </row>
    <row r="26" spans="2:11"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2:11">
      <c r="B27" s="44"/>
      <c r="C27" s="44"/>
      <c r="D27" s="44"/>
      <c r="E27" s="71" t="s">
        <v>92</v>
      </c>
      <c r="F27" s="72">
        <f>SUM(F7:F26)</f>
        <v>110487</v>
      </c>
      <c r="G27" s="72">
        <f>SUM(G7:G26)</f>
        <v>14055</v>
      </c>
      <c r="H27" s="72">
        <f t="shared" ref="H27" si="2">SUM(H7:H26)</f>
        <v>0</v>
      </c>
      <c r="I27" s="72">
        <f>SUM(I7:I26)</f>
        <v>48</v>
      </c>
      <c r="J27" s="72">
        <f>SUM(J7:J26)</f>
        <v>96384</v>
      </c>
      <c r="K27" s="44"/>
    </row>
    <row r="28" spans="2:11">
      <c r="E28" s="21"/>
      <c r="F28" s="22"/>
      <c r="G28" s="22"/>
      <c r="H28" s="22">
        <f>SUM(H15:H27)</f>
        <v>0</v>
      </c>
      <c r="I28" s="22"/>
      <c r="J28" s="22"/>
    </row>
  </sheetData>
  <phoneticPr fontId="0" type="noConversion"/>
  <pageMargins left="0.11811023622047245" right="7.874015748031496E-2" top="0.39370078740157483" bottom="0.23622047244094491" header="0" footer="0"/>
  <pageSetup scale="9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M30"/>
  <sheetViews>
    <sheetView tabSelected="1" topLeftCell="A19" workbookViewId="0">
      <selection activeCell="G18" sqref="G18"/>
    </sheetView>
  </sheetViews>
  <sheetFormatPr baseColWidth="10" defaultRowHeight="12.75"/>
  <cols>
    <col min="1" max="1" width="1.7109375" customWidth="1"/>
    <col min="2" max="2" width="12.140625" bestFit="1" customWidth="1"/>
    <col min="3" max="3" width="30.42578125" customWidth="1"/>
    <col min="4" max="4" width="0.7109375" customWidth="1"/>
    <col min="5" max="5" width="15.140625" customWidth="1"/>
    <col min="6" max="7" width="11.140625" customWidth="1"/>
    <col min="8" max="8" width="10.85546875" bestFit="1" customWidth="1"/>
    <col min="9" max="9" width="6.7109375" bestFit="1" customWidth="1"/>
    <col min="10" max="10" width="10.28515625" bestFit="1" customWidth="1"/>
    <col min="11" max="11" width="28.5703125" customWidth="1"/>
  </cols>
  <sheetData>
    <row r="1" spans="1:13" ht="18">
      <c r="F1" s="1" t="s">
        <v>0</v>
      </c>
      <c r="G1" s="34"/>
      <c r="H1" s="34"/>
      <c r="I1" s="34"/>
      <c r="J1" s="34"/>
      <c r="K1" s="3" t="s">
        <v>1</v>
      </c>
    </row>
    <row r="2" spans="1:13" ht="15">
      <c r="F2" s="4" t="s">
        <v>97</v>
      </c>
      <c r="G2" s="34"/>
      <c r="H2" s="34"/>
      <c r="I2" s="34"/>
      <c r="J2" s="34"/>
      <c r="K2" s="23" t="str">
        <f>'GOB1'!K2</f>
        <v>28 DE FEBRERO DE 2013</v>
      </c>
    </row>
    <row r="3" spans="1:13">
      <c r="F3" s="23" t="str">
        <f>'GOB1'!F3</f>
        <v>SEGUNDA QUINCENA DE FEBRERO DE 2013</v>
      </c>
      <c r="G3" s="34"/>
      <c r="H3" s="34"/>
      <c r="I3" s="34"/>
      <c r="J3" s="34"/>
    </row>
    <row r="4" spans="1:13">
      <c r="F4" s="35"/>
      <c r="G4" s="34"/>
      <c r="H4" s="34"/>
      <c r="I4" s="34"/>
      <c r="J4" s="34"/>
    </row>
    <row r="5" spans="1:13">
      <c r="B5" s="6" t="s">
        <v>3</v>
      </c>
      <c r="C5" s="6" t="s">
        <v>4</v>
      </c>
      <c r="D5" s="6"/>
      <c r="E5" s="6" t="s">
        <v>130</v>
      </c>
      <c r="F5" s="43" t="s">
        <v>5</v>
      </c>
      <c r="G5" s="57" t="s">
        <v>266</v>
      </c>
      <c r="H5" s="36" t="s">
        <v>411</v>
      </c>
      <c r="I5" s="54" t="s">
        <v>252</v>
      </c>
      <c r="J5" s="36" t="s">
        <v>6</v>
      </c>
      <c r="K5" s="6" t="s">
        <v>7</v>
      </c>
    </row>
    <row r="6" spans="1:13" ht="3.75" customHeight="1">
      <c r="H6" s="44"/>
      <c r="I6" s="44"/>
    </row>
    <row r="7" spans="1:13" ht="24.95" customHeight="1">
      <c r="B7" s="12" t="s">
        <v>190</v>
      </c>
      <c r="C7" s="88" t="s">
        <v>189</v>
      </c>
      <c r="D7" s="37"/>
      <c r="E7" s="37" t="s">
        <v>174</v>
      </c>
      <c r="F7" s="90">
        <v>5382</v>
      </c>
      <c r="G7" s="15">
        <v>595</v>
      </c>
      <c r="H7" s="91"/>
      <c r="I7" s="91">
        <v>4</v>
      </c>
      <c r="J7" s="15">
        <f>F7-G7+H7-I7</f>
        <v>4783</v>
      </c>
      <c r="K7" s="14"/>
    </row>
    <row r="8" spans="1:13" s="62" customFormat="1" ht="24.95" customHeight="1">
      <c r="A8"/>
      <c r="B8" s="37" t="s">
        <v>415</v>
      </c>
      <c r="C8" s="12" t="s">
        <v>414</v>
      </c>
      <c r="D8" s="37"/>
      <c r="E8" s="37" t="s">
        <v>416</v>
      </c>
      <c r="F8" s="90">
        <v>5382</v>
      </c>
      <c r="G8" s="15">
        <v>595</v>
      </c>
      <c r="H8" s="91"/>
      <c r="I8" s="91"/>
      <c r="J8" s="15">
        <f t="shared" ref="J8:J24" si="0">F8-G8+H8-I8</f>
        <v>4787</v>
      </c>
      <c r="K8" s="61"/>
    </row>
    <row r="9" spans="1:13" ht="24.95" customHeight="1">
      <c r="B9" s="37" t="s">
        <v>218</v>
      </c>
      <c r="C9" s="12" t="s">
        <v>219</v>
      </c>
      <c r="D9" s="37"/>
      <c r="E9" s="37" t="s">
        <v>174</v>
      </c>
      <c r="F9" s="90">
        <v>5382</v>
      </c>
      <c r="G9" s="15">
        <v>595</v>
      </c>
      <c r="H9" s="91"/>
      <c r="I9" s="91">
        <v>4</v>
      </c>
      <c r="J9" s="15">
        <f t="shared" si="0"/>
        <v>4783</v>
      </c>
      <c r="K9" s="14"/>
    </row>
    <row r="10" spans="1:13" ht="24.95" customHeight="1">
      <c r="B10" s="37" t="s">
        <v>220</v>
      </c>
      <c r="C10" s="12" t="s">
        <v>221</v>
      </c>
      <c r="D10" s="37"/>
      <c r="E10" s="37" t="s">
        <v>174</v>
      </c>
      <c r="F10" s="90">
        <v>5382</v>
      </c>
      <c r="G10" s="15">
        <v>595</v>
      </c>
      <c r="H10" s="91"/>
      <c r="I10" s="91">
        <v>4</v>
      </c>
      <c r="J10" s="15">
        <f t="shared" si="0"/>
        <v>4783</v>
      </c>
      <c r="K10" s="14"/>
    </row>
    <row r="11" spans="1:13" ht="24.95" customHeight="1">
      <c r="B11" s="37"/>
      <c r="C11" s="12"/>
      <c r="D11" s="37"/>
      <c r="E11" s="37"/>
      <c r="F11" s="90"/>
      <c r="G11" s="15"/>
      <c r="H11" s="90"/>
      <c r="I11" s="91"/>
      <c r="J11" s="15">
        <f t="shared" si="0"/>
        <v>0</v>
      </c>
      <c r="K11" s="14"/>
    </row>
    <row r="12" spans="1:13" ht="24.95" customHeight="1">
      <c r="B12" s="12" t="s">
        <v>222</v>
      </c>
      <c r="C12" s="12" t="s">
        <v>223</v>
      </c>
      <c r="D12" s="37"/>
      <c r="E12" s="37" t="s">
        <v>174</v>
      </c>
      <c r="F12" s="90">
        <v>5382</v>
      </c>
      <c r="G12" s="15">
        <v>595</v>
      </c>
      <c r="H12" s="91"/>
      <c r="I12" s="91">
        <v>4</v>
      </c>
      <c r="J12" s="15">
        <f t="shared" si="0"/>
        <v>4783</v>
      </c>
      <c r="K12" s="14"/>
    </row>
    <row r="13" spans="1:13" ht="24.95" customHeight="1">
      <c r="B13" s="88" t="s">
        <v>224</v>
      </c>
      <c r="C13" s="88" t="s">
        <v>225</v>
      </c>
      <c r="D13" s="37"/>
      <c r="E13" s="37" t="s">
        <v>174</v>
      </c>
      <c r="F13" s="90">
        <v>5382</v>
      </c>
      <c r="G13" s="15">
        <v>595</v>
      </c>
      <c r="H13" s="91"/>
      <c r="I13" s="91">
        <v>4</v>
      </c>
      <c r="J13" s="15">
        <f t="shared" si="0"/>
        <v>4783</v>
      </c>
      <c r="K13" s="14"/>
      <c r="M13" t="s">
        <v>265</v>
      </c>
    </row>
    <row r="14" spans="1:13" ht="24.95" customHeight="1">
      <c r="B14" s="88" t="s">
        <v>230</v>
      </c>
      <c r="C14" s="88" t="s">
        <v>228</v>
      </c>
      <c r="D14" s="37"/>
      <c r="E14" s="37" t="s">
        <v>174</v>
      </c>
      <c r="F14" s="90">
        <v>5382</v>
      </c>
      <c r="G14" s="15">
        <v>595</v>
      </c>
      <c r="H14" s="91"/>
      <c r="I14" s="91">
        <v>4</v>
      </c>
      <c r="J14" s="15">
        <f t="shared" si="0"/>
        <v>4783</v>
      </c>
      <c r="K14" s="14"/>
    </row>
    <row r="15" spans="1:13" ht="24.95" customHeight="1">
      <c r="B15" s="92" t="s">
        <v>231</v>
      </c>
      <c r="C15" s="12" t="s">
        <v>229</v>
      </c>
      <c r="D15" s="37"/>
      <c r="E15" s="37" t="s">
        <v>174</v>
      </c>
      <c r="F15" s="90">
        <v>5382</v>
      </c>
      <c r="G15" s="15">
        <v>595</v>
      </c>
      <c r="H15" s="91"/>
      <c r="I15" s="91">
        <v>4</v>
      </c>
      <c r="J15" s="15">
        <f t="shared" si="0"/>
        <v>4783</v>
      </c>
      <c r="K15" s="14"/>
    </row>
    <row r="16" spans="1:13" ht="24.95" customHeight="1">
      <c r="B16" s="92" t="s">
        <v>86</v>
      </c>
      <c r="C16" s="12" t="s">
        <v>87</v>
      </c>
      <c r="D16" s="37"/>
      <c r="E16" s="37" t="s">
        <v>174</v>
      </c>
      <c r="F16" s="90">
        <v>5382</v>
      </c>
      <c r="G16" s="15">
        <v>595</v>
      </c>
      <c r="H16" s="91"/>
      <c r="I16" s="91"/>
      <c r="J16" s="15">
        <f t="shared" si="0"/>
        <v>4787</v>
      </c>
      <c r="K16" s="14"/>
    </row>
    <row r="17" spans="2:11" ht="24.95" customHeight="1">
      <c r="B17" s="92"/>
      <c r="C17" s="12"/>
      <c r="D17" s="37"/>
      <c r="E17" s="37" t="s">
        <v>340</v>
      </c>
      <c r="F17" s="90"/>
      <c r="G17" s="15"/>
      <c r="H17" s="91"/>
      <c r="I17" s="91"/>
      <c r="J17" s="15">
        <f t="shared" si="0"/>
        <v>0</v>
      </c>
      <c r="K17" s="14"/>
    </row>
    <row r="18" spans="2:11" ht="24.95" customHeight="1">
      <c r="B18" s="92" t="s">
        <v>407</v>
      </c>
      <c r="C18" s="12" t="s">
        <v>330</v>
      </c>
      <c r="D18" s="37"/>
      <c r="E18" s="37" t="s">
        <v>340</v>
      </c>
      <c r="F18" s="90">
        <v>5382</v>
      </c>
      <c r="G18" s="15">
        <v>595</v>
      </c>
      <c r="H18" s="91"/>
      <c r="I18" s="91"/>
      <c r="J18" s="15">
        <f t="shared" si="0"/>
        <v>4787</v>
      </c>
      <c r="K18" s="14"/>
    </row>
    <row r="19" spans="2:11" ht="24.95" customHeight="1">
      <c r="B19" s="92" t="s">
        <v>351</v>
      </c>
      <c r="C19" s="12" t="s">
        <v>331</v>
      </c>
      <c r="D19" s="37"/>
      <c r="E19" s="37" t="s">
        <v>340</v>
      </c>
      <c r="F19" s="90">
        <v>5382</v>
      </c>
      <c r="G19" s="15">
        <v>595</v>
      </c>
      <c r="H19" s="91"/>
      <c r="I19" s="91"/>
      <c r="J19" s="15">
        <f t="shared" si="0"/>
        <v>4787</v>
      </c>
      <c r="K19" s="14"/>
    </row>
    <row r="20" spans="2:11" ht="24.95" customHeight="1">
      <c r="B20" s="92" t="s">
        <v>352</v>
      </c>
      <c r="C20" s="12" t="s">
        <v>332</v>
      </c>
      <c r="D20" s="37"/>
      <c r="E20" s="37" t="s">
        <v>340</v>
      </c>
      <c r="F20" s="90">
        <v>5382</v>
      </c>
      <c r="G20" s="15">
        <v>595</v>
      </c>
      <c r="H20" s="91"/>
      <c r="I20" s="91"/>
      <c r="J20" s="15">
        <f t="shared" si="0"/>
        <v>4787</v>
      </c>
      <c r="K20" s="14"/>
    </row>
    <row r="21" spans="2:11" ht="21.95" customHeight="1">
      <c r="B21" s="92" t="s">
        <v>408</v>
      </c>
      <c r="C21" s="77" t="s">
        <v>384</v>
      </c>
      <c r="D21" s="76"/>
      <c r="E21" s="76" t="s">
        <v>340</v>
      </c>
      <c r="F21" s="93">
        <v>5382</v>
      </c>
      <c r="G21" s="94">
        <v>595</v>
      </c>
      <c r="H21" s="95"/>
      <c r="I21" s="95"/>
      <c r="J21" s="15">
        <f t="shared" si="0"/>
        <v>4787</v>
      </c>
      <c r="K21" s="14"/>
    </row>
    <row r="22" spans="2:11" ht="21.95" customHeight="1">
      <c r="B22" s="92" t="s">
        <v>418</v>
      </c>
      <c r="C22" s="12" t="s">
        <v>420</v>
      </c>
      <c r="D22" s="37"/>
      <c r="E22" s="76" t="s">
        <v>340</v>
      </c>
      <c r="F22" s="93">
        <v>5382</v>
      </c>
      <c r="G22" s="94">
        <v>595</v>
      </c>
      <c r="H22" s="91"/>
      <c r="I22" s="91"/>
      <c r="J22" s="15">
        <f t="shared" si="0"/>
        <v>4787</v>
      </c>
      <c r="K22" s="14"/>
    </row>
    <row r="23" spans="2:11" ht="21.95" customHeight="1">
      <c r="B23" s="92" t="s">
        <v>419</v>
      </c>
      <c r="C23" s="12" t="s">
        <v>421</v>
      </c>
      <c r="D23" s="37"/>
      <c r="E23" s="76" t="s">
        <v>340</v>
      </c>
      <c r="F23" s="93">
        <v>5382</v>
      </c>
      <c r="G23" s="94">
        <v>595</v>
      </c>
      <c r="H23" s="91"/>
      <c r="I23" s="91"/>
      <c r="J23" s="15">
        <f t="shared" si="0"/>
        <v>4787</v>
      </c>
      <c r="K23" s="14"/>
    </row>
    <row r="24" spans="2:11" s="80" customFormat="1" ht="22.5" customHeight="1">
      <c r="B24" s="92" t="s">
        <v>422</v>
      </c>
      <c r="C24" s="77" t="s">
        <v>423</v>
      </c>
      <c r="D24" s="37"/>
      <c r="E24" s="76" t="s">
        <v>340</v>
      </c>
      <c r="F24" s="93">
        <v>5382</v>
      </c>
      <c r="G24" s="94">
        <v>595</v>
      </c>
      <c r="H24" s="91"/>
      <c r="I24" s="91"/>
      <c r="J24" s="15">
        <f t="shared" si="0"/>
        <v>4787</v>
      </c>
      <c r="K24" s="79"/>
    </row>
    <row r="25" spans="2:11" ht="20.25" customHeight="1">
      <c r="B25" s="40"/>
      <c r="C25" s="10"/>
      <c r="D25" s="11"/>
      <c r="E25" s="81"/>
      <c r="F25" s="82"/>
      <c r="G25" s="31"/>
      <c r="H25" s="45"/>
      <c r="I25" s="45"/>
      <c r="J25" s="13"/>
      <c r="K25" s="13"/>
    </row>
    <row r="26" spans="2:11" ht="21.75" customHeight="1">
      <c r="B26" s="40"/>
      <c r="C26" s="10"/>
      <c r="D26" s="11"/>
      <c r="E26" s="81"/>
      <c r="F26" s="82"/>
      <c r="G26" s="31"/>
      <c r="H26" s="45"/>
      <c r="I26" s="45"/>
      <c r="J26" s="13"/>
      <c r="K26" s="13"/>
    </row>
    <row r="27" spans="2:11" ht="21.75" customHeight="1">
      <c r="B27" s="40"/>
      <c r="C27" s="89"/>
      <c r="D27" s="11"/>
      <c r="E27" s="81"/>
      <c r="F27" s="82"/>
      <c r="G27" s="31"/>
      <c r="H27" s="45"/>
      <c r="I27" s="45"/>
      <c r="J27" s="13"/>
      <c r="K27" s="13"/>
    </row>
    <row r="28" spans="2:11">
      <c r="H28" s="44"/>
      <c r="I28" s="44"/>
    </row>
    <row r="29" spans="2:11">
      <c r="E29" s="21" t="s">
        <v>92</v>
      </c>
      <c r="F29" s="22">
        <f t="shared" ref="F29:I29" si="1">SUM(F7:F28)</f>
        <v>86112</v>
      </c>
      <c r="G29" s="22">
        <f t="shared" si="1"/>
        <v>9520</v>
      </c>
      <c r="H29" s="22">
        <f t="shared" si="1"/>
        <v>0</v>
      </c>
      <c r="I29" s="22">
        <f t="shared" si="1"/>
        <v>28</v>
      </c>
      <c r="J29" s="22">
        <f>SUM(J7:J28)</f>
        <v>76564</v>
      </c>
    </row>
    <row r="30" spans="2:11">
      <c r="H30" s="44"/>
      <c r="I30" s="55" t="s">
        <v>253</v>
      </c>
    </row>
  </sheetData>
  <phoneticPr fontId="0" type="noConversion"/>
  <pageMargins left="7.874015748031496E-2" right="0.11811023622047245" top="0.19685039370078741" bottom="0.19685039370078741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K34"/>
  <sheetViews>
    <sheetView zoomScale="80" zoomScaleNormal="80" workbookViewId="0">
      <selection activeCell="F11" sqref="F11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1.7109375" customWidth="1"/>
    <col min="7" max="7" width="12" customWidth="1"/>
    <col min="8" max="8" width="10.28515625" customWidth="1"/>
    <col min="9" max="9" width="7.5703125" customWidth="1"/>
    <col min="10" max="10" width="11.5703125" customWidth="1"/>
    <col min="11" max="11" width="24.85546875" customWidth="1"/>
  </cols>
  <sheetData>
    <row r="1" spans="1:11" ht="18">
      <c r="A1" t="s">
        <v>264</v>
      </c>
      <c r="F1" s="1" t="s">
        <v>0</v>
      </c>
      <c r="G1" s="2"/>
      <c r="H1" s="1"/>
      <c r="I1" s="2"/>
      <c r="J1" s="2"/>
      <c r="K1" s="3" t="s">
        <v>1</v>
      </c>
    </row>
    <row r="2" spans="1:11" ht="15">
      <c r="F2" s="4" t="s">
        <v>2</v>
      </c>
      <c r="G2" s="2"/>
      <c r="H2" s="4"/>
      <c r="I2" s="2"/>
      <c r="J2" s="2"/>
      <c r="K2" s="23" t="str">
        <f>'GOB1'!K2</f>
        <v>28 DE FEBRERO DE 2013</v>
      </c>
    </row>
    <row r="3" spans="1:11">
      <c r="F3" s="5" t="str">
        <f>'GOB1'!F3</f>
        <v>SEGUNDA QUINCENA DE FEBRERO DE 2013</v>
      </c>
      <c r="G3" s="2"/>
      <c r="H3" s="5"/>
      <c r="I3" s="2"/>
      <c r="J3" s="2"/>
    </row>
    <row r="4" spans="1:11">
      <c r="F4" s="5"/>
      <c r="G4" s="2"/>
      <c r="H4" s="5"/>
      <c r="I4" s="2"/>
      <c r="J4" s="2"/>
    </row>
    <row r="5" spans="1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266</v>
      </c>
      <c r="H5" s="85" t="s">
        <v>411</v>
      </c>
      <c r="I5" s="7" t="s">
        <v>252</v>
      </c>
      <c r="J5" s="7" t="s">
        <v>6</v>
      </c>
      <c r="K5" s="6" t="s">
        <v>7</v>
      </c>
    </row>
    <row r="6" spans="1:11">
      <c r="B6" s="11"/>
      <c r="C6" s="10"/>
      <c r="F6" s="13"/>
      <c r="G6" s="13"/>
      <c r="H6" s="13"/>
      <c r="J6" s="13"/>
    </row>
    <row r="7" spans="1:11" ht="24.95" customHeight="1">
      <c r="B7" s="11" t="s">
        <v>208</v>
      </c>
      <c r="C7" s="10" t="s">
        <v>209</v>
      </c>
      <c r="D7" s="18"/>
      <c r="E7" s="11" t="s">
        <v>136</v>
      </c>
      <c r="F7" s="13">
        <v>4923</v>
      </c>
      <c r="G7" s="13">
        <v>505</v>
      </c>
      <c r="H7" s="13"/>
      <c r="I7" s="13">
        <v>1</v>
      </c>
      <c r="J7" s="13">
        <f>F7-G7+H7-I7</f>
        <v>4417</v>
      </c>
      <c r="K7" s="14"/>
    </row>
    <row r="8" spans="1:11" ht="24.95" customHeight="1">
      <c r="B8" s="11" t="s">
        <v>309</v>
      </c>
      <c r="C8" s="10" t="s">
        <v>308</v>
      </c>
      <c r="D8" s="18"/>
      <c r="E8" s="11" t="s">
        <v>267</v>
      </c>
      <c r="F8" s="13">
        <v>5773</v>
      </c>
      <c r="G8" s="13">
        <v>679</v>
      </c>
      <c r="H8" s="13"/>
      <c r="I8" s="13">
        <v>0</v>
      </c>
      <c r="J8" s="13">
        <f t="shared" ref="J8:J19" si="0">F8-G8+H8-I8</f>
        <v>5094</v>
      </c>
      <c r="K8" s="14"/>
    </row>
    <row r="9" spans="1:11" ht="24.95" customHeight="1">
      <c r="B9" s="11" t="s">
        <v>10</v>
      </c>
      <c r="C9" s="10" t="s">
        <v>11</v>
      </c>
      <c r="D9" s="18"/>
      <c r="E9" s="11" t="s">
        <v>137</v>
      </c>
      <c r="F9" s="13">
        <v>4824</v>
      </c>
      <c r="G9" s="13">
        <v>487</v>
      </c>
      <c r="H9" s="13"/>
      <c r="I9" s="13"/>
      <c r="J9" s="13">
        <f t="shared" si="0"/>
        <v>4337</v>
      </c>
      <c r="K9" s="14"/>
    </row>
    <row r="10" spans="1:11" ht="24.95" customHeight="1">
      <c r="B10" s="11" t="s">
        <v>356</v>
      </c>
      <c r="C10" s="10" t="s">
        <v>304</v>
      </c>
      <c r="D10" s="18"/>
      <c r="E10" s="11" t="s">
        <v>138</v>
      </c>
      <c r="F10" s="13">
        <v>16179</v>
      </c>
      <c r="G10" s="13">
        <v>3026</v>
      </c>
      <c r="H10" s="13"/>
      <c r="I10" s="13"/>
      <c r="J10" s="13">
        <f t="shared" si="0"/>
        <v>13153</v>
      </c>
      <c r="K10" s="14"/>
    </row>
    <row r="11" spans="1:11" ht="24.95" customHeight="1">
      <c r="B11" s="11" t="s">
        <v>310</v>
      </c>
      <c r="C11" s="10" t="s">
        <v>305</v>
      </c>
      <c r="D11" s="18"/>
      <c r="E11" s="11" t="s">
        <v>254</v>
      </c>
      <c r="F11" s="13">
        <v>7592</v>
      </c>
      <c r="G11" s="13">
        <v>1067</v>
      </c>
      <c r="H11" s="13"/>
      <c r="I11" s="13">
        <v>0</v>
      </c>
      <c r="J11" s="13">
        <f t="shared" si="0"/>
        <v>6525</v>
      </c>
      <c r="K11" s="14"/>
    </row>
    <row r="12" spans="1:11" ht="24.95" customHeight="1">
      <c r="B12" s="11" t="s">
        <v>307</v>
      </c>
      <c r="C12" s="10" t="s">
        <v>306</v>
      </c>
      <c r="D12" s="18"/>
      <c r="E12" s="11" t="s">
        <v>140</v>
      </c>
      <c r="F12" s="13">
        <v>11287</v>
      </c>
      <c r="G12" s="13">
        <v>1876</v>
      </c>
      <c r="H12" s="13"/>
      <c r="I12" s="13"/>
      <c r="J12" s="13">
        <f t="shared" si="0"/>
        <v>9411</v>
      </c>
      <c r="K12" s="14"/>
    </row>
    <row r="13" spans="1:11" ht="24.95" customHeight="1">
      <c r="B13" s="33"/>
      <c r="C13" s="33"/>
      <c r="D13" s="18"/>
      <c r="E13" s="11" t="s">
        <v>134</v>
      </c>
      <c r="F13" s="13"/>
      <c r="G13" s="13"/>
      <c r="H13" s="13"/>
      <c r="I13" s="13"/>
      <c r="J13" s="13">
        <f t="shared" si="0"/>
        <v>0</v>
      </c>
      <c r="K13" s="29"/>
    </row>
    <row r="14" spans="1:11" ht="24.95" customHeight="1">
      <c r="B14" s="11" t="s">
        <v>396</v>
      </c>
      <c r="C14" s="10" t="s">
        <v>395</v>
      </c>
      <c r="D14" s="18"/>
      <c r="E14" s="11" t="s">
        <v>141</v>
      </c>
      <c r="F14" s="13">
        <v>6317</v>
      </c>
      <c r="G14" s="13">
        <v>795</v>
      </c>
      <c r="H14" s="13"/>
      <c r="I14" s="13"/>
      <c r="J14" s="13">
        <f t="shared" si="0"/>
        <v>5522</v>
      </c>
      <c r="K14" s="14"/>
    </row>
    <row r="15" spans="1:11" ht="24.95" customHeight="1">
      <c r="B15" s="11" t="s">
        <v>121</v>
      </c>
      <c r="C15" s="10" t="s">
        <v>122</v>
      </c>
      <c r="D15" s="18"/>
      <c r="E15" s="11" t="s">
        <v>134</v>
      </c>
      <c r="F15" s="13">
        <v>4073</v>
      </c>
      <c r="G15" s="13">
        <v>357</v>
      </c>
      <c r="H15" s="13"/>
      <c r="I15" s="13"/>
      <c r="J15" s="13">
        <f t="shared" si="0"/>
        <v>3716</v>
      </c>
      <c r="K15" s="14"/>
    </row>
    <row r="16" spans="1:11" ht="24.95" customHeight="1">
      <c r="B16" s="11" t="s">
        <v>270</v>
      </c>
      <c r="C16" s="10" t="s">
        <v>269</v>
      </c>
      <c r="D16" s="18"/>
      <c r="E16" s="11" t="s">
        <v>134</v>
      </c>
      <c r="F16" s="13">
        <v>4073</v>
      </c>
      <c r="G16" s="13">
        <v>357</v>
      </c>
      <c r="H16" s="13"/>
      <c r="I16" s="13"/>
      <c r="J16" s="13">
        <f t="shared" si="0"/>
        <v>3716</v>
      </c>
      <c r="K16" s="14"/>
    </row>
    <row r="17" spans="1:11" ht="24.95" customHeight="1">
      <c r="B17" s="11" t="s">
        <v>461</v>
      </c>
      <c r="C17" s="10" t="s">
        <v>462</v>
      </c>
      <c r="D17" s="18"/>
      <c r="E17" s="11" t="s">
        <v>142</v>
      </c>
      <c r="F17" s="13">
        <v>4635</v>
      </c>
      <c r="G17" s="13">
        <v>453</v>
      </c>
      <c r="H17" s="13"/>
      <c r="I17" s="13">
        <v>0</v>
      </c>
      <c r="J17" s="13">
        <f t="shared" si="0"/>
        <v>4182</v>
      </c>
      <c r="K17" s="14"/>
    </row>
    <row r="18" spans="1:11" ht="24.95" customHeight="1">
      <c r="B18" s="11" t="s">
        <v>255</v>
      </c>
      <c r="C18" s="10" t="s">
        <v>256</v>
      </c>
      <c r="D18" s="18"/>
      <c r="E18" s="11" t="s">
        <v>143</v>
      </c>
      <c r="F18" s="13">
        <v>4907</v>
      </c>
      <c r="G18" s="13">
        <v>502</v>
      </c>
      <c r="H18" s="13"/>
      <c r="I18" s="13"/>
      <c r="J18" s="13">
        <f t="shared" si="0"/>
        <v>4405</v>
      </c>
      <c r="K18" s="14"/>
    </row>
    <row r="19" spans="1:11" ht="21.95" customHeight="1">
      <c r="B19" s="11" t="s">
        <v>314</v>
      </c>
      <c r="C19" s="10" t="s">
        <v>313</v>
      </c>
      <c r="D19" s="18"/>
      <c r="E19" s="11" t="s">
        <v>311</v>
      </c>
      <c r="F19" s="13">
        <v>7271</v>
      </c>
      <c r="G19" s="13">
        <v>999</v>
      </c>
      <c r="H19" s="13"/>
      <c r="J19" s="13">
        <f t="shared" si="0"/>
        <v>6272</v>
      </c>
      <c r="K19" s="14"/>
    </row>
    <row r="20" spans="1:11" ht="21.95" customHeight="1">
      <c r="E20" s="21" t="s">
        <v>92</v>
      </c>
      <c r="F20" s="22">
        <f t="shared" ref="F20:I20" si="1">SUM(F7:F19)</f>
        <v>81854</v>
      </c>
      <c r="G20" s="22">
        <f t="shared" si="1"/>
        <v>11103</v>
      </c>
      <c r="H20" s="22">
        <f t="shared" si="1"/>
        <v>0</v>
      </c>
      <c r="I20" s="22">
        <f t="shared" si="1"/>
        <v>1</v>
      </c>
      <c r="J20" s="22">
        <f>SUM(J7:J19)</f>
        <v>70750</v>
      </c>
    </row>
    <row r="21" spans="1:11" ht="21.95" customHeight="1">
      <c r="B21" s="11"/>
      <c r="C21" s="12"/>
      <c r="D21" s="12"/>
      <c r="E21" s="11"/>
      <c r="F21" s="13"/>
      <c r="H21" s="13"/>
    </row>
    <row r="22" spans="1:11">
      <c r="B22" s="11"/>
      <c r="C22" s="12"/>
      <c r="D22" s="12"/>
      <c r="E22" s="11"/>
      <c r="F22" s="13"/>
      <c r="H22" s="13"/>
    </row>
    <row r="23" spans="1:11">
      <c r="B23" s="11"/>
      <c r="C23" s="12"/>
      <c r="D23" s="12"/>
      <c r="E23" s="11"/>
      <c r="F23" s="13"/>
      <c r="H23" s="13"/>
    </row>
    <row r="24" spans="1:11">
      <c r="A24" s="11"/>
      <c r="B24" s="10"/>
      <c r="C24" s="12"/>
      <c r="D24" s="18"/>
      <c r="E24" s="13"/>
      <c r="F24" s="13"/>
      <c r="G24" s="13"/>
      <c r="H24" s="13"/>
      <c r="I24" s="13"/>
    </row>
    <row r="25" spans="1:11">
      <c r="A25" s="11"/>
      <c r="B25" s="10"/>
      <c r="C25" s="12"/>
      <c r="D25" s="18"/>
      <c r="E25" s="13"/>
      <c r="F25" s="13"/>
      <c r="G25" s="13"/>
      <c r="H25" s="13"/>
      <c r="I25" s="13"/>
    </row>
    <row r="26" spans="1:11">
      <c r="B26" s="11"/>
      <c r="C26" s="12"/>
      <c r="D26" s="12"/>
      <c r="E26" s="11"/>
      <c r="F26" s="13"/>
      <c r="H26" s="13"/>
    </row>
    <row r="27" spans="1:11">
      <c r="B27" s="11"/>
      <c r="C27" s="12"/>
      <c r="D27" s="12"/>
      <c r="E27" s="11"/>
      <c r="F27" s="13"/>
      <c r="H27" s="13"/>
    </row>
    <row r="28" spans="1:11">
      <c r="B28" s="11"/>
      <c r="C28" s="12"/>
      <c r="D28" s="12"/>
      <c r="E28" s="11"/>
      <c r="F28" s="13"/>
      <c r="H28" s="13"/>
    </row>
    <row r="29" spans="1:11">
      <c r="B29" s="11"/>
      <c r="C29" s="12"/>
      <c r="D29" s="12"/>
      <c r="E29" s="11"/>
      <c r="F29" s="13"/>
      <c r="H29" s="13"/>
    </row>
    <row r="30" spans="1:11">
      <c r="B30" s="11"/>
      <c r="C30" s="12"/>
      <c r="D30" s="12"/>
      <c r="E30" s="11"/>
      <c r="F30" s="13"/>
      <c r="H30" s="13"/>
    </row>
    <row r="31" spans="1:11">
      <c r="B31" s="11"/>
      <c r="C31" s="12"/>
      <c r="D31" s="12"/>
      <c r="E31" s="11"/>
      <c r="F31" s="13"/>
      <c r="H31" s="13"/>
    </row>
    <row r="32" spans="1:11">
      <c r="B32" s="11"/>
      <c r="C32" s="12"/>
      <c r="D32" s="12"/>
      <c r="E32" s="11"/>
      <c r="F32" s="13"/>
      <c r="H32" s="13"/>
    </row>
    <row r="34" spans="3:3" ht="18">
      <c r="C34" s="17"/>
    </row>
  </sheetData>
  <phoneticPr fontId="0" type="noConversion"/>
  <pageMargins left="0.11811023622047245" right="0.23622047244094491" top="0.9055118110236221" bottom="0.98425196850393704" header="0" footer="0"/>
  <pageSetup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B1:K25"/>
  <sheetViews>
    <sheetView zoomScale="80" zoomScaleNormal="80" workbookViewId="0">
      <selection activeCell="H21" sqref="H21"/>
    </sheetView>
  </sheetViews>
  <sheetFormatPr baseColWidth="10" defaultRowHeight="12.75"/>
  <cols>
    <col min="1" max="1" width="1.7109375" customWidth="1"/>
    <col min="2" max="2" width="12" bestFit="1" customWidth="1"/>
    <col min="3" max="3" width="34.28515625" customWidth="1"/>
    <col min="4" max="4" width="6.140625" customWidth="1"/>
    <col min="5" max="5" width="16.140625" customWidth="1"/>
    <col min="6" max="6" width="11.140625" customWidth="1"/>
    <col min="7" max="7" width="9.7109375" customWidth="1"/>
    <col min="8" max="9" width="9.85546875" customWidth="1"/>
    <col min="10" max="10" width="11.85546875" customWidth="1"/>
    <col min="11" max="11" width="23.8554687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93</v>
      </c>
      <c r="G2" s="2"/>
      <c r="H2" s="2"/>
      <c r="I2" s="2"/>
      <c r="J2" s="2"/>
      <c r="K2" s="23" t="str">
        <f>'GOB1'!K2</f>
        <v>28 DE FEBRERO DE 2013</v>
      </c>
    </row>
    <row r="3" spans="2:11">
      <c r="F3" s="23" t="str">
        <f>'GOB1'!F3</f>
        <v>SEGUNDA QUINCENA DE FEBRERO DE 2013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266</v>
      </c>
      <c r="H5" s="85" t="s">
        <v>411</v>
      </c>
      <c r="I5" s="54" t="s">
        <v>252</v>
      </c>
      <c r="J5" s="7" t="s">
        <v>6</v>
      </c>
      <c r="K5" s="6" t="s">
        <v>7</v>
      </c>
    </row>
    <row r="6" spans="2:11" ht="2.25" customHeight="1"/>
    <row r="7" spans="2:11" ht="24.95" customHeight="1">
      <c r="B7" s="11" t="s">
        <v>378</v>
      </c>
      <c r="C7" s="10" t="s">
        <v>372</v>
      </c>
      <c r="D7" s="18">
        <v>1101</v>
      </c>
      <c r="E7" s="11" t="s">
        <v>375</v>
      </c>
      <c r="F7" s="13">
        <v>1443</v>
      </c>
      <c r="G7" s="13"/>
      <c r="H7" s="13">
        <v>122</v>
      </c>
      <c r="I7" s="13"/>
      <c r="J7" s="13">
        <f>F7-G7+H7-I7</f>
        <v>1565</v>
      </c>
      <c r="K7" s="14"/>
    </row>
    <row r="8" spans="2:11" ht="24.95" customHeight="1">
      <c r="B8" s="11" t="s">
        <v>379</v>
      </c>
      <c r="C8" s="12" t="s">
        <v>373</v>
      </c>
      <c r="D8" s="18">
        <v>1101</v>
      </c>
      <c r="E8" s="11" t="s">
        <v>376</v>
      </c>
      <c r="F8" s="13">
        <v>1443</v>
      </c>
      <c r="G8" s="13"/>
      <c r="H8" s="13">
        <v>122</v>
      </c>
      <c r="I8" s="13"/>
      <c r="J8" s="13">
        <f t="shared" ref="J8:J21" si="0">F8-G8+H8-I8</f>
        <v>1565</v>
      </c>
      <c r="K8" s="14"/>
    </row>
    <row r="9" spans="2:11" ht="24.95" customHeight="1">
      <c r="B9" s="11" t="s">
        <v>380</v>
      </c>
      <c r="C9" s="10" t="s">
        <v>374</v>
      </c>
      <c r="D9" s="18">
        <v>1101</v>
      </c>
      <c r="E9" s="11" t="s">
        <v>377</v>
      </c>
      <c r="F9" s="13">
        <v>1443</v>
      </c>
      <c r="G9" s="13"/>
      <c r="H9" s="13">
        <v>122</v>
      </c>
      <c r="I9" s="13"/>
      <c r="J9" s="13">
        <f t="shared" si="0"/>
        <v>1565</v>
      </c>
      <c r="K9" s="14"/>
    </row>
    <row r="10" spans="2:11" ht="24.95" customHeight="1">
      <c r="B10" s="33" t="s">
        <v>227</v>
      </c>
      <c r="C10" s="39" t="s">
        <v>210</v>
      </c>
      <c r="D10" s="18">
        <v>1101</v>
      </c>
      <c r="E10" s="11" t="s">
        <v>226</v>
      </c>
      <c r="F10" s="13">
        <v>2648</v>
      </c>
      <c r="G10" s="13">
        <v>20</v>
      </c>
      <c r="H10" s="13"/>
      <c r="I10" s="13"/>
      <c r="J10" s="13">
        <f t="shared" si="0"/>
        <v>2628</v>
      </c>
      <c r="K10" s="14"/>
    </row>
    <row r="11" spans="2:11" ht="24.95" customHeight="1">
      <c r="B11" s="11" t="s">
        <v>398</v>
      </c>
      <c r="C11" s="10" t="s">
        <v>360</v>
      </c>
      <c r="D11" s="18">
        <v>1101</v>
      </c>
      <c r="E11" s="11" t="s">
        <v>226</v>
      </c>
      <c r="F11" s="13">
        <v>2648</v>
      </c>
      <c r="G11" s="13">
        <v>20</v>
      </c>
      <c r="H11" s="13"/>
      <c r="I11" s="13"/>
      <c r="J11" s="13">
        <f t="shared" si="0"/>
        <v>2628</v>
      </c>
      <c r="K11" s="14"/>
    </row>
    <row r="12" spans="2:11" ht="24.95" customHeight="1">
      <c r="B12" s="11" t="s">
        <v>399</v>
      </c>
      <c r="C12" s="10" t="s">
        <v>361</v>
      </c>
      <c r="D12" s="18">
        <v>1101</v>
      </c>
      <c r="E12" s="11" t="s">
        <v>226</v>
      </c>
      <c r="F12" s="13">
        <v>2648</v>
      </c>
      <c r="G12" s="13">
        <v>20</v>
      </c>
      <c r="H12" s="13"/>
      <c r="I12" s="13"/>
      <c r="J12" s="13">
        <f t="shared" si="0"/>
        <v>2628</v>
      </c>
      <c r="K12" s="14"/>
    </row>
    <row r="13" spans="2:11" ht="24.95" customHeight="1">
      <c r="B13" s="11" t="s">
        <v>12</v>
      </c>
      <c r="C13" s="10" t="s">
        <v>13</v>
      </c>
      <c r="D13" s="18">
        <v>1101</v>
      </c>
      <c r="E13" s="11" t="s">
        <v>144</v>
      </c>
      <c r="F13" s="13">
        <v>2228</v>
      </c>
      <c r="G13" s="13"/>
      <c r="H13" s="13">
        <v>40</v>
      </c>
      <c r="I13" s="13"/>
      <c r="J13" s="13">
        <f t="shared" si="0"/>
        <v>2268</v>
      </c>
      <c r="K13" s="14"/>
    </row>
    <row r="14" spans="2:11" ht="24.95" customHeight="1">
      <c r="B14" s="11" t="s">
        <v>14</v>
      </c>
      <c r="C14" s="10" t="s">
        <v>15</v>
      </c>
      <c r="D14" s="18">
        <v>1101</v>
      </c>
      <c r="E14" s="11" t="s">
        <v>144</v>
      </c>
      <c r="F14" s="13">
        <v>1106</v>
      </c>
      <c r="G14" s="13"/>
      <c r="H14" s="13">
        <v>144</v>
      </c>
      <c r="I14" s="13"/>
      <c r="J14" s="13">
        <f t="shared" si="0"/>
        <v>1250</v>
      </c>
      <c r="K14" s="14"/>
    </row>
    <row r="15" spans="2:11" ht="24.95" customHeight="1">
      <c r="B15" s="11" t="s">
        <v>16</v>
      </c>
      <c r="C15" s="10" t="s">
        <v>17</v>
      </c>
      <c r="D15" s="18">
        <v>1101</v>
      </c>
      <c r="E15" s="11" t="s">
        <v>144</v>
      </c>
      <c r="F15" s="13">
        <v>1106</v>
      </c>
      <c r="G15" s="13"/>
      <c r="H15" s="13">
        <v>144</v>
      </c>
      <c r="I15" s="13"/>
      <c r="J15" s="13">
        <f t="shared" si="0"/>
        <v>1250</v>
      </c>
      <c r="K15" s="14"/>
    </row>
    <row r="16" spans="2:11" ht="24.95" customHeight="1">
      <c r="B16" s="37" t="s">
        <v>18</v>
      </c>
      <c r="C16" s="12" t="s">
        <v>19</v>
      </c>
      <c r="D16" s="18">
        <v>1101</v>
      </c>
      <c r="E16" s="11" t="s">
        <v>145</v>
      </c>
      <c r="F16" s="13">
        <v>3237</v>
      </c>
      <c r="G16" s="13">
        <v>120</v>
      </c>
      <c r="H16" s="13"/>
      <c r="I16" s="13"/>
      <c r="J16" s="13">
        <f t="shared" si="0"/>
        <v>3117</v>
      </c>
      <c r="K16" s="14"/>
    </row>
    <row r="17" spans="2:11" ht="24.95" customHeight="1">
      <c r="B17" s="11" t="s">
        <v>20</v>
      </c>
      <c r="C17" s="10" t="s">
        <v>21</v>
      </c>
      <c r="D17" s="18">
        <v>1101</v>
      </c>
      <c r="E17" s="11" t="s">
        <v>146</v>
      </c>
      <c r="F17" s="13">
        <v>2695</v>
      </c>
      <c r="G17" s="13">
        <v>40</v>
      </c>
      <c r="H17" s="13"/>
      <c r="I17" s="13"/>
      <c r="J17" s="13">
        <f t="shared" si="0"/>
        <v>2655</v>
      </c>
      <c r="K17" s="14"/>
    </row>
    <row r="18" spans="2:11" ht="24.95" customHeight="1">
      <c r="B18" s="11" t="s">
        <v>22</v>
      </c>
      <c r="C18" s="10" t="s">
        <v>23</v>
      </c>
      <c r="D18" s="18">
        <v>1101</v>
      </c>
      <c r="E18" s="11" t="s">
        <v>145</v>
      </c>
      <c r="F18" s="13">
        <v>3237</v>
      </c>
      <c r="G18" s="13">
        <v>120</v>
      </c>
      <c r="H18" s="13"/>
      <c r="I18" s="13"/>
      <c r="J18" s="13">
        <f t="shared" si="0"/>
        <v>3117</v>
      </c>
      <c r="K18" s="14"/>
    </row>
    <row r="19" spans="2:11" ht="24.95" customHeight="1">
      <c r="B19" s="11" t="s">
        <v>24</v>
      </c>
      <c r="C19" s="10" t="s">
        <v>25</v>
      </c>
      <c r="D19" s="18">
        <v>1101</v>
      </c>
      <c r="E19" s="11" t="s">
        <v>146</v>
      </c>
      <c r="F19" s="13">
        <v>2695</v>
      </c>
      <c r="G19" s="13">
        <v>40</v>
      </c>
      <c r="H19" s="13"/>
      <c r="I19" s="13"/>
      <c r="J19" s="13">
        <f t="shared" si="0"/>
        <v>2655</v>
      </c>
      <c r="K19" s="14"/>
    </row>
    <row r="20" spans="2:11" ht="24.95" customHeight="1">
      <c r="B20" s="11" t="s">
        <v>404</v>
      </c>
      <c r="C20" s="10" t="s">
        <v>403</v>
      </c>
      <c r="D20" s="18">
        <v>1101</v>
      </c>
      <c r="E20" s="11" t="s">
        <v>381</v>
      </c>
      <c r="F20" s="13">
        <v>1342</v>
      </c>
      <c r="G20" s="13"/>
      <c r="H20" s="13">
        <v>129</v>
      </c>
      <c r="I20" s="13"/>
      <c r="J20" s="13">
        <f t="shared" si="0"/>
        <v>1471</v>
      </c>
      <c r="K20" s="14"/>
    </row>
    <row r="21" spans="2:11" ht="24.95" customHeight="1">
      <c r="B21" s="11" t="s">
        <v>28</v>
      </c>
      <c r="C21" s="10" t="s">
        <v>29</v>
      </c>
      <c r="D21" s="18">
        <v>1101</v>
      </c>
      <c r="E21" s="11" t="s">
        <v>148</v>
      </c>
      <c r="F21" s="13">
        <v>974</v>
      </c>
      <c r="G21" s="13"/>
      <c r="H21" s="13">
        <v>152</v>
      </c>
      <c r="I21" s="13"/>
      <c r="J21" s="13">
        <f t="shared" si="0"/>
        <v>1126</v>
      </c>
      <c r="K21" s="14"/>
    </row>
    <row r="22" spans="2:11" ht="24.95" customHeight="1">
      <c r="B22" s="11"/>
      <c r="C22" s="10"/>
      <c r="D22" s="18"/>
      <c r="E22" s="11"/>
      <c r="F22" s="13"/>
      <c r="G22" s="13"/>
      <c r="H22" s="13"/>
      <c r="I22" s="13"/>
      <c r="J22" s="13"/>
    </row>
    <row r="23" spans="2:11" ht="21.95" customHeight="1">
      <c r="E23" s="21" t="s">
        <v>92</v>
      </c>
      <c r="F23" s="22">
        <f t="shared" ref="F23:I23" si="1">SUM(F6:F22)</f>
        <v>30893</v>
      </c>
      <c r="G23" s="22">
        <f t="shared" si="1"/>
        <v>380</v>
      </c>
      <c r="H23" s="22">
        <f t="shared" si="1"/>
        <v>975</v>
      </c>
      <c r="I23" s="22">
        <f t="shared" si="1"/>
        <v>0</v>
      </c>
      <c r="J23" s="22">
        <f>SUM(J6:J22)</f>
        <v>31488</v>
      </c>
    </row>
    <row r="24" spans="2:11" ht="21.95" customHeight="1">
      <c r="E24" s="21"/>
      <c r="F24" s="22"/>
      <c r="G24" s="22"/>
      <c r="H24" s="22"/>
      <c r="I24" s="22"/>
      <c r="J24" s="22"/>
    </row>
    <row r="25" spans="2:11" ht="21.95" customHeight="1"/>
  </sheetData>
  <phoneticPr fontId="0" type="noConversion"/>
  <pageMargins left="0.15748031496062992" right="0.11811023622047245" top="0.74803149606299213" bottom="0.98425196850393704" header="0" footer="0"/>
  <pageSetup scale="9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K23"/>
  <sheetViews>
    <sheetView zoomScale="80" zoomScaleNormal="80" workbookViewId="0">
      <selection activeCell="G21" sqref="G21"/>
    </sheetView>
  </sheetViews>
  <sheetFormatPr baseColWidth="10" defaultRowHeight="12.75"/>
  <cols>
    <col min="1" max="1" width="1.7109375" customWidth="1"/>
    <col min="2" max="2" width="12.140625" bestFit="1" customWidth="1"/>
    <col min="3" max="3" width="34.5703125" customWidth="1"/>
    <col min="4" max="4" width="5.85546875" customWidth="1"/>
    <col min="5" max="5" width="16.42578125" customWidth="1"/>
    <col min="6" max="8" width="10.85546875" customWidth="1"/>
    <col min="9" max="9" width="7.5703125" customWidth="1"/>
    <col min="11" max="11" width="26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94</v>
      </c>
      <c r="G2" s="2"/>
      <c r="H2" s="2"/>
      <c r="I2" s="2"/>
      <c r="J2" s="2"/>
      <c r="K2" s="23" t="str">
        <f>'GOB1'!K2</f>
        <v>28 DE FEBRERO DE 2013</v>
      </c>
    </row>
    <row r="3" spans="2:11">
      <c r="F3" s="23" t="str">
        <f>'GOB1'!F3</f>
        <v>SEGUNDA QUINCENA DE FEBRERO DE 2013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266</v>
      </c>
      <c r="H5" s="85" t="s">
        <v>411</v>
      </c>
      <c r="I5" s="7" t="s">
        <v>252</v>
      </c>
      <c r="J5" s="7" t="s">
        <v>6</v>
      </c>
      <c r="K5" s="6" t="s">
        <v>7</v>
      </c>
    </row>
    <row r="7" spans="2:11" ht="24.95" customHeight="1">
      <c r="B7" s="11" t="s">
        <v>417</v>
      </c>
      <c r="C7" s="10" t="s">
        <v>315</v>
      </c>
      <c r="D7" s="18"/>
      <c r="E7" s="83" t="s">
        <v>149</v>
      </c>
      <c r="F7" s="13">
        <v>17100</v>
      </c>
      <c r="G7" s="13">
        <v>3290</v>
      </c>
      <c r="H7" s="13"/>
      <c r="I7" s="13">
        <v>0</v>
      </c>
      <c r="J7" s="13">
        <f>F7-G7+H7-I7</f>
        <v>13810</v>
      </c>
      <c r="K7" s="14"/>
    </row>
    <row r="8" spans="2:11" ht="24.95" customHeight="1">
      <c r="B8" s="11" t="s">
        <v>357</v>
      </c>
      <c r="C8" s="10" t="s">
        <v>318</v>
      </c>
      <c r="D8" s="18"/>
      <c r="E8" s="83" t="s">
        <v>202</v>
      </c>
      <c r="F8" s="13">
        <v>5274</v>
      </c>
      <c r="G8" s="13">
        <v>572</v>
      </c>
      <c r="H8" s="13"/>
      <c r="I8" s="13"/>
      <c r="J8" s="13">
        <f t="shared" ref="J8:J19" si="0">F8-G8+H8-I8</f>
        <v>4702</v>
      </c>
      <c r="K8" s="14"/>
    </row>
    <row r="9" spans="2:11" ht="24.95" customHeight="1">
      <c r="B9" s="11" t="s">
        <v>30</v>
      </c>
      <c r="C9" s="10" t="s">
        <v>31</v>
      </c>
      <c r="D9" s="18"/>
      <c r="E9" s="83" t="s">
        <v>134</v>
      </c>
      <c r="F9" s="13">
        <v>4073</v>
      </c>
      <c r="G9" s="13">
        <v>357</v>
      </c>
      <c r="H9" s="13"/>
      <c r="I9" s="13"/>
      <c r="J9" s="13">
        <f t="shared" si="0"/>
        <v>3716</v>
      </c>
      <c r="K9" s="14"/>
    </row>
    <row r="10" spans="2:11" ht="24.95" customHeight="1">
      <c r="B10" s="11" t="s">
        <v>38</v>
      </c>
      <c r="C10" s="10" t="s">
        <v>39</v>
      </c>
      <c r="D10" s="18"/>
      <c r="E10" s="83" t="s">
        <v>134</v>
      </c>
      <c r="F10" s="13">
        <v>4073</v>
      </c>
      <c r="G10" s="13">
        <v>357</v>
      </c>
      <c r="H10" s="13"/>
      <c r="I10" s="13"/>
      <c r="J10" s="13">
        <f t="shared" si="0"/>
        <v>3716</v>
      </c>
      <c r="K10" s="14"/>
    </row>
    <row r="11" spans="2:11" ht="24.95" customHeight="1">
      <c r="B11" s="11" t="s">
        <v>207</v>
      </c>
      <c r="C11" s="10" t="s">
        <v>203</v>
      </c>
      <c r="D11" s="18"/>
      <c r="E11" s="83" t="s">
        <v>151</v>
      </c>
      <c r="F11" s="13">
        <v>4073</v>
      </c>
      <c r="G11" s="13">
        <v>357</v>
      </c>
      <c r="H11" s="13"/>
      <c r="I11" s="13">
        <v>0</v>
      </c>
      <c r="J11" s="13">
        <f t="shared" si="0"/>
        <v>3716</v>
      </c>
      <c r="K11" s="14"/>
    </row>
    <row r="12" spans="2:11" ht="24.95" customHeight="1">
      <c r="B12" s="11" t="s">
        <v>32</v>
      </c>
      <c r="C12" s="10" t="s">
        <v>33</v>
      </c>
      <c r="D12" s="18"/>
      <c r="E12" s="83" t="s">
        <v>150</v>
      </c>
      <c r="F12" s="13">
        <v>10864</v>
      </c>
      <c r="G12" s="13">
        <v>1776</v>
      </c>
      <c r="H12" s="13"/>
      <c r="I12" s="13">
        <v>4</v>
      </c>
      <c r="J12" s="13">
        <f t="shared" si="0"/>
        <v>9084</v>
      </c>
      <c r="K12" s="14"/>
    </row>
    <row r="13" spans="2:11" ht="24.95" customHeight="1">
      <c r="B13" s="11"/>
      <c r="C13" s="10"/>
      <c r="D13" s="18"/>
      <c r="E13" s="83" t="s">
        <v>235</v>
      </c>
      <c r="F13" s="13"/>
      <c r="G13" s="13"/>
      <c r="H13" s="13"/>
      <c r="I13" s="13"/>
      <c r="J13" s="13">
        <f t="shared" si="0"/>
        <v>0</v>
      </c>
      <c r="K13" s="14"/>
    </row>
    <row r="14" spans="2:11" ht="24.95" customHeight="1">
      <c r="B14" s="11" t="s">
        <v>34</v>
      </c>
      <c r="C14" s="10" t="s">
        <v>35</v>
      </c>
      <c r="D14" s="18"/>
      <c r="E14" s="83" t="s">
        <v>185</v>
      </c>
      <c r="F14" s="13">
        <v>7036</v>
      </c>
      <c r="G14" s="13">
        <v>948</v>
      </c>
      <c r="H14" s="13"/>
      <c r="I14" s="13">
        <v>3</v>
      </c>
      <c r="J14" s="13">
        <f t="shared" si="0"/>
        <v>6085</v>
      </c>
      <c r="K14" s="14"/>
    </row>
    <row r="15" spans="2:11" ht="24.95" customHeight="1">
      <c r="B15" s="11" t="s">
        <v>36</v>
      </c>
      <c r="C15" s="10" t="s">
        <v>37</v>
      </c>
      <c r="D15" s="18"/>
      <c r="E15" s="83" t="s">
        <v>152</v>
      </c>
      <c r="F15" s="13">
        <v>4478</v>
      </c>
      <c r="G15" s="13">
        <v>425</v>
      </c>
      <c r="H15" s="13"/>
      <c r="I15" s="13">
        <v>0</v>
      </c>
      <c r="J15" s="13">
        <f t="shared" si="0"/>
        <v>4053</v>
      </c>
      <c r="K15" s="14"/>
    </row>
    <row r="16" spans="2:11" ht="24.95" customHeight="1">
      <c r="B16" s="11" t="s">
        <v>201</v>
      </c>
      <c r="C16" s="10" t="s">
        <v>200</v>
      </c>
      <c r="D16" s="18"/>
      <c r="E16" s="83" t="s">
        <v>199</v>
      </c>
      <c r="F16" s="13">
        <v>4073</v>
      </c>
      <c r="G16" s="13">
        <v>357</v>
      </c>
      <c r="H16" s="13"/>
      <c r="I16" s="13">
        <v>0</v>
      </c>
      <c r="J16" s="13">
        <f t="shared" si="0"/>
        <v>3716</v>
      </c>
      <c r="K16" s="14"/>
    </row>
    <row r="17" spans="1:11" ht="37.5" customHeight="1">
      <c r="B17" s="11" t="s">
        <v>405</v>
      </c>
      <c r="C17" s="10" t="s">
        <v>410</v>
      </c>
      <c r="D17" s="18"/>
      <c r="E17" s="84" t="s">
        <v>409</v>
      </c>
      <c r="F17" s="13">
        <v>2942</v>
      </c>
      <c r="G17" s="13">
        <v>67</v>
      </c>
      <c r="H17" s="13"/>
      <c r="I17" s="13"/>
      <c r="J17" s="13">
        <f t="shared" si="0"/>
        <v>2875</v>
      </c>
      <c r="K17" s="14"/>
    </row>
    <row r="18" spans="1:11" ht="24.95" customHeight="1">
      <c r="B18" s="11" t="s">
        <v>427</v>
      </c>
      <c r="C18" s="10" t="s">
        <v>428</v>
      </c>
      <c r="D18" s="18"/>
      <c r="E18" s="83" t="s">
        <v>153</v>
      </c>
      <c r="F18" s="13">
        <v>4073</v>
      </c>
      <c r="G18" s="13">
        <v>357</v>
      </c>
      <c r="H18" s="13"/>
      <c r="I18" s="13">
        <v>0</v>
      </c>
      <c r="J18" s="13">
        <f t="shared" si="0"/>
        <v>3716</v>
      </c>
      <c r="K18" s="14"/>
    </row>
    <row r="19" spans="1:11" ht="24.95" customHeight="1">
      <c r="B19" s="11" t="s">
        <v>358</v>
      </c>
      <c r="C19" s="10" t="s">
        <v>316</v>
      </c>
      <c r="D19" s="18"/>
      <c r="E19" s="83" t="s">
        <v>317</v>
      </c>
      <c r="F19" s="13">
        <v>4635</v>
      </c>
      <c r="G19" s="13">
        <v>453</v>
      </c>
      <c r="H19" s="13"/>
      <c r="I19" s="13"/>
      <c r="J19" s="13">
        <f t="shared" si="0"/>
        <v>4182</v>
      </c>
      <c r="K19" s="14"/>
    </row>
    <row r="20" spans="1:11" ht="21.95" customHeight="1"/>
    <row r="21" spans="1:11" ht="21.95" customHeight="1">
      <c r="E21" s="21" t="s">
        <v>92</v>
      </c>
      <c r="F21" s="22">
        <f>SUM(F7:F19)</f>
        <v>72694</v>
      </c>
      <c r="G21" s="22">
        <f t="shared" ref="G21:J21" si="1">SUM(G7:G19)</f>
        <v>9316</v>
      </c>
      <c r="H21" s="22">
        <f t="shared" si="1"/>
        <v>0</v>
      </c>
      <c r="I21" s="22">
        <f t="shared" si="1"/>
        <v>7</v>
      </c>
      <c r="J21" s="22">
        <f t="shared" si="1"/>
        <v>63371</v>
      </c>
    </row>
    <row r="22" spans="1:11" ht="21.95" customHeight="1"/>
    <row r="23" spans="1:11">
      <c r="A23" s="25"/>
    </row>
  </sheetData>
  <phoneticPr fontId="0" type="noConversion"/>
  <pageMargins left="0.11811023622047245" right="0.11811023622047245" top="0.98425196850393704" bottom="0.98425196850393704" header="0" footer="0"/>
  <pageSetup scale="9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1:K29"/>
  <sheetViews>
    <sheetView topLeftCell="C1" workbookViewId="0">
      <selection activeCell="J30" sqref="J30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6" width="11.28515625" customWidth="1"/>
    <col min="7" max="7" width="10.42578125" customWidth="1"/>
    <col min="8" max="8" width="11.28515625" customWidth="1"/>
    <col min="9" max="9" width="8.85546875" customWidth="1"/>
    <col min="10" max="10" width="10.7109375" customWidth="1"/>
    <col min="11" max="11" width="24.140625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'GOB1'!K2</f>
        <v>28 DE FEBRERO DE 2013</v>
      </c>
    </row>
    <row r="3" spans="2:11">
      <c r="F3" s="23" t="str">
        <f>'GOB1'!F3</f>
        <v>SEGUNDA QUINCENA DE FEBRERO DE 2013</v>
      </c>
      <c r="G3" s="2"/>
      <c r="H3" s="23"/>
      <c r="I3" s="2"/>
      <c r="J3" s="2"/>
    </row>
    <row r="4" spans="2:11" ht="1.5" customHeight="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266</v>
      </c>
      <c r="H5" s="85" t="s">
        <v>411</v>
      </c>
      <c r="I5" s="7" t="s">
        <v>252</v>
      </c>
      <c r="J5" s="7" t="s">
        <v>6</v>
      </c>
      <c r="K5" s="6" t="s">
        <v>7</v>
      </c>
    </row>
    <row r="6" spans="2:11" ht="1.5" customHeight="1"/>
    <row r="7" spans="2:11" ht="24.95" customHeight="1">
      <c r="B7" s="10" t="s">
        <v>385</v>
      </c>
      <c r="C7" s="10" t="s">
        <v>320</v>
      </c>
      <c r="D7" s="19">
        <v>1101</v>
      </c>
      <c r="E7" s="32" t="s">
        <v>154</v>
      </c>
      <c r="F7" s="13">
        <v>10609</v>
      </c>
      <c r="G7" s="13">
        <v>1716</v>
      </c>
      <c r="H7" s="13"/>
      <c r="I7" s="13">
        <v>0</v>
      </c>
      <c r="J7" s="13">
        <f>F7-G7+H7-I7</f>
        <v>8893</v>
      </c>
      <c r="K7" s="14"/>
    </row>
    <row r="8" spans="2:11" ht="24.95" customHeight="1">
      <c r="B8" s="11" t="s">
        <v>205</v>
      </c>
      <c r="C8" s="10" t="s">
        <v>204</v>
      </c>
      <c r="D8" s="19">
        <v>1101</v>
      </c>
      <c r="E8" s="32" t="s">
        <v>319</v>
      </c>
      <c r="F8" s="13">
        <v>9274</v>
      </c>
      <c r="G8" s="13">
        <v>1426</v>
      </c>
      <c r="H8" s="13"/>
      <c r="I8" s="13"/>
      <c r="J8" s="13">
        <f t="shared" ref="J8:J24" si="0">F8-G8+H8-I8</f>
        <v>7848</v>
      </c>
      <c r="K8" s="14"/>
    </row>
    <row r="9" spans="2:11" ht="24.95" customHeight="1">
      <c r="B9" s="11" t="s">
        <v>42</v>
      </c>
      <c r="C9" s="10" t="s">
        <v>43</v>
      </c>
      <c r="D9" s="19">
        <v>1101</v>
      </c>
      <c r="E9" s="32" t="s">
        <v>156</v>
      </c>
      <c r="F9" s="13">
        <v>8989</v>
      </c>
      <c r="G9" s="13">
        <v>1365</v>
      </c>
      <c r="H9" s="13"/>
      <c r="I9" s="13">
        <v>9</v>
      </c>
      <c r="J9" s="13">
        <f t="shared" si="0"/>
        <v>7615</v>
      </c>
      <c r="K9" s="14"/>
    </row>
    <row r="10" spans="2:11" ht="24.95" customHeight="1">
      <c r="B10" s="11" t="s">
        <v>40</v>
      </c>
      <c r="C10" s="10" t="s">
        <v>41</v>
      </c>
      <c r="D10" s="19">
        <v>1101</v>
      </c>
      <c r="E10" s="32" t="s">
        <v>156</v>
      </c>
      <c r="F10" s="13">
        <v>8989</v>
      </c>
      <c r="G10" s="13">
        <v>1365</v>
      </c>
      <c r="H10" s="13"/>
      <c r="I10" s="13">
        <v>9</v>
      </c>
      <c r="J10" s="13">
        <f t="shared" si="0"/>
        <v>7615</v>
      </c>
      <c r="K10" s="14"/>
    </row>
    <row r="11" spans="2:11" ht="24.95" customHeight="1">
      <c r="B11" s="11"/>
      <c r="C11" s="10"/>
      <c r="D11" s="19">
        <v>1101</v>
      </c>
      <c r="E11" s="32" t="s">
        <v>156</v>
      </c>
      <c r="F11" s="13"/>
      <c r="G11" s="13"/>
      <c r="H11" s="13"/>
      <c r="I11" s="13"/>
      <c r="J11" s="13">
        <f t="shared" si="0"/>
        <v>0</v>
      </c>
      <c r="K11" s="14"/>
    </row>
    <row r="12" spans="2:11" ht="24.95" customHeight="1">
      <c r="B12" s="11" t="s">
        <v>412</v>
      </c>
      <c r="C12" s="10" t="s">
        <v>413</v>
      </c>
      <c r="D12" s="19">
        <v>1101</v>
      </c>
      <c r="E12" s="32" t="s">
        <v>195</v>
      </c>
      <c r="F12" s="13">
        <v>3237</v>
      </c>
      <c r="G12" s="13">
        <v>120</v>
      </c>
      <c r="H12" s="13"/>
      <c r="I12" s="13"/>
      <c r="J12" s="13">
        <f t="shared" si="0"/>
        <v>3117</v>
      </c>
      <c r="K12" s="14"/>
    </row>
    <row r="13" spans="2:11" ht="24.95" customHeight="1">
      <c r="B13" s="11" t="s">
        <v>197</v>
      </c>
      <c r="C13" s="10" t="s">
        <v>196</v>
      </c>
      <c r="D13" s="19">
        <v>1101</v>
      </c>
      <c r="E13" s="32" t="s">
        <v>268</v>
      </c>
      <c r="F13" s="13">
        <v>5589</v>
      </c>
      <c r="G13" s="13">
        <v>639</v>
      </c>
      <c r="H13" s="13"/>
      <c r="I13" s="13">
        <v>0</v>
      </c>
      <c r="J13" s="13">
        <f t="shared" si="0"/>
        <v>4950</v>
      </c>
      <c r="K13" s="14"/>
    </row>
    <row r="14" spans="2:11" ht="24.95" customHeight="1">
      <c r="B14" s="11" t="s">
        <v>211</v>
      </c>
      <c r="C14" s="10" t="s">
        <v>212</v>
      </c>
      <c r="D14" s="19">
        <v>1101</v>
      </c>
      <c r="E14" s="32" t="s">
        <v>134</v>
      </c>
      <c r="F14" s="13">
        <v>4073</v>
      </c>
      <c r="G14" s="13">
        <v>357</v>
      </c>
      <c r="H14" s="13"/>
      <c r="I14" s="13">
        <v>0</v>
      </c>
      <c r="J14" s="13">
        <f t="shared" si="0"/>
        <v>3716</v>
      </c>
      <c r="K14" s="14"/>
    </row>
    <row r="15" spans="2:11" ht="24.95" customHeight="1">
      <c r="B15" s="11"/>
      <c r="C15" s="10"/>
      <c r="D15" s="19">
        <v>1101</v>
      </c>
      <c r="E15" s="32" t="s">
        <v>134</v>
      </c>
      <c r="F15" s="13"/>
      <c r="G15" s="13"/>
      <c r="H15" s="13"/>
      <c r="I15" s="13">
        <v>0</v>
      </c>
      <c r="J15" s="13">
        <f t="shared" si="0"/>
        <v>0</v>
      </c>
      <c r="K15" s="14"/>
    </row>
    <row r="16" spans="2:11" ht="24.95" customHeight="1">
      <c r="B16" s="11" t="s">
        <v>44</v>
      </c>
      <c r="C16" s="10" t="s">
        <v>45</v>
      </c>
      <c r="D16" s="19">
        <v>1101</v>
      </c>
      <c r="E16" s="32" t="s">
        <v>157</v>
      </c>
      <c r="F16" s="13">
        <v>5875</v>
      </c>
      <c r="G16" s="13">
        <v>700</v>
      </c>
      <c r="H16" s="13"/>
      <c r="I16" s="13">
        <v>2</v>
      </c>
      <c r="J16" s="13">
        <f t="shared" si="0"/>
        <v>5173</v>
      </c>
      <c r="K16" s="14"/>
    </row>
    <row r="17" spans="2:11" ht="24.95" customHeight="1">
      <c r="B17" s="11" t="s">
        <v>46</v>
      </c>
      <c r="C17" s="10" t="s">
        <v>123</v>
      </c>
      <c r="D17" s="19">
        <v>1101</v>
      </c>
      <c r="E17" s="32" t="s">
        <v>157</v>
      </c>
      <c r="F17" s="13">
        <v>5875</v>
      </c>
      <c r="G17" s="13">
        <v>700</v>
      </c>
      <c r="H17" s="13"/>
      <c r="I17" s="13">
        <v>2</v>
      </c>
      <c r="J17" s="13">
        <f t="shared" si="0"/>
        <v>5173</v>
      </c>
      <c r="K17" s="14"/>
    </row>
    <row r="18" spans="2:11" ht="24.95" customHeight="1">
      <c r="B18" s="10" t="s">
        <v>192</v>
      </c>
      <c r="C18" s="10" t="s">
        <v>191</v>
      </c>
      <c r="D18" s="19">
        <v>1101</v>
      </c>
      <c r="E18" s="32" t="s">
        <v>157</v>
      </c>
      <c r="F18" s="13">
        <v>4498</v>
      </c>
      <c r="G18" s="31">
        <v>429</v>
      </c>
      <c r="H18" s="13"/>
      <c r="I18" s="13">
        <v>0</v>
      </c>
      <c r="J18" s="13">
        <f t="shared" si="0"/>
        <v>4069</v>
      </c>
      <c r="K18" s="14"/>
    </row>
    <row r="19" spans="2:11" ht="24.95" customHeight="1">
      <c r="B19" s="10" t="s">
        <v>194</v>
      </c>
      <c r="C19" s="10" t="s">
        <v>193</v>
      </c>
      <c r="D19" s="19">
        <v>1101</v>
      </c>
      <c r="E19" s="32" t="s">
        <v>157</v>
      </c>
      <c r="F19" s="13">
        <v>4498</v>
      </c>
      <c r="G19" s="31">
        <v>429</v>
      </c>
      <c r="H19" s="13"/>
      <c r="I19" s="13">
        <v>0</v>
      </c>
      <c r="J19" s="13">
        <f t="shared" si="0"/>
        <v>4069</v>
      </c>
      <c r="K19" s="14"/>
    </row>
    <row r="20" spans="2:11" ht="24.95" customHeight="1">
      <c r="B20" s="11" t="s">
        <v>47</v>
      </c>
      <c r="C20" s="10" t="s">
        <v>48</v>
      </c>
      <c r="D20" s="19">
        <v>1101</v>
      </c>
      <c r="E20" s="32" t="s">
        <v>136</v>
      </c>
      <c r="F20" s="13">
        <v>3580</v>
      </c>
      <c r="G20" s="31">
        <v>175</v>
      </c>
      <c r="H20" s="13"/>
      <c r="I20" s="13">
        <v>0</v>
      </c>
      <c r="J20" s="13">
        <f t="shared" si="0"/>
        <v>3405</v>
      </c>
      <c r="K20" s="14"/>
    </row>
    <row r="21" spans="2:11" s="62" customFormat="1" ht="24.95" customHeight="1">
      <c r="B21" s="58" t="s">
        <v>49</v>
      </c>
      <c r="C21" s="59" t="s">
        <v>50</v>
      </c>
      <c r="D21" s="63">
        <v>1101</v>
      </c>
      <c r="E21" s="64" t="s">
        <v>136</v>
      </c>
      <c r="F21" s="13">
        <v>3937</v>
      </c>
      <c r="G21" s="31">
        <v>335</v>
      </c>
      <c r="H21" s="60"/>
      <c r="I21" s="60">
        <v>0</v>
      </c>
      <c r="J21" s="13">
        <f t="shared" si="0"/>
        <v>3602</v>
      </c>
      <c r="K21" s="61"/>
    </row>
    <row r="22" spans="2:11" ht="24.95" customHeight="1">
      <c r="B22" s="11" t="s">
        <v>51</v>
      </c>
      <c r="C22" s="10" t="s">
        <v>52</v>
      </c>
      <c r="D22" s="19">
        <v>1101</v>
      </c>
      <c r="E22" s="32" t="s">
        <v>136</v>
      </c>
      <c r="F22" s="13">
        <v>3315</v>
      </c>
      <c r="G22" s="13">
        <v>128</v>
      </c>
      <c r="H22" s="13"/>
      <c r="I22" s="13">
        <v>0</v>
      </c>
      <c r="J22" s="13">
        <f t="shared" si="0"/>
        <v>3187</v>
      </c>
      <c r="K22" s="14"/>
    </row>
    <row r="23" spans="2:11" ht="21.95" customHeight="1">
      <c r="B23" s="11" t="s">
        <v>53</v>
      </c>
      <c r="C23" s="10" t="s">
        <v>54</v>
      </c>
      <c r="D23" s="19">
        <v>1101</v>
      </c>
      <c r="E23" s="32" t="s">
        <v>136</v>
      </c>
      <c r="F23" s="60">
        <v>3937</v>
      </c>
      <c r="G23" s="60">
        <v>335</v>
      </c>
      <c r="H23" s="13"/>
      <c r="I23" s="13">
        <v>0</v>
      </c>
      <c r="J23" s="13">
        <f t="shared" si="0"/>
        <v>3602</v>
      </c>
      <c r="K23" s="14"/>
    </row>
    <row r="24" spans="2:11" ht="21.95" customHeight="1">
      <c r="B24" s="11" t="s">
        <v>261</v>
      </c>
      <c r="C24" s="10" t="s">
        <v>262</v>
      </c>
      <c r="D24" s="19">
        <v>1101</v>
      </c>
      <c r="E24" s="32" t="s">
        <v>158</v>
      </c>
      <c r="F24" s="13">
        <v>4390</v>
      </c>
      <c r="G24" s="13">
        <v>409</v>
      </c>
      <c r="H24" s="13"/>
      <c r="I24" s="13">
        <v>0</v>
      </c>
      <c r="J24" s="13">
        <f t="shared" si="0"/>
        <v>3981</v>
      </c>
      <c r="K24" s="29"/>
    </row>
    <row r="25" spans="2:11" ht="21.95" customHeight="1">
      <c r="E25" s="21" t="s">
        <v>92</v>
      </c>
      <c r="F25" s="22">
        <f t="shared" ref="F25:I25" si="1">SUM(F7:F24)</f>
        <v>90665</v>
      </c>
      <c r="G25" s="22">
        <f t="shared" si="1"/>
        <v>10628</v>
      </c>
      <c r="H25" s="22">
        <f t="shared" si="1"/>
        <v>0</v>
      </c>
      <c r="I25" s="22">
        <f t="shared" si="1"/>
        <v>22</v>
      </c>
      <c r="J25" s="22">
        <f>SUM(J7:J24)</f>
        <v>80015</v>
      </c>
    </row>
    <row r="26" spans="2:11">
      <c r="B26" s="11"/>
      <c r="C26" s="10"/>
      <c r="D26" s="10"/>
      <c r="E26" s="18"/>
      <c r="F26" s="13"/>
      <c r="G26" s="13"/>
      <c r="H26" s="13"/>
      <c r="I26" s="13"/>
      <c r="J26" s="13"/>
    </row>
    <row r="27" spans="2:11">
      <c r="B27" s="11"/>
      <c r="C27" s="10"/>
      <c r="D27" s="10"/>
      <c r="E27" s="18"/>
      <c r="F27" s="13"/>
      <c r="G27" s="13"/>
      <c r="H27" s="13"/>
      <c r="I27" s="13"/>
      <c r="J27" s="13"/>
    </row>
    <row r="28" spans="2:11">
      <c r="B28" s="11"/>
      <c r="C28" s="10"/>
      <c r="D28" s="10"/>
      <c r="E28" s="18"/>
      <c r="F28" s="13"/>
      <c r="G28" s="13"/>
      <c r="H28" s="13"/>
      <c r="I28" s="13"/>
      <c r="J28" s="13"/>
    </row>
    <row r="29" spans="2:11">
      <c r="B29" s="11"/>
      <c r="C29" s="10"/>
      <c r="D29" s="10"/>
      <c r="E29" s="18"/>
      <c r="F29" s="13"/>
      <c r="G29" s="13"/>
      <c r="H29" s="13"/>
      <c r="I29" s="13"/>
      <c r="J29" s="13"/>
    </row>
  </sheetData>
  <phoneticPr fontId="0" type="noConversion"/>
  <pageMargins left="0.15748031496062992" right="0.27559055118110237" top="0.19685039370078741" bottom="0.51181102362204722" header="0.11811023622047245" footer="0"/>
  <pageSetup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B1:K25"/>
  <sheetViews>
    <sheetView topLeftCell="A9" workbookViewId="0">
      <selection activeCell="G26" sqref="G26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1" customWidth="1"/>
    <col min="7" max="7" width="9.42578125" customWidth="1"/>
    <col min="8" max="8" width="10" customWidth="1"/>
    <col min="9" max="9" width="8.85546875" customWidth="1"/>
    <col min="10" max="10" width="10.42578125" customWidth="1"/>
    <col min="11" max="11" width="32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+O.PUB!K2</f>
        <v>28 DE FEBRERO DE 2013</v>
      </c>
    </row>
    <row r="3" spans="2:11">
      <c r="F3" s="23" t="str">
        <f>+O.PUB!F3</f>
        <v>SEGUNDA QUINCENA DE FEBRERO DE 2013</v>
      </c>
      <c r="G3" s="2"/>
      <c r="H3" s="23"/>
      <c r="I3" s="2"/>
      <c r="J3" s="2"/>
    </row>
    <row r="4" spans="2:1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266</v>
      </c>
      <c r="H5" s="85" t="s">
        <v>411</v>
      </c>
      <c r="I5" s="7" t="s">
        <v>252</v>
      </c>
      <c r="J5" s="7" t="s">
        <v>6</v>
      </c>
      <c r="K5" s="6" t="s">
        <v>7</v>
      </c>
    </row>
    <row r="7" spans="2:11" ht="24.95" customHeight="1">
      <c r="B7" s="11" t="s">
        <v>406</v>
      </c>
      <c r="C7" s="10" t="s">
        <v>401</v>
      </c>
      <c r="D7" s="18"/>
      <c r="E7" s="11" t="s">
        <v>158</v>
      </c>
      <c r="F7" s="13">
        <v>3237</v>
      </c>
      <c r="G7" s="13">
        <v>120</v>
      </c>
      <c r="H7" s="13"/>
      <c r="I7" s="13"/>
      <c r="J7" s="13">
        <f>F7-G7+H7-I7</f>
        <v>3117</v>
      </c>
      <c r="K7" s="14"/>
    </row>
    <row r="8" spans="2:11" ht="24.95" customHeight="1">
      <c r="B8" s="11" t="s">
        <v>257</v>
      </c>
      <c r="C8" s="10" t="s">
        <v>258</v>
      </c>
      <c r="D8" s="18"/>
      <c r="E8" s="11" t="s">
        <v>159</v>
      </c>
      <c r="F8" s="13">
        <v>5536</v>
      </c>
      <c r="G8" s="13">
        <v>628</v>
      </c>
      <c r="H8" s="13"/>
      <c r="I8" s="13">
        <v>1</v>
      </c>
      <c r="J8" s="13">
        <f t="shared" ref="J8:J22" si="0">F8-G8+H8-I8</f>
        <v>4907</v>
      </c>
      <c r="K8" s="14"/>
    </row>
    <row r="9" spans="2:11" ht="24.95" customHeight="1">
      <c r="B9" s="11" t="s">
        <v>382</v>
      </c>
      <c r="C9" s="10" t="s">
        <v>365</v>
      </c>
      <c r="D9" s="18"/>
      <c r="E9" s="11" t="s">
        <v>159</v>
      </c>
      <c r="F9" s="13">
        <v>4007</v>
      </c>
      <c r="G9" s="13">
        <v>346</v>
      </c>
      <c r="H9" s="13"/>
      <c r="I9" s="13"/>
      <c r="J9" s="13">
        <f t="shared" si="0"/>
        <v>3661</v>
      </c>
      <c r="K9" s="14"/>
    </row>
    <row r="10" spans="2:11" ht="24.95" customHeight="1">
      <c r="B10" s="10" t="s">
        <v>57</v>
      </c>
      <c r="C10" s="10" t="s">
        <v>58</v>
      </c>
      <c r="D10" s="18"/>
      <c r="E10" s="11" t="s">
        <v>159</v>
      </c>
      <c r="F10" s="13">
        <v>5536</v>
      </c>
      <c r="G10" s="13">
        <v>628</v>
      </c>
      <c r="H10" s="13"/>
      <c r="I10" s="13">
        <v>0</v>
      </c>
      <c r="J10" s="13">
        <f t="shared" si="0"/>
        <v>4908</v>
      </c>
      <c r="K10" s="14"/>
    </row>
    <row r="11" spans="2:11" ht="24.95" customHeight="1">
      <c r="B11" s="11" t="s">
        <v>118</v>
      </c>
      <c r="C11" s="10" t="s">
        <v>117</v>
      </c>
      <c r="D11" s="18"/>
      <c r="E11" s="11" t="s">
        <v>159</v>
      </c>
      <c r="F11" s="13">
        <v>4007</v>
      </c>
      <c r="G11" s="13">
        <v>346</v>
      </c>
      <c r="H11" s="13"/>
      <c r="I11" s="13"/>
      <c r="J11" s="13">
        <f t="shared" si="0"/>
        <v>3661</v>
      </c>
      <c r="K11" s="14"/>
    </row>
    <row r="12" spans="2:11" ht="24.95" customHeight="1">
      <c r="B12" s="11" t="s">
        <v>59</v>
      </c>
      <c r="C12" s="10" t="s">
        <v>60</v>
      </c>
      <c r="D12" s="18"/>
      <c r="E12" s="11" t="s">
        <v>159</v>
      </c>
      <c r="F12" s="13">
        <v>5536</v>
      </c>
      <c r="G12" s="13">
        <v>628</v>
      </c>
      <c r="H12" s="13"/>
      <c r="I12" s="13">
        <v>1</v>
      </c>
      <c r="J12" s="13">
        <f t="shared" si="0"/>
        <v>4907</v>
      </c>
      <c r="K12" s="14"/>
    </row>
    <row r="13" spans="2:11" ht="24.95" customHeight="1">
      <c r="B13" s="56" t="s">
        <v>259</v>
      </c>
      <c r="C13" s="10" t="s">
        <v>260</v>
      </c>
      <c r="D13" s="18"/>
      <c r="E13" s="11" t="s">
        <v>159</v>
      </c>
      <c r="F13" s="13">
        <v>5536</v>
      </c>
      <c r="G13" s="13">
        <v>628</v>
      </c>
      <c r="H13" s="13"/>
      <c r="I13" s="13">
        <v>2</v>
      </c>
      <c r="J13" s="13">
        <f t="shared" si="0"/>
        <v>4906</v>
      </c>
      <c r="K13" s="14"/>
    </row>
    <row r="14" spans="2:11" ht="24.95" customHeight="1">
      <c r="B14" s="56" t="s">
        <v>271</v>
      </c>
      <c r="C14" s="10" t="s">
        <v>240</v>
      </c>
      <c r="D14" s="18"/>
      <c r="E14" s="11" t="s">
        <v>159</v>
      </c>
      <c r="F14" s="13">
        <v>3095</v>
      </c>
      <c r="G14" s="13">
        <v>84</v>
      </c>
      <c r="H14" s="13"/>
      <c r="I14" s="13"/>
      <c r="J14" s="13">
        <f t="shared" si="0"/>
        <v>3011</v>
      </c>
      <c r="K14" s="14"/>
    </row>
    <row r="15" spans="2:11" ht="24.95" customHeight="1">
      <c r="B15" s="56" t="s">
        <v>430</v>
      </c>
      <c r="C15" s="10" t="s">
        <v>429</v>
      </c>
      <c r="D15" s="18"/>
      <c r="E15" s="11" t="s">
        <v>159</v>
      </c>
      <c r="F15" s="13">
        <v>3955</v>
      </c>
      <c r="G15" s="13">
        <v>338</v>
      </c>
      <c r="H15" s="13"/>
      <c r="I15" s="13"/>
      <c r="J15" s="13">
        <f t="shared" si="0"/>
        <v>3617</v>
      </c>
      <c r="K15" s="14"/>
    </row>
    <row r="16" spans="2:11" ht="24.95" customHeight="1">
      <c r="B16" s="56" t="s">
        <v>432</v>
      </c>
      <c r="C16" s="10" t="s">
        <v>431</v>
      </c>
      <c r="D16" s="18"/>
      <c r="E16" s="11" t="s">
        <v>159</v>
      </c>
      <c r="F16" s="13">
        <v>3955</v>
      </c>
      <c r="G16" s="13">
        <v>338</v>
      </c>
      <c r="H16" s="13"/>
      <c r="I16" s="13"/>
      <c r="J16" s="13">
        <f t="shared" si="0"/>
        <v>3617</v>
      </c>
      <c r="K16" s="14"/>
    </row>
    <row r="17" spans="2:11" ht="24.95" customHeight="1">
      <c r="B17" s="56" t="s">
        <v>433</v>
      </c>
      <c r="C17" s="10" t="s">
        <v>434</v>
      </c>
      <c r="D17" s="18"/>
      <c r="E17" s="11" t="s">
        <v>159</v>
      </c>
      <c r="F17" s="13">
        <v>3955</v>
      </c>
      <c r="G17" s="13">
        <v>338</v>
      </c>
      <c r="H17" s="13"/>
      <c r="I17" s="13"/>
      <c r="J17" s="13">
        <f t="shared" si="0"/>
        <v>3617</v>
      </c>
      <c r="K17" s="14"/>
    </row>
    <row r="18" spans="2:11" ht="24.95" customHeight="1">
      <c r="B18" s="56" t="s">
        <v>246</v>
      </c>
      <c r="C18" s="10" t="s">
        <v>247</v>
      </c>
      <c r="D18" s="18"/>
      <c r="E18" s="11" t="s">
        <v>272</v>
      </c>
      <c r="F18" s="13">
        <v>4634</v>
      </c>
      <c r="G18" s="13">
        <v>453</v>
      </c>
      <c r="H18" s="13"/>
      <c r="I18" s="13"/>
      <c r="J18" s="13">
        <f t="shared" si="0"/>
        <v>4181</v>
      </c>
      <c r="K18" s="14"/>
    </row>
    <row r="19" spans="2:11" ht="24.95" customHeight="1">
      <c r="B19" s="11" t="s">
        <v>291</v>
      </c>
      <c r="C19" s="10" t="s">
        <v>292</v>
      </c>
      <c r="D19" s="18"/>
      <c r="E19" s="11" t="s">
        <v>157</v>
      </c>
      <c r="F19" s="13">
        <v>4498</v>
      </c>
      <c r="G19" s="13">
        <v>429</v>
      </c>
      <c r="H19" s="13"/>
      <c r="I19" s="13"/>
      <c r="J19" s="13">
        <f t="shared" si="0"/>
        <v>4069</v>
      </c>
      <c r="K19" s="14"/>
    </row>
    <row r="20" spans="2:11" ht="24.95" customHeight="1">
      <c r="B20" s="11" t="s">
        <v>391</v>
      </c>
      <c r="C20" s="10" t="s">
        <v>322</v>
      </c>
      <c r="D20" s="18"/>
      <c r="E20" s="11" t="s">
        <v>139</v>
      </c>
      <c r="F20" s="13">
        <v>3227</v>
      </c>
      <c r="G20" s="13">
        <v>119</v>
      </c>
      <c r="H20" s="13"/>
      <c r="I20" s="13"/>
      <c r="J20" s="13">
        <f t="shared" si="0"/>
        <v>3108</v>
      </c>
      <c r="K20" s="14"/>
    </row>
    <row r="21" spans="2:11" ht="24.95" customHeight="1">
      <c r="B21" s="11" t="s">
        <v>394</v>
      </c>
      <c r="C21" s="38" t="s">
        <v>323</v>
      </c>
      <c r="D21" s="18"/>
      <c r="E21" s="37" t="s">
        <v>251</v>
      </c>
      <c r="F21" s="13">
        <v>6603</v>
      </c>
      <c r="G21" s="13">
        <v>856</v>
      </c>
      <c r="H21" s="13"/>
      <c r="I21" s="13"/>
      <c r="J21" s="13">
        <f t="shared" si="0"/>
        <v>5747</v>
      </c>
      <c r="K21" s="14"/>
    </row>
    <row r="22" spans="2:11" ht="24.95" customHeight="1">
      <c r="B22" s="11" t="s">
        <v>435</v>
      </c>
      <c r="C22" s="38" t="s">
        <v>436</v>
      </c>
      <c r="D22" s="18"/>
      <c r="E22" s="37" t="s">
        <v>134</v>
      </c>
      <c r="F22" s="13">
        <v>4073</v>
      </c>
      <c r="G22" s="13">
        <v>357</v>
      </c>
      <c r="H22" s="13"/>
      <c r="I22" s="13"/>
      <c r="J22" s="13">
        <f t="shared" si="0"/>
        <v>3716</v>
      </c>
      <c r="K22" s="14"/>
    </row>
    <row r="23" spans="2:11" ht="21.95" customHeight="1">
      <c r="B23" s="11"/>
      <c r="C23" s="10"/>
      <c r="E23" s="18"/>
    </row>
    <row r="24" spans="2:11" ht="21.95" customHeight="1">
      <c r="E24" s="21" t="s">
        <v>92</v>
      </c>
      <c r="F24" s="22">
        <f>SUM(F7:F23)</f>
        <v>71390</v>
      </c>
      <c r="G24" s="22">
        <f t="shared" ref="G24:J24" si="1">SUM(G7:G23)</f>
        <v>6636</v>
      </c>
      <c r="H24" s="22">
        <f t="shared" si="1"/>
        <v>0</v>
      </c>
      <c r="I24" s="22">
        <f t="shared" si="1"/>
        <v>4</v>
      </c>
      <c r="J24" s="22">
        <f t="shared" si="1"/>
        <v>64750</v>
      </c>
    </row>
    <row r="25" spans="2:11" ht="21.95" customHeight="1"/>
  </sheetData>
  <phoneticPr fontId="0" type="noConversion"/>
  <pageMargins left="0.11811023622047245" right="7.874015748031496E-2" top="0.59055118110236227" bottom="0.98425196850393704" header="0" footer="0"/>
  <pageSetup scale="9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1:K28"/>
  <sheetViews>
    <sheetView topLeftCell="A10" zoomScale="80" zoomScaleNormal="80" workbookViewId="0">
      <selection activeCell="F26" sqref="F26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5.1406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96</v>
      </c>
      <c r="G2" s="2"/>
      <c r="H2" s="2"/>
      <c r="I2" s="2"/>
      <c r="J2" s="2"/>
      <c r="K2" s="23" t="str">
        <f>+O.PUB2!K2</f>
        <v>28 DE FEBRERO DE 2013</v>
      </c>
    </row>
    <row r="3" spans="2:11">
      <c r="F3" s="23" t="str">
        <f>'GOB1'!F3</f>
        <v>SEGUNDA QUINCENA DE FEBRERO DE 2013</v>
      </c>
      <c r="G3" s="2"/>
      <c r="H3" s="2"/>
      <c r="I3" s="2"/>
      <c r="J3" s="2"/>
    </row>
    <row r="4" spans="2:11">
      <c r="B4" s="6" t="s">
        <v>3</v>
      </c>
      <c r="C4" s="6" t="s">
        <v>4</v>
      </c>
      <c r="D4" s="6"/>
      <c r="E4" s="6" t="s">
        <v>130</v>
      </c>
      <c r="F4" s="7" t="s">
        <v>5</v>
      </c>
      <c r="G4" s="7" t="s">
        <v>266</v>
      </c>
      <c r="H4" s="86" t="s">
        <v>411</v>
      </c>
      <c r="I4" s="54" t="s">
        <v>252</v>
      </c>
      <c r="J4" s="7" t="s">
        <v>6</v>
      </c>
      <c r="K4" s="6" t="s">
        <v>7</v>
      </c>
    </row>
    <row r="5" spans="2:11" ht="24.95" customHeight="1">
      <c r="B5" s="11" t="s">
        <v>345</v>
      </c>
      <c r="C5" s="10" t="s">
        <v>324</v>
      </c>
      <c r="D5" s="18">
        <v>1101</v>
      </c>
      <c r="E5" s="11" t="s">
        <v>155</v>
      </c>
      <c r="F5" s="13">
        <v>6603</v>
      </c>
      <c r="G5" s="13">
        <v>856</v>
      </c>
      <c r="H5" s="13"/>
      <c r="I5" s="52"/>
      <c r="J5" s="13">
        <f>F5-G5+H5-I5</f>
        <v>5747</v>
      </c>
      <c r="K5" s="14"/>
    </row>
    <row r="6" spans="2:11" ht="24.95" customHeight="1">
      <c r="B6" s="11" t="s">
        <v>61</v>
      </c>
      <c r="C6" s="10" t="s">
        <v>62</v>
      </c>
      <c r="D6" s="18">
        <v>1101</v>
      </c>
      <c r="E6" s="11" t="s">
        <v>136</v>
      </c>
      <c r="F6" s="13">
        <v>5771</v>
      </c>
      <c r="G6" s="13">
        <v>678</v>
      </c>
      <c r="H6" s="13"/>
      <c r="I6" s="52">
        <v>1</v>
      </c>
      <c r="J6" s="13">
        <f t="shared" ref="J6:J27" si="0">F6-G6+H6-I6</f>
        <v>5092</v>
      </c>
      <c r="K6" s="14"/>
    </row>
    <row r="7" spans="2:11" ht="24.95" customHeight="1">
      <c r="B7" s="11" t="s">
        <v>9</v>
      </c>
      <c r="C7" s="38" t="s">
        <v>100</v>
      </c>
      <c r="D7" s="18">
        <v>1101</v>
      </c>
      <c r="E7" s="11" t="s">
        <v>182</v>
      </c>
      <c r="F7" s="13">
        <v>4073</v>
      </c>
      <c r="G7" s="13">
        <v>357</v>
      </c>
      <c r="H7" s="13"/>
      <c r="I7" s="13">
        <v>0</v>
      </c>
      <c r="J7" s="13">
        <f t="shared" si="0"/>
        <v>3716</v>
      </c>
      <c r="K7" s="14"/>
    </row>
    <row r="8" spans="2:11" ht="24.95" customHeight="1">
      <c r="B8" s="33" t="s">
        <v>180</v>
      </c>
      <c r="C8" s="12" t="s">
        <v>181</v>
      </c>
      <c r="D8" s="18">
        <v>1101</v>
      </c>
      <c r="E8" s="11" t="s">
        <v>136</v>
      </c>
      <c r="F8" s="13">
        <v>4124</v>
      </c>
      <c r="G8" s="13">
        <v>365</v>
      </c>
      <c r="H8" s="13"/>
      <c r="I8" s="13">
        <v>0</v>
      </c>
      <c r="J8" s="13">
        <f t="shared" si="0"/>
        <v>3759</v>
      </c>
      <c r="K8" s="14"/>
    </row>
    <row r="9" spans="2:11" ht="24.95" customHeight="1">
      <c r="B9" s="11" t="s">
        <v>99</v>
      </c>
      <c r="C9" s="10" t="s">
        <v>206</v>
      </c>
      <c r="D9" s="18">
        <v>1101</v>
      </c>
      <c r="E9" s="11" t="s">
        <v>160</v>
      </c>
      <c r="F9" s="13">
        <v>4635</v>
      </c>
      <c r="G9" s="13">
        <v>453</v>
      </c>
      <c r="H9" s="13"/>
      <c r="I9" s="13">
        <v>0</v>
      </c>
      <c r="J9" s="13">
        <f t="shared" si="0"/>
        <v>4182</v>
      </c>
      <c r="K9" s="14"/>
    </row>
    <row r="10" spans="2:11" ht="24.95" customHeight="1">
      <c r="B10" s="11" t="s">
        <v>346</v>
      </c>
      <c r="C10" s="10" t="s">
        <v>333</v>
      </c>
      <c r="D10" s="18">
        <v>1101</v>
      </c>
      <c r="E10" s="11" t="s">
        <v>325</v>
      </c>
      <c r="F10" s="31">
        <v>3083</v>
      </c>
      <c r="G10" s="31">
        <v>83</v>
      </c>
      <c r="H10" s="31"/>
      <c r="I10" s="13"/>
      <c r="J10" s="13">
        <f t="shared" si="0"/>
        <v>3000</v>
      </c>
      <c r="K10" s="14"/>
    </row>
    <row r="11" spans="2:11" ht="24.95" customHeight="1">
      <c r="B11" s="11" t="s">
        <v>237</v>
      </c>
      <c r="C11" s="33" t="s">
        <v>236</v>
      </c>
      <c r="D11" s="18">
        <v>1101</v>
      </c>
      <c r="E11" s="11" t="s">
        <v>161</v>
      </c>
      <c r="F11" s="13">
        <v>4128</v>
      </c>
      <c r="G11" s="13">
        <v>366</v>
      </c>
      <c r="H11" s="13"/>
      <c r="I11" s="13">
        <v>0</v>
      </c>
      <c r="J11" s="13">
        <f t="shared" si="0"/>
        <v>3762</v>
      </c>
      <c r="K11" s="14"/>
    </row>
    <row r="12" spans="2:11" ht="24.95" customHeight="1">
      <c r="B12" s="11" t="s">
        <v>400</v>
      </c>
      <c r="C12" s="10" t="s">
        <v>326</v>
      </c>
      <c r="D12" s="18">
        <v>1101</v>
      </c>
      <c r="E12" s="11" t="s">
        <v>162</v>
      </c>
      <c r="F12" s="13">
        <v>7829</v>
      </c>
      <c r="G12" s="13">
        <v>1118</v>
      </c>
      <c r="H12" s="13"/>
      <c r="I12" s="13"/>
      <c r="J12" s="13">
        <f t="shared" si="0"/>
        <v>6711</v>
      </c>
      <c r="K12" s="14"/>
    </row>
    <row r="13" spans="2:11" ht="24.95" customHeight="1">
      <c r="B13" s="11" t="s">
        <v>234</v>
      </c>
      <c r="C13" s="10" t="s">
        <v>233</v>
      </c>
      <c r="D13" s="18">
        <v>1101</v>
      </c>
      <c r="E13" s="11" t="s">
        <v>136</v>
      </c>
      <c r="F13" s="13">
        <v>3886</v>
      </c>
      <c r="G13" s="13">
        <v>327</v>
      </c>
      <c r="H13" s="13"/>
      <c r="I13" s="13">
        <v>0</v>
      </c>
      <c r="J13" s="13">
        <f t="shared" si="0"/>
        <v>3559</v>
      </c>
      <c r="K13" s="14"/>
    </row>
    <row r="14" spans="2:11" ht="24.95" customHeight="1">
      <c r="B14" s="11" t="s">
        <v>250</v>
      </c>
      <c r="C14" s="10" t="s">
        <v>249</v>
      </c>
      <c r="D14" s="18">
        <v>1101</v>
      </c>
      <c r="E14" s="42" t="s">
        <v>248</v>
      </c>
      <c r="F14" s="13">
        <v>3197</v>
      </c>
      <c r="G14" s="13">
        <v>116</v>
      </c>
      <c r="H14" s="13"/>
      <c r="I14" s="13">
        <v>0</v>
      </c>
      <c r="J14" s="13">
        <f t="shared" si="0"/>
        <v>3081</v>
      </c>
      <c r="K14" s="14"/>
    </row>
    <row r="15" spans="2:11" ht="24.95" customHeight="1">
      <c r="B15" s="11" t="s">
        <v>64</v>
      </c>
      <c r="C15" s="10" t="s">
        <v>65</v>
      </c>
      <c r="D15" s="18">
        <v>1101</v>
      </c>
      <c r="E15" s="11" t="s">
        <v>148</v>
      </c>
      <c r="F15" s="13">
        <v>4120</v>
      </c>
      <c r="G15" s="13">
        <v>364</v>
      </c>
      <c r="H15" s="13"/>
      <c r="I15" s="13">
        <v>0</v>
      </c>
      <c r="J15" s="13">
        <f t="shared" si="0"/>
        <v>3756</v>
      </c>
      <c r="K15" s="14"/>
    </row>
    <row r="16" spans="2:11" ht="24.95" customHeight="1">
      <c r="B16" s="11" t="s">
        <v>66</v>
      </c>
      <c r="C16" s="10" t="s">
        <v>67</v>
      </c>
      <c r="D16" s="18">
        <v>1101</v>
      </c>
      <c r="E16" s="11" t="s">
        <v>136</v>
      </c>
      <c r="F16" s="13">
        <v>4054</v>
      </c>
      <c r="G16" s="13">
        <v>354</v>
      </c>
      <c r="H16" s="13"/>
      <c r="I16" s="13">
        <v>0</v>
      </c>
      <c r="J16" s="13">
        <f t="shared" si="0"/>
        <v>3700</v>
      </c>
      <c r="K16" s="14"/>
    </row>
    <row r="17" spans="2:11" ht="24.95" customHeight="1">
      <c r="B17" s="11" t="s">
        <v>68</v>
      </c>
      <c r="C17" s="10" t="s">
        <v>69</v>
      </c>
      <c r="D17" s="18">
        <v>1101</v>
      </c>
      <c r="E17" s="11" t="s">
        <v>163</v>
      </c>
      <c r="F17" s="13">
        <v>4054</v>
      </c>
      <c r="G17" s="13">
        <v>354</v>
      </c>
      <c r="H17" s="13"/>
      <c r="I17" s="13">
        <v>0</v>
      </c>
      <c r="J17" s="13">
        <f t="shared" si="0"/>
        <v>3700</v>
      </c>
      <c r="K17" s="14"/>
    </row>
    <row r="18" spans="2:11" ht="24.95" customHeight="1">
      <c r="B18" s="11" t="s">
        <v>70</v>
      </c>
      <c r="C18" s="10" t="s">
        <v>71</v>
      </c>
      <c r="D18" s="18">
        <v>1101</v>
      </c>
      <c r="E18" s="11" t="s">
        <v>163</v>
      </c>
      <c r="F18" s="13">
        <v>4054</v>
      </c>
      <c r="G18" s="13">
        <v>354</v>
      </c>
      <c r="H18" s="13"/>
      <c r="I18" s="13">
        <v>0</v>
      </c>
      <c r="J18" s="13">
        <f t="shared" si="0"/>
        <v>3700</v>
      </c>
      <c r="K18" s="14"/>
    </row>
    <row r="19" spans="2:11" ht="24.95" customHeight="1">
      <c r="B19" s="11" t="s">
        <v>72</v>
      </c>
      <c r="C19" s="10" t="s">
        <v>73</v>
      </c>
      <c r="D19" s="18">
        <v>1101</v>
      </c>
      <c r="E19" s="11" t="s">
        <v>163</v>
      </c>
      <c r="F19" s="13">
        <v>4054</v>
      </c>
      <c r="G19" s="13">
        <v>354</v>
      </c>
      <c r="H19" s="13"/>
      <c r="I19" s="13">
        <v>0</v>
      </c>
      <c r="J19" s="13">
        <f t="shared" si="0"/>
        <v>3700</v>
      </c>
      <c r="K19" s="14"/>
    </row>
    <row r="20" spans="2:11" ht="24.95" customHeight="1">
      <c r="B20" s="11" t="s">
        <v>63</v>
      </c>
      <c r="C20" s="10" t="s">
        <v>101</v>
      </c>
      <c r="D20" s="18">
        <v>1101</v>
      </c>
      <c r="E20" s="11" t="s">
        <v>164</v>
      </c>
      <c r="F20" s="13">
        <v>5038</v>
      </c>
      <c r="G20" s="13">
        <v>525</v>
      </c>
      <c r="H20" s="13"/>
      <c r="I20" s="13">
        <v>0</v>
      </c>
      <c r="J20" s="13">
        <f t="shared" si="0"/>
        <v>4513</v>
      </c>
      <c r="K20" s="14"/>
    </row>
    <row r="21" spans="2:11" ht="24.95" customHeight="1">
      <c r="B21" s="11" t="s">
        <v>124</v>
      </c>
      <c r="C21" s="10" t="s">
        <v>102</v>
      </c>
      <c r="D21" s="18">
        <v>1101</v>
      </c>
      <c r="E21" s="11" t="s">
        <v>166</v>
      </c>
      <c r="F21" s="13">
        <v>3758</v>
      </c>
      <c r="G21" s="13">
        <v>306</v>
      </c>
      <c r="H21" s="13"/>
      <c r="I21" s="13">
        <v>0</v>
      </c>
      <c r="J21" s="13">
        <f t="shared" si="0"/>
        <v>3452</v>
      </c>
      <c r="K21" s="14"/>
    </row>
    <row r="22" spans="2:11" ht="21.95" customHeight="1">
      <c r="B22" s="33" t="s">
        <v>176</v>
      </c>
      <c r="C22" s="10" t="s">
        <v>175</v>
      </c>
      <c r="D22" s="18">
        <v>1101</v>
      </c>
      <c r="E22" s="11" t="s">
        <v>177</v>
      </c>
      <c r="F22" s="13">
        <v>3758</v>
      </c>
      <c r="G22" s="13">
        <v>306</v>
      </c>
      <c r="H22" s="13"/>
      <c r="I22" s="13">
        <v>0</v>
      </c>
      <c r="J22" s="13">
        <f t="shared" si="0"/>
        <v>3452</v>
      </c>
      <c r="K22" s="14"/>
    </row>
    <row r="23" spans="2:11" ht="21.95" customHeight="1">
      <c r="B23" s="10" t="s">
        <v>348</v>
      </c>
      <c r="C23" s="10" t="s">
        <v>347</v>
      </c>
      <c r="D23" s="18">
        <v>1101</v>
      </c>
      <c r="E23" s="11" t="s">
        <v>165</v>
      </c>
      <c r="F23" s="13">
        <v>3228</v>
      </c>
      <c r="G23" s="13">
        <v>119.00455199999998</v>
      </c>
      <c r="H23" s="13"/>
      <c r="I23" s="13"/>
      <c r="J23" s="13">
        <f t="shared" si="0"/>
        <v>3108.9954480000001</v>
      </c>
      <c r="K23" s="14"/>
    </row>
    <row r="24" spans="2:11" ht="21.95" customHeight="1">
      <c r="B24" s="33" t="s">
        <v>74</v>
      </c>
      <c r="C24" s="10" t="s">
        <v>75</v>
      </c>
      <c r="D24" s="18">
        <v>1101</v>
      </c>
      <c r="E24" s="11" t="s">
        <v>167</v>
      </c>
      <c r="F24" s="13">
        <v>2037</v>
      </c>
      <c r="G24" s="13"/>
      <c r="H24" s="13">
        <v>72</v>
      </c>
      <c r="I24" s="13">
        <v>0</v>
      </c>
      <c r="J24" s="13">
        <f t="shared" si="0"/>
        <v>2109</v>
      </c>
      <c r="K24" s="14"/>
    </row>
    <row r="25" spans="2:11" ht="21.95" customHeight="1">
      <c r="B25" s="11" t="s">
        <v>344</v>
      </c>
      <c r="C25" s="10" t="s">
        <v>334</v>
      </c>
      <c r="D25" s="18">
        <v>1101</v>
      </c>
      <c r="E25" s="11" t="s">
        <v>167</v>
      </c>
      <c r="F25" s="13">
        <v>2037</v>
      </c>
      <c r="G25" s="13"/>
      <c r="H25" s="13">
        <v>72</v>
      </c>
      <c r="I25" s="13">
        <v>0</v>
      </c>
      <c r="J25" s="13">
        <f t="shared" si="0"/>
        <v>2109</v>
      </c>
      <c r="K25" s="14"/>
    </row>
    <row r="26" spans="2:11" ht="24" customHeight="1">
      <c r="B26" s="11" t="s">
        <v>55</v>
      </c>
      <c r="C26" s="10" t="s">
        <v>56</v>
      </c>
      <c r="D26" s="18">
        <v>1101</v>
      </c>
      <c r="E26" s="11" t="s">
        <v>168</v>
      </c>
      <c r="F26" s="13">
        <v>4390</v>
      </c>
      <c r="G26" s="13">
        <v>409</v>
      </c>
      <c r="H26" s="13">
        <v>0</v>
      </c>
      <c r="I26" s="13"/>
      <c r="J26" s="13">
        <f t="shared" si="0"/>
        <v>3981</v>
      </c>
      <c r="K26" s="14"/>
    </row>
    <row r="27" spans="2:11" ht="15.75" customHeight="1">
      <c r="B27" s="11" t="s">
        <v>104</v>
      </c>
      <c r="C27" s="10" t="s">
        <v>103</v>
      </c>
      <c r="D27" s="18">
        <v>1101</v>
      </c>
      <c r="E27" s="11" t="s">
        <v>139</v>
      </c>
      <c r="F27" s="13">
        <v>3333</v>
      </c>
      <c r="G27" s="13">
        <v>130</v>
      </c>
      <c r="H27" s="13"/>
      <c r="I27" s="13">
        <v>0</v>
      </c>
      <c r="J27" s="13">
        <f t="shared" si="0"/>
        <v>3203</v>
      </c>
      <c r="K27" s="14"/>
    </row>
    <row r="28" spans="2:11">
      <c r="E28" s="21" t="s">
        <v>92</v>
      </c>
      <c r="F28" s="22">
        <f t="shared" ref="F28:I28" si="1">SUM(F5:F27)</f>
        <v>95244</v>
      </c>
      <c r="G28" s="22">
        <f t="shared" si="1"/>
        <v>8294.0045520000003</v>
      </c>
      <c r="H28" s="22">
        <f t="shared" si="1"/>
        <v>144</v>
      </c>
      <c r="I28" s="22">
        <f t="shared" si="1"/>
        <v>1</v>
      </c>
      <c r="J28" s="22">
        <f>SUM(J5:J27)</f>
        <v>87092.995448000001</v>
      </c>
    </row>
  </sheetData>
  <phoneticPr fontId="0" type="noConversion"/>
  <pageMargins left="0.11811023622047245" right="7.874015748031496E-2" top="0.15748031496062992" bottom="0.19685039370078741" header="0" footer="0"/>
  <pageSetup scale="94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T36"/>
  <sheetViews>
    <sheetView topLeftCell="A13" workbookViewId="0">
      <selection activeCell="F1" sqref="F1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1" customWidth="1"/>
    <col min="7" max="7" width="10.140625" customWidth="1"/>
    <col min="8" max="8" width="7.28515625" customWidth="1"/>
    <col min="9" max="9" width="9.28515625" customWidth="1"/>
    <col min="10" max="10" width="11.140625" customWidth="1"/>
    <col min="11" max="11" width="34.42578125" customWidth="1"/>
    <col min="12" max="12" width="3.28515625" customWidth="1"/>
    <col min="13" max="13" width="1.5703125" customWidth="1"/>
    <col min="14" max="14" width="1.140625" customWidth="1"/>
    <col min="15" max="15" width="2" customWidth="1"/>
  </cols>
  <sheetData>
    <row r="1" spans="1:15" ht="18">
      <c r="A1" t="s">
        <v>265</v>
      </c>
      <c r="F1" s="1" t="s">
        <v>0</v>
      </c>
      <c r="G1" s="2"/>
      <c r="H1" s="2"/>
      <c r="I1" s="2"/>
      <c r="J1" s="2"/>
      <c r="K1" s="3" t="s">
        <v>1</v>
      </c>
    </row>
    <row r="2" spans="1:15" ht="15">
      <c r="F2" s="4" t="s">
        <v>96</v>
      </c>
      <c r="G2" s="2"/>
      <c r="H2" s="2"/>
      <c r="I2" s="2"/>
      <c r="J2" s="2"/>
      <c r="K2" s="23" t="str">
        <f>'GOB1'!K2</f>
        <v>28 DE FEBRERO DE 2013</v>
      </c>
    </row>
    <row r="3" spans="1:15">
      <c r="B3" s="11"/>
      <c r="C3" s="10"/>
      <c r="F3" s="23" t="str">
        <f>'GOB1'!F3</f>
        <v>SEGUNDA QUINCENA DE FEBRERO DE 2013</v>
      </c>
      <c r="G3" s="2"/>
      <c r="H3" s="2"/>
      <c r="I3" s="2"/>
      <c r="J3" s="2"/>
    </row>
    <row r="4" spans="1:15">
      <c r="B4" s="6" t="s">
        <v>3</v>
      </c>
      <c r="C4" s="6" t="s">
        <v>4</v>
      </c>
      <c r="D4" s="6"/>
      <c r="E4" s="6" t="s">
        <v>130</v>
      </c>
      <c r="F4" s="7" t="s">
        <v>5</v>
      </c>
      <c r="G4" s="7" t="s">
        <v>266</v>
      </c>
      <c r="H4" s="87" t="s">
        <v>411</v>
      </c>
      <c r="I4" s="54" t="s">
        <v>252</v>
      </c>
      <c r="J4" s="7" t="s">
        <v>6</v>
      </c>
      <c r="K4" s="6" t="s">
        <v>7</v>
      </c>
    </row>
    <row r="5" spans="1:15" ht="21.95" customHeight="1">
      <c r="B5" s="37" t="s">
        <v>359</v>
      </c>
      <c r="C5" s="12" t="s">
        <v>386</v>
      </c>
      <c r="D5" s="73"/>
      <c r="E5" s="37" t="s">
        <v>213</v>
      </c>
      <c r="F5" s="13">
        <v>6603</v>
      </c>
      <c r="G5" s="13">
        <v>856</v>
      </c>
      <c r="H5" s="13"/>
      <c r="I5" s="13"/>
      <c r="J5" s="13">
        <f>F5-G5+H5-I5</f>
        <v>5747</v>
      </c>
      <c r="K5" s="14"/>
    </row>
    <row r="6" spans="1:15" ht="21.95" customHeight="1">
      <c r="B6" s="37" t="s">
        <v>105</v>
      </c>
      <c r="C6" s="12" t="s">
        <v>198</v>
      </c>
      <c r="D6" s="73"/>
      <c r="E6" s="37" t="s">
        <v>169</v>
      </c>
      <c r="F6" s="13">
        <v>6509</v>
      </c>
      <c r="G6" s="13">
        <v>836</v>
      </c>
      <c r="H6" s="13"/>
      <c r="I6" s="13">
        <v>0</v>
      </c>
      <c r="J6" s="13">
        <f t="shared" ref="J6:J30" si="0">F6-G6+H6-I6</f>
        <v>5673</v>
      </c>
      <c r="K6" s="14"/>
    </row>
    <row r="7" spans="1:15" ht="21.95" customHeight="1">
      <c r="B7" s="37" t="s">
        <v>109</v>
      </c>
      <c r="C7" s="12" t="s">
        <v>108</v>
      </c>
      <c r="D7" s="73"/>
      <c r="E7" s="37" t="s">
        <v>169</v>
      </c>
      <c r="F7" s="13">
        <v>6509</v>
      </c>
      <c r="G7" s="13">
        <v>836</v>
      </c>
      <c r="H7" s="13"/>
      <c r="I7" s="13">
        <v>1</v>
      </c>
      <c r="J7" s="13">
        <f t="shared" si="0"/>
        <v>5672</v>
      </c>
      <c r="K7" s="14"/>
      <c r="M7" s="13"/>
      <c r="N7" s="13"/>
      <c r="O7" s="13"/>
    </row>
    <row r="8" spans="1:15" ht="21.95" customHeight="1">
      <c r="B8" s="37" t="s">
        <v>442</v>
      </c>
      <c r="C8" s="12" t="s">
        <v>443</v>
      </c>
      <c r="D8" s="73"/>
      <c r="E8" s="37" t="s">
        <v>444</v>
      </c>
      <c r="F8" s="13">
        <v>6301</v>
      </c>
      <c r="G8" s="13">
        <v>791</v>
      </c>
      <c r="H8" s="13"/>
      <c r="I8" s="13"/>
      <c r="J8" s="13">
        <f t="shared" si="0"/>
        <v>5510</v>
      </c>
      <c r="K8" s="14"/>
      <c r="M8" s="11"/>
      <c r="N8" s="10"/>
    </row>
    <row r="9" spans="1:15" ht="21.95" customHeight="1">
      <c r="B9" s="37" t="s">
        <v>76</v>
      </c>
      <c r="C9" s="12" t="s">
        <v>77</v>
      </c>
      <c r="D9" s="73"/>
      <c r="E9" s="37" t="s">
        <v>147</v>
      </c>
      <c r="F9" s="13">
        <v>4109</v>
      </c>
      <c r="G9" s="13">
        <v>363</v>
      </c>
      <c r="H9" s="13"/>
      <c r="I9" s="13">
        <v>0</v>
      </c>
      <c r="J9" s="13">
        <f t="shared" si="0"/>
        <v>3746</v>
      </c>
      <c r="K9" s="14"/>
    </row>
    <row r="10" spans="1:15" s="62" customFormat="1" ht="21.95" customHeight="1">
      <c r="B10" s="74" t="s">
        <v>179</v>
      </c>
      <c r="C10" s="75" t="s">
        <v>178</v>
      </c>
      <c r="D10" s="75"/>
      <c r="E10" s="74" t="s">
        <v>147</v>
      </c>
      <c r="F10" s="13">
        <v>5373</v>
      </c>
      <c r="G10" s="13">
        <v>593</v>
      </c>
      <c r="H10" s="60"/>
      <c r="I10" s="60">
        <v>1</v>
      </c>
      <c r="J10" s="13">
        <f t="shared" si="0"/>
        <v>4779</v>
      </c>
      <c r="K10" s="61"/>
    </row>
    <row r="11" spans="1:15" ht="21.95" customHeight="1">
      <c r="B11" s="37" t="s">
        <v>78</v>
      </c>
      <c r="C11" s="12" t="s">
        <v>79</v>
      </c>
      <c r="D11" s="73"/>
      <c r="E11" s="37" t="s">
        <v>170</v>
      </c>
      <c r="F11" s="60">
        <v>4109</v>
      </c>
      <c r="G11" s="60">
        <v>363</v>
      </c>
      <c r="H11" s="13"/>
      <c r="I11" s="13">
        <v>0</v>
      </c>
      <c r="J11" s="13">
        <f t="shared" si="0"/>
        <v>3746</v>
      </c>
      <c r="K11" s="14"/>
    </row>
    <row r="12" spans="1:15" ht="21.95" customHeight="1">
      <c r="B12" s="37" t="s">
        <v>82</v>
      </c>
      <c r="C12" s="12" t="s">
        <v>83</v>
      </c>
      <c r="D12" s="73"/>
      <c r="E12" s="37" t="s">
        <v>170</v>
      </c>
      <c r="F12" s="13">
        <v>4109</v>
      </c>
      <c r="G12" s="13">
        <v>363</v>
      </c>
      <c r="H12" s="13"/>
      <c r="I12" s="13">
        <v>0</v>
      </c>
      <c r="J12" s="13">
        <f t="shared" si="0"/>
        <v>3746</v>
      </c>
      <c r="K12" s="14"/>
    </row>
    <row r="13" spans="1:15" ht="21.95" customHeight="1">
      <c r="B13" s="37" t="s">
        <v>26</v>
      </c>
      <c r="C13" s="12" t="s">
        <v>27</v>
      </c>
      <c r="D13" s="73"/>
      <c r="E13" s="37" t="s">
        <v>147</v>
      </c>
      <c r="F13" s="13">
        <v>3433</v>
      </c>
      <c r="G13" s="13">
        <v>141</v>
      </c>
      <c r="H13" s="13"/>
      <c r="I13" s="13">
        <v>0</v>
      </c>
      <c r="J13" s="13">
        <f t="shared" si="0"/>
        <v>3292</v>
      </c>
      <c r="K13" s="14"/>
    </row>
    <row r="14" spans="1:15" ht="21.95" customHeight="1">
      <c r="B14" s="37" t="s">
        <v>80</v>
      </c>
      <c r="C14" s="12" t="s">
        <v>81</v>
      </c>
      <c r="D14" s="73"/>
      <c r="E14" s="37" t="s">
        <v>170</v>
      </c>
      <c r="F14" s="13">
        <v>2341</v>
      </c>
      <c r="G14" s="13"/>
      <c r="H14" s="13">
        <v>28</v>
      </c>
      <c r="I14" s="13">
        <v>0</v>
      </c>
      <c r="J14" s="13">
        <f t="shared" si="0"/>
        <v>2369</v>
      </c>
      <c r="K14" s="14"/>
    </row>
    <row r="15" spans="1:15" ht="21.95" customHeight="1">
      <c r="B15" s="37" t="s">
        <v>107</v>
      </c>
      <c r="C15" s="12" t="s">
        <v>106</v>
      </c>
      <c r="D15" s="73"/>
      <c r="E15" s="37" t="s">
        <v>139</v>
      </c>
      <c r="F15" s="13">
        <v>3333</v>
      </c>
      <c r="G15" s="13">
        <v>130</v>
      </c>
      <c r="H15" s="13"/>
      <c r="I15" s="13">
        <v>0</v>
      </c>
      <c r="J15" s="13">
        <f t="shared" si="0"/>
        <v>3203</v>
      </c>
      <c r="K15" s="14"/>
    </row>
    <row r="16" spans="1:15" ht="21.95" customHeight="1">
      <c r="B16" s="12" t="s">
        <v>238</v>
      </c>
      <c r="C16" s="12" t="s">
        <v>186</v>
      </c>
      <c r="D16" s="73"/>
      <c r="E16" s="37" t="s">
        <v>188</v>
      </c>
      <c r="F16" s="13">
        <v>4109</v>
      </c>
      <c r="G16" s="13">
        <v>363</v>
      </c>
      <c r="H16" s="13"/>
      <c r="I16" s="13">
        <v>0</v>
      </c>
      <c r="J16" s="13">
        <f t="shared" si="0"/>
        <v>3746</v>
      </c>
      <c r="K16" s="14"/>
    </row>
    <row r="17" spans="2:20" ht="21.95" customHeight="1">
      <c r="B17" s="37" t="s">
        <v>239</v>
      </c>
      <c r="C17" s="12" t="s">
        <v>187</v>
      </c>
      <c r="D17" s="73"/>
      <c r="E17" s="37" t="s">
        <v>188</v>
      </c>
      <c r="F17" s="13">
        <v>4109</v>
      </c>
      <c r="G17" s="13">
        <v>363</v>
      </c>
      <c r="H17" s="13"/>
      <c r="I17" s="13">
        <v>0</v>
      </c>
      <c r="J17" s="13">
        <f t="shared" si="0"/>
        <v>3746</v>
      </c>
      <c r="K17" s="14"/>
    </row>
    <row r="18" spans="2:20" ht="21.95" customHeight="1">
      <c r="B18" s="37" t="s">
        <v>84</v>
      </c>
      <c r="C18" s="12" t="s">
        <v>85</v>
      </c>
      <c r="D18" s="73"/>
      <c r="E18" s="37" t="s">
        <v>171</v>
      </c>
      <c r="F18" s="13">
        <v>2882</v>
      </c>
      <c r="G18" s="13">
        <v>61</v>
      </c>
      <c r="H18" s="13"/>
      <c r="I18" s="13">
        <v>0</v>
      </c>
      <c r="J18" s="13">
        <f t="shared" si="0"/>
        <v>2821</v>
      </c>
      <c r="K18" s="14"/>
    </row>
    <row r="19" spans="2:20" ht="21.95" customHeight="1">
      <c r="B19" s="37" t="s">
        <v>383</v>
      </c>
      <c r="C19" s="12" t="s">
        <v>335</v>
      </c>
      <c r="D19" s="73"/>
      <c r="E19" s="37" t="s">
        <v>263</v>
      </c>
      <c r="F19" s="13">
        <v>5274</v>
      </c>
      <c r="G19" s="13">
        <v>572</v>
      </c>
      <c r="H19" s="13"/>
      <c r="I19" s="13"/>
      <c r="J19" s="13">
        <f t="shared" si="0"/>
        <v>4702</v>
      </c>
      <c r="K19" s="14"/>
    </row>
    <row r="20" spans="2:20" ht="21.95" customHeight="1">
      <c r="B20" s="37" t="s">
        <v>370</v>
      </c>
      <c r="C20" s="12" t="s">
        <v>338</v>
      </c>
      <c r="D20" s="73"/>
      <c r="E20" s="37" t="s">
        <v>329</v>
      </c>
      <c r="F20" s="13">
        <v>6603</v>
      </c>
      <c r="G20" s="13">
        <v>856</v>
      </c>
      <c r="H20" s="13"/>
      <c r="I20" s="13"/>
      <c r="J20" s="13">
        <f t="shared" si="0"/>
        <v>5747</v>
      </c>
      <c r="K20" s="14"/>
    </row>
    <row r="21" spans="2:20" ht="21.95" customHeight="1">
      <c r="B21" s="37" t="s">
        <v>371</v>
      </c>
      <c r="C21" s="12" t="s">
        <v>327</v>
      </c>
      <c r="D21" s="73"/>
      <c r="E21" s="37" t="s">
        <v>172</v>
      </c>
      <c r="F21" s="13">
        <v>4634</v>
      </c>
      <c r="G21" s="13">
        <v>453</v>
      </c>
      <c r="H21" s="13"/>
      <c r="I21" s="13"/>
      <c r="J21" s="13">
        <f t="shared" si="0"/>
        <v>4181</v>
      </c>
      <c r="K21" s="14"/>
    </row>
    <row r="22" spans="2:20" ht="21.95" customHeight="1">
      <c r="B22" s="11" t="s">
        <v>98</v>
      </c>
      <c r="C22" s="10" t="s">
        <v>8</v>
      </c>
      <c r="D22" s="18"/>
      <c r="E22" s="96" t="s">
        <v>134</v>
      </c>
      <c r="F22" s="13">
        <v>4073</v>
      </c>
      <c r="G22" s="13">
        <v>357</v>
      </c>
      <c r="H22" s="13"/>
      <c r="I22" s="13"/>
      <c r="J22" s="13">
        <f t="shared" si="0"/>
        <v>3716</v>
      </c>
      <c r="K22" s="14"/>
    </row>
    <row r="23" spans="2:20" ht="21.95" customHeight="1">
      <c r="B23" s="37" t="s">
        <v>440</v>
      </c>
      <c r="C23" s="12" t="s">
        <v>441</v>
      </c>
      <c r="D23" s="73"/>
      <c r="E23" s="37" t="s">
        <v>134</v>
      </c>
      <c r="F23" s="13">
        <v>4073</v>
      </c>
      <c r="G23" s="13">
        <v>357</v>
      </c>
      <c r="H23" s="13"/>
      <c r="I23" s="13"/>
      <c r="J23" s="13">
        <f t="shared" si="0"/>
        <v>3716</v>
      </c>
      <c r="K23" s="14"/>
    </row>
    <row r="24" spans="2:20" ht="21.95" customHeight="1">
      <c r="B24" s="37" t="s">
        <v>349</v>
      </c>
      <c r="C24" s="12" t="s">
        <v>336</v>
      </c>
      <c r="D24" s="73"/>
      <c r="E24" s="37" t="s">
        <v>214</v>
      </c>
      <c r="F24" s="13">
        <v>6603</v>
      </c>
      <c r="G24" s="13">
        <v>856</v>
      </c>
      <c r="H24" s="13"/>
      <c r="I24" s="13"/>
      <c r="J24" s="13">
        <f t="shared" si="0"/>
        <v>5747</v>
      </c>
      <c r="K24" s="14"/>
    </row>
    <row r="25" spans="2:20" ht="21.95" customHeight="1">
      <c r="B25" s="37" t="s">
        <v>426</v>
      </c>
      <c r="C25" s="12" t="s">
        <v>425</v>
      </c>
      <c r="D25" s="73"/>
      <c r="E25" s="37" t="s">
        <v>328</v>
      </c>
      <c r="F25" s="13">
        <v>4007</v>
      </c>
      <c r="G25" s="13">
        <v>346</v>
      </c>
      <c r="H25" s="13"/>
      <c r="I25" s="13"/>
      <c r="J25" s="13">
        <f t="shared" si="0"/>
        <v>3661</v>
      </c>
      <c r="K25" s="14"/>
    </row>
    <row r="26" spans="2:20" ht="21.95" customHeight="1">
      <c r="B26" s="37" t="s">
        <v>343</v>
      </c>
      <c r="C26" s="12" t="s">
        <v>342</v>
      </c>
      <c r="D26" s="73"/>
      <c r="E26" s="37" t="s">
        <v>134</v>
      </c>
      <c r="F26" s="13">
        <v>4073</v>
      </c>
      <c r="G26" s="13">
        <v>357</v>
      </c>
      <c r="H26" s="13"/>
      <c r="I26" s="13"/>
      <c r="J26" s="13">
        <f t="shared" si="0"/>
        <v>3716</v>
      </c>
      <c r="K26" s="14"/>
    </row>
    <row r="27" spans="2:20" ht="21.95" customHeight="1">
      <c r="B27" s="37"/>
      <c r="C27" s="12"/>
      <c r="D27" s="73"/>
      <c r="E27" s="37" t="s">
        <v>232</v>
      </c>
      <c r="F27" s="13"/>
      <c r="G27" s="13"/>
      <c r="H27" s="13"/>
      <c r="I27" s="13">
        <v>0</v>
      </c>
      <c r="J27" s="13">
        <f t="shared" si="0"/>
        <v>0</v>
      </c>
      <c r="K27" s="14"/>
    </row>
    <row r="28" spans="2:20" ht="21.95" customHeight="1">
      <c r="B28" s="37" t="s">
        <v>368</v>
      </c>
      <c r="C28" s="12" t="s">
        <v>337</v>
      </c>
      <c r="D28" s="73"/>
      <c r="E28" s="37" t="s">
        <v>215</v>
      </c>
      <c r="F28" s="13">
        <v>4635</v>
      </c>
      <c r="G28" s="13">
        <v>453</v>
      </c>
      <c r="H28" s="13"/>
      <c r="I28" s="13"/>
      <c r="J28" s="13">
        <f t="shared" si="0"/>
        <v>4182</v>
      </c>
      <c r="K28" s="14"/>
    </row>
    <row r="29" spans="2:20" ht="21.95" customHeight="1">
      <c r="B29" s="37" t="s">
        <v>367</v>
      </c>
      <c r="C29" s="12" t="s">
        <v>366</v>
      </c>
      <c r="D29" s="73"/>
      <c r="E29" s="37" t="s">
        <v>369</v>
      </c>
      <c r="F29" s="13">
        <v>4319</v>
      </c>
      <c r="G29" s="13">
        <v>397</v>
      </c>
      <c r="H29" s="13"/>
      <c r="I29" s="13"/>
      <c r="J29" s="13">
        <f t="shared" si="0"/>
        <v>3922</v>
      </c>
      <c r="K29" s="14"/>
      <c r="Q29" s="24"/>
      <c r="T29" s="24"/>
    </row>
    <row r="30" spans="2:20" s="80" customFormat="1" ht="21.95" customHeight="1">
      <c r="B30" s="76" t="s">
        <v>437</v>
      </c>
      <c r="C30" s="77" t="s">
        <v>438</v>
      </c>
      <c r="D30" s="78"/>
      <c r="E30" s="76" t="s">
        <v>439</v>
      </c>
      <c r="F30" s="31">
        <v>4466</v>
      </c>
      <c r="G30" s="31">
        <v>423</v>
      </c>
      <c r="H30" s="31"/>
      <c r="I30" s="31"/>
      <c r="J30" s="31">
        <f t="shared" si="0"/>
        <v>4043</v>
      </c>
      <c r="K30" s="14"/>
    </row>
    <row r="31" spans="2:20">
      <c r="K31" s="44"/>
    </row>
    <row r="32" spans="2:20">
      <c r="E32" s="21" t="s">
        <v>92</v>
      </c>
      <c r="F32" s="41">
        <f>SUM(F5:F31)</f>
        <v>116589</v>
      </c>
      <c r="G32" s="41">
        <f t="shared" ref="G32:I32" si="1">SUM(G5:G31)</f>
        <v>11486</v>
      </c>
      <c r="H32" s="41">
        <f t="shared" si="1"/>
        <v>28</v>
      </c>
      <c r="I32" s="41">
        <f t="shared" si="1"/>
        <v>2</v>
      </c>
      <c r="J32" s="41">
        <f>SUM(J5:J31)</f>
        <v>105129</v>
      </c>
    </row>
    <row r="34" spans="2:10">
      <c r="B34" s="11"/>
      <c r="C34" s="10"/>
      <c r="D34" s="12"/>
      <c r="E34" s="18"/>
      <c r="F34" s="13"/>
      <c r="G34" s="13"/>
      <c r="H34" s="13"/>
      <c r="I34" s="13"/>
      <c r="J34" s="13"/>
    </row>
    <row r="36" spans="2:10">
      <c r="B36" s="11"/>
      <c r="C36" s="10"/>
    </row>
  </sheetData>
  <phoneticPr fontId="0" type="noConversion"/>
  <pageMargins left="0.11811023622047245" right="0.11811023622047245" top="0.19685039370078741" bottom="0.19685039370078741" header="0" footer="0"/>
  <pageSetup scale="8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workbookViewId="0">
      <selection activeCell="F5" sqref="F5"/>
    </sheetView>
  </sheetViews>
  <sheetFormatPr baseColWidth="10" defaultRowHeight="12.75"/>
  <cols>
    <col min="1" max="1" width="1.140625" style="65" customWidth="1"/>
    <col min="2" max="2" width="14.85546875" style="65" customWidth="1"/>
    <col min="3" max="3" width="24" style="65" customWidth="1"/>
    <col min="4" max="4" width="6.140625" style="65" customWidth="1"/>
    <col min="5" max="5" width="20.5703125" style="65" customWidth="1"/>
    <col min="6" max="6" width="10.42578125" style="65" customWidth="1"/>
    <col min="7" max="7" width="7.5703125" style="65" customWidth="1"/>
    <col min="8" max="8" width="9.140625" style="65" customWidth="1"/>
    <col min="9" max="9" width="8.5703125" style="65" customWidth="1"/>
    <col min="10" max="10" width="10.42578125" style="65" customWidth="1"/>
    <col min="11" max="11" width="25.140625" style="65" customWidth="1"/>
    <col min="12" max="16384" width="11.42578125" style="65"/>
  </cols>
  <sheetData>
    <row r="1" spans="1:11" ht="18">
      <c r="A1" s="65" t="s">
        <v>265</v>
      </c>
      <c r="F1" s="1" t="s">
        <v>0</v>
      </c>
      <c r="G1" s="66"/>
      <c r="H1" s="66"/>
      <c r="I1" s="66"/>
      <c r="J1" s="66"/>
      <c r="K1" s="67" t="s">
        <v>1</v>
      </c>
    </row>
    <row r="2" spans="1:11" ht="15">
      <c r="F2" s="4" t="s">
        <v>96</v>
      </c>
      <c r="G2" s="66"/>
      <c r="H2" s="66"/>
      <c r="I2" s="66"/>
      <c r="J2" s="66"/>
      <c r="K2" s="23" t="str">
        <f>'GOB1'!K2</f>
        <v>28 DE FEBRERO DE 2013</v>
      </c>
    </row>
    <row r="3" spans="1:11">
      <c r="B3" s="11"/>
      <c r="C3" s="10"/>
      <c r="F3" s="23" t="str">
        <f>'GOB1'!F3</f>
        <v>SEGUNDA QUINCENA DE FEBRERO DE 2013</v>
      </c>
      <c r="G3" s="66"/>
      <c r="H3" s="66"/>
      <c r="I3" s="66"/>
      <c r="J3" s="66"/>
    </row>
    <row r="4" spans="1:11">
      <c r="B4" s="68" t="s">
        <v>3</v>
      </c>
      <c r="C4" s="68" t="s">
        <v>4</v>
      </c>
      <c r="D4" s="68"/>
      <c r="E4" s="68" t="s">
        <v>130</v>
      </c>
      <c r="F4" s="54" t="s">
        <v>5</v>
      </c>
      <c r="G4" s="54" t="s">
        <v>266</v>
      </c>
      <c r="H4" s="85" t="s">
        <v>411</v>
      </c>
      <c r="I4" s="54" t="s">
        <v>252</v>
      </c>
      <c r="J4" s="54" t="s">
        <v>6</v>
      </c>
      <c r="K4" s="68" t="s">
        <v>7</v>
      </c>
    </row>
    <row r="5" spans="1:11" ht="24.75" customHeight="1">
      <c r="B5" s="10" t="s">
        <v>274</v>
      </c>
      <c r="C5" s="10" t="s">
        <v>273</v>
      </c>
      <c r="D5" s="10"/>
      <c r="E5" s="10" t="s">
        <v>275</v>
      </c>
      <c r="F5" s="13">
        <v>3095</v>
      </c>
      <c r="G5" s="13">
        <v>84</v>
      </c>
      <c r="H5" s="13"/>
      <c r="I5" s="13"/>
      <c r="J5" s="13">
        <f>F5-G5+H5-I5</f>
        <v>3011</v>
      </c>
      <c r="K5" s="65" t="s">
        <v>290</v>
      </c>
    </row>
    <row r="6" spans="1:11" ht="24.75" customHeight="1">
      <c r="B6" s="10" t="s">
        <v>277</v>
      </c>
      <c r="C6" s="10" t="s">
        <v>276</v>
      </c>
      <c r="D6" s="10"/>
      <c r="E6" s="10" t="s">
        <v>278</v>
      </c>
      <c r="F6" s="13">
        <v>2540</v>
      </c>
      <c r="G6" s="13">
        <v>8</v>
      </c>
      <c r="H6" s="13"/>
      <c r="I6" s="13"/>
      <c r="J6" s="13">
        <f t="shared" ref="J6:J14" si="0">F6-G6+H6-I6</f>
        <v>2532</v>
      </c>
      <c r="K6" s="65" t="s">
        <v>290</v>
      </c>
    </row>
    <row r="7" spans="1:11" ht="24.75" customHeight="1">
      <c r="B7" s="10" t="s">
        <v>280</v>
      </c>
      <c r="C7" s="10" t="s">
        <v>279</v>
      </c>
      <c r="D7" s="10"/>
      <c r="E7" s="10" t="s">
        <v>278</v>
      </c>
      <c r="F7" s="13">
        <v>2540</v>
      </c>
      <c r="G7" s="13">
        <v>8</v>
      </c>
      <c r="H7" s="13"/>
      <c r="I7" s="13"/>
      <c r="J7" s="13">
        <f t="shared" si="0"/>
        <v>2532</v>
      </c>
      <c r="K7" s="65" t="s">
        <v>290</v>
      </c>
    </row>
    <row r="8" spans="1:11" ht="24.75" customHeight="1">
      <c r="B8" s="10" t="s">
        <v>282</v>
      </c>
      <c r="C8" s="10" t="s">
        <v>281</v>
      </c>
      <c r="D8" s="10"/>
      <c r="E8" s="10" t="s">
        <v>278</v>
      </c>
      <c r="F8" s="13">
        <v>2540</v>
      </c>
      <c r="G8" s="13">
        <v>8</v>
      </c>
      <c r="H8" s="13"/>
      <c r="I8" s="13"/>
      <c r="J8" s="13">
        <f t="shared" si="0"/>
        <v>2532</v>
      </c>
      <c r="K8" s="65" t="s">
        <v>290</v>
      </c>
    </row>
    <row r="9" spans="1:11" ht="24.75" customHeight="1">
      <c r="B9" s="10" t="s">
        <v>241</v>
      </c>
      <c r="C9" s="10" t="s">
        <v>242</v>
      </c>
      <c r="D9" s="10"/>
      <c r="E9" s="10" t="s">
        <v>283</v>
      </c>
      <c r="F9" s="13">
        <v>2540</v>
      </c>
      <c r="G9" s="13">
        <v>8</v>
      </c>
      <c r="H9" s="13"/>
      <c r="I9" s="13"/>
      <c r="J9" s="13">
        <f t="shared" si="0"/>
        <v>2532</v>
      </c>
      <c r="K9" s="65" t="s">
        <v>290</v>
      </c>
    </row>
    <row r="10" spans="1:11" ht="24.75" customHeight="1">
      <c r="B10" s="10" t="s">
        <v>286</v>
      </c>
      <c r="C10" s="10" t="s">
        <v>284</v>
      </c>
      <c r="D10" s="10"/>
      <c r="E10" s="10" t="s">
        <v>285</v>
      </c>
      <c r="F10" s="13">
        <v>2540</v>
      </c>
      <c r="G10" s="13">
        <v>8</v>
      </c>
      <c r="H10" s="13"/>
      <c r="I10" s="13"/>
      <c r="J10" s="13">
        <f t="shared" si="0"/>
        <v>2532</v>
      </c>
      <c r="K10" s="65" t="s">
        <v>290</v>
      </c>
    </row>
    <row r="11" spans="1:11" ht="24.75" customHeight="1">
      <c r="B11" s="10" t="s">
        <v>245</v>
      </c>
      <c r="C11" s="12" t="s">
        <v>287</v>
      </c>
      <c r="D11" s="10"/>
      <c r="E11" s="10" t="s">
        <v>288</v>
      </c>
      <c r="F11" s="13">
        <v>2540</v>
      </c>
      <c r="G11" s="13">
        <v>8</v>
      </c>
      <c r="H11" s="13"/>
      <c r="I11" s="13"/>
      <c r="J11" s="13">
        <f t="shared" si="0"/>
        <v>2532</v>
      </c>
      <c r="K11" s="65" t="s">
        <v>290</v>
      </c>
    </row>
    <row r="12" spans="1:11" ht="24.75" customHeight="1">
      <c r="B12" s="10" t="s">
        <v>243</v>
      </c>
      <c r="C12" s="12" t="s">
        <v>244</v>
      </c>
      <c r="D12" s="10"/>
      <c r="E12" s="10" t="s">
        <v>289</v>
      </c>
      <c r="F12" s="13">
        <v>3095</v>
      </c>
      <c r="G12" s="13">
        <v>84</v>
      </c>
      <c r="H12" s="13"/>
      <c r="I12" s="13"/>
      <c r="J12" s="13">
        <f t="shared" si="0"/>
        <v>3011</v>
      </c>
      <c r="K12" s="65" t="s">
        <v>290</v>
      </c>
    </row>
    <row r="13" spans="1:11" ht="24.75" customHeight="1">
      <c r="B13" s="10" t="s">
        <v>445</v>
      </c>
      <c r="C13" s="12" t="s">
        <v>446</v>
      </c>
      <c r="D13" s="10"/>
      <c r="E13" s="10" t="s">
        <v>448</v>
      </c>
      <c r="F13" s="13">
        <v>3788</v>
      </c>
      <c r="G13" s="13">
        <v>311</v>
      </c>
      <c r="H13" s="13"/>
      <c r="I13" s="13"/>
      <c r="J13" s="13">
        <f t="shared" si="0"/>
        <v>3477</v>
      </c>
      <c r="K13" s="65" t="s">
        <v>290</v>
      </c>
    </row>
    <row r="14" spans="1:11" ht="24.75" customHeight="1">
      <c r="B14" s="10" t="s">
        <v>447</v>
      </c>
      <c r="C14" s="12" t="s">
        <v>460</v>
      </c>
      <c r="D14" s="10"/>
      <c r="E14" s="10" t="s">
        <v>449</v>
      </c>
      <c r="F14" s="13">
        <v>4034</v>
      </c>
      <c r="G14" s="13">
        <v>351</v>
      </c>
      <c r="H14" s="13"/>
      <c r="I14" s="13"/>
      <c r="J14" s="13">
        <f t="shared" si="0"/>
        <v>3683</v>
      </c>
      <c r="K14" s="65" t="s">
        <v>290</v>
      </c>
    </row>
    <row r="15" spans="1:11" ht="24.75" customHeight="1"/>
    <row r="16" spans="1:11" s="69" customFormat="1" ht="24.75" customHeight="1">
      <c r="E16" s="69" t="s">
        <v>92</v>
      </c>
      <c r="F16" s="70">
        <f>SUM(F5:F15)</f>
        <v>29252</v>
      </c>
      <c r="G16" s="70">
        <f t="shared" ref="G16:J16" si="1">SUM(G5:G15)</f>
        <v>878</v>
      </c>
      <c r="H16" s="70">
        <f t="shared" si="1"/>
        <v>0</v>
      </c>
      <c r="I16" s="70">
        <f t="shared" si="1"/>
        <v>0</v>
      </c>
      <c r="J16" s="70">
        <f t="shared" si="1"/>
        <v>28374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GOB1</vt:lpstr>
      <vt:lpstr>GOB2</vt:lpstr>
      <vt:lpstr>DEL</vt:lpstr>
      <vt:lpstr>H.MPAL</vt:lpstr>
      <vt:lpstr>O.PUB</vt:lpstr>
      <vt:lpstr>O.PUB2</vt:lpstr>
      <vt:lpstr>SER.P.1</vt:lpstr>
      <vt:lpstr>SER.P.2</vt:lpstr>
      <vt:lpstr>SER.P.3</vt:lpstr>
      <vt:lpstr>SEG.P.</vt:lpstr>
      <vt:lpstr>SEG.P.2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2013-02-26T15:35:02Z</cp:lastPrinted>
  <dcterms:created xsi:type="dcterms:W3CDTF">2004-03-09T14:35:28Z</dcterms:created>
  <dcterms:modified xsi:type="dcterms:W3CDTF">2013-02-26T15:41:30Z</dcterms:modified>
</cp:coreProperties>
</file>