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2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A25" i="5" l="1"/>
  <c r="B25" i="5"/>
  <c r="C25" i="5"/>
  <c r="D25" i="5"/>
  <c r="E25" i="5"/>
  <c r="F25" i="5"/>
  <c r="G25" i="5"/>
  <c r="H25" i="5"/>
  <c r="I25" i="5"/>
  <c r="J25" i="5"/>
  <c r="K25" i="5"/>
  <c r="L25" i="5"/>
  <c r="K10" i="4" l="1"/>
  <c r="I10" i="4"/>
  <c r="G10" i="4"/>
  <c r="L10" i="4" l="1"/>
  <c r="C23" i="5"/>
  <c r="D23" i="5"/>
  <c r="C24" i="5"/>
  <c r="D24" i="5"/>
  <c r="C26" i="5"/>
  <c r="D26" i="5"/>
  <c r="D22" i="5"/>
  <c r="C22" i="5"/>
  <c r="G7" i="2" l="1"/>
  <c r="G8" i="2"/>
  <c r="G9" i="2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8" i="2"/>
  <c r="I11" i="5" s="1"/>
  <c r="K13" i="5"/>
  <c r="K12" i="5"/>
  <c r="K8" i="2"/>
  <c r="K11" i="5" s="1"/>
  <c r="K7" i="2"/>
  <c r="K10" i="5" s="1"/>
  <c r="I7" i="2"/>
  <c r="I10" i="5" s="1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8" i="2"/>
  <c r="L11" i="5" s="1"/>
  <c r="L9" i="2"/>
  <c r="L12" i="5" s="1"/>
  <c r="L13" i="5"/>
  <c r="L7" i="2"/>
  <c r="L10" i="5" s="1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<sst xmlns="http://schemas.openxmlformats.org/spreadsheetml/2006/main" count="191" uniqueCount="76">
  <si>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</si>
  <si>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</si>
  <si>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</si>
  <si>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</si>
  <si>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</si>
  <si>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</si>
  <si>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</si>
  <si>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</si>
  <si>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</si>
  <si>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</si>
  <si>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</si>
  <si>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</si>
  <si>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</si>
  <si>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</si>
  <si>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</si>
  <si>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</si>
  <si>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</si>
  <si>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</si>
  <si>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</si>
  <si>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</si>
  <si>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</si>
  <si>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</si>
  <si>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</si>
  <si>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</si>
  <si>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</si>
  <si>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</si>
  <si>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</si>
  <si>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</si>
  <si>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</si>
  <si>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</si>
  <si>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</si>
  <si>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</si>
  <si>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</si>
  <si>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</si>
  <si>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</si>
  <si>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</si>
  <si>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</si>
  <si>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</si>
  <si>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</si>
  <si>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</si>
  <si>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</si>
  <si>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</si>
  <si>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</si>
  <si>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 xml:space="preserve">CONCENTRADO 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</si>
  <si>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</si>
  <si>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</si>
  <si>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</si>
  <si>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</si>
  <si>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</si>
  <si>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</si>
  <si>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</si>
  <si>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</si>
  <si>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</si>
  <si>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</si>
  <si>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</si>
  <si>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</si>
  <si>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</si>
  <si>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</si>
  <si>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</si>
  <si>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</si>
  <si>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</si>
  <si>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</si>
  <si>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</si>
  <si>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</si>
  <si>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</si>
  <si>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</si>
  <si>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</si>
  <si>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LUZ ADRIANA REYES LOPEZ</t>
  </si>
  <si>
    <t>COCINERA</t>
  </si>
  <si>
    <t>DIRECTORA CAIC</t>
  </si>
  <si>
    <t>DIRECTORA</t>
  </si>
  <si>
    <t>DESARROLLO COMUNITARIO</t>
  </si>
  <si>
    <t>ROSA GUADALUPE MANZO CHAVEZ</t>
  </si>
  <si>
    <t>NUTRIOLOGA</t>
  </si>
  <si>
    <t>NOMINA 1ERA QUINCENA SEPTIEMBRE 2019</t>
  </si>
  <si>
    <t xml:space="preserve">                                                             CORRESPONDIENTE A:  1ERA QUINCENA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</si>
</sst>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48</v>
      </c>
      <c r="C8" s="8" t="s">
        <v>31</v>
      </c>
      <c r="D8" s="64" t="s">
        <v>61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7"/>
    </row>
    <row r="9" spans="1:17" s="1" customFormat="1" ht="30" customHeight="1" x14ac:dyDescent="0.25">
      <c r="A9" s="4">
        <v>2</v>
      </c>
      <c r="B9" s="14" t="s">
        <v>66</v>
      </c>
      <c r="C9" s="8" t="s">
        <v>31</v>
      </c>
      <c r="D9" s="9" t="s">
        <v>32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7"/>
    </row>
    <row r="10" spans="1:17" s="1" customFormat="1" ht="30" customHeight="1" x14ac:dyDescent="0.25">
      <c r="A10" s="4">
        <v>3</v>
      </c>
      <c r="B10" s="14" t="s">
        <v>54</v>
      </c>
      <c r="C10" s="8" t="s">
        <v>31</v>
      </c>
      <c r="D10" s="13" t="s">
        <v>38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13875</v>
      </c>
      <c r="H11" s="74">
        <v>68.8</v>
      </c>
      <c r="I11" s="74">
        <f t="shared" ref="I11:L11" si="0">SUM(I8:I10)</f>
        <v>975</v>
      </c>
      <c r="J11" s="74">
        <f t="shared" si="0"/>
        <v>0</v>
      </c>
      <c r="K11" s="74">
        <f t="shared" si="0"/>
        <v>0</v>
      </c>
      <c r="L11" s="74">
        <f t="shared" si="0"/>
        <v>12900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63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47</v>
      </c>
      <c r="B17" s="78"/>
      <c r="C17" s="78"/>
      <c r="D17" s="11"/>
      <c r="E17" s="11"/>
      <c r="F17" s="11"/>
      <c r="G17" s="79" t="s">
        <v>46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64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67</v>
      </c>
      <c r="C7" s="64" t="s">
        <v>69</v>
      </c>
      <c r="D7" s="13" t="s">
        <v>70</v>
      </c>
      <c r="E7" s="5">
        <v>15</v>
      </c>
      <c r="F7" s="23">
        <v>178.5</v>
      </c>
      <c r="G7" s="23">
        <f t="shared" ref="G7:G10" si="0">+E7*F7</f>
        <v>2677.5</v>
      </c>
      <c r="H7" s="23">
        <v>0</v>
      </c>
      <c r="I7" s="23">
        <f t="shared" ref="I7:I10" si="1">+E7*H7</f>
        <v>0</v>
      </c>
      <c r="J7" s="23">
        <v>1.5</v>
      </c>
      <c r="K7" s="23">
        <f t="shared" ref="K7:K10" si="2">+E7*J7</f>
        <v>22.5</v>
      </c>
      <c r="L7" s="23">
        <f t="shared" ref="L7:L10" si="3">+G7-I7+K7</f>
        <v>2700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15</v>
      </c>
      <c r="F8" s="23">
        <v>156</v>
      </c>
      <c r="G8" s="23">
        <f t="shared" si="0"/>
        <v>2340</v>
      </c>
      <c r="H8" s="23">
        <v>0</v>
      </c>
      <c r="I8" s="23">
        <f t="shared" si="1"/>
        <v>0</v>
      </c>
      <c r="J8" s="23">
        <v>4</v>
      </c>
      <c r="K8" s="23">
        <f t="shared" si="2"/>
        <v>60</v>
      </c>
      <c r="L8" s="23">
        <f t="shared" si="3"/>
        <v>2400</v>
      </c>
      <c r="M8" s="4" t="s">
        <v>20</v>
      </c>
    </row>
    <row r="9" spans="1:21" ht="30" customHeight="1" x14ac:dyDescent="0.25">
      <c r="A9" s="4">
        <v>6</v>
      </c>
      <c r="B9" s="8" t="s">
        <v>55</v>
      </c>
      <c r="C9" s="64" t="s">
        <v>22</v>
      </c>
      <c r="D9" s="13" t="s">
        <v>23</v>
      </c>
      <c r="E9" s="5">
        <v>15</v>
      </c>
      <c r="F9" s="23">
        <v>125.5</v>
      </c>
      <c r="G9" s="23">
        <f t="shared" si="0"/>
        <v>1882.5</v>
      </c>
      <c r="H9" s="23">
        <v>0</v>
      </c>
      <c r="I9" s="23">
        <f t="shared" si="1"/>
        <v>0</v>
      </c>
      <c r="J9" s="23">
        <v>5.1666666660000002</v>
      </c>
      <c r="K9" s="23">
        <f t="shared" si="2"/>
        <v>77.499999990000006</v>
      </c>
      <c r="L9" s="23">
        <f t="shared" si="3"/>
        <v>1959.9999999900001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68</v>
      </c>
      <c r="E10" s="5">
        <v>15</v>
      </c>
      <c r="F10" s="23">
        <v>125.5</v>
      </c>
      <c r="G10" s="23">
        <f t="shared" si="0"/>
        <v>1882.5</v>
      </c>
      <c r="H10" s="23">
        <v>0</v>
      </c>
      <c r="I10" s="23">
        <f t="shared" si="1"/>
        <v>0</v>
      </c>
      <c r="J10" s="23">
        <v>5.1666666660000002</v>
      </c>
      <c r="K10" s="23">
        <f t="shared" si="2"/>
        <v>77.499999990000006</v>
      </c>
      <c r="L10" s="23">
        <f t="shared" si="3"/>
        <v>1959.9999999900001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65</v>
      </c>
      <c r="C11" s="64" t="s">
        <v>24</v>
      </c>
      <c r="D11" s="13" t="s">
        <v>68</v>
      </c>
      <c r="E11" s="5">
        <v>15</v>
      </c>
      <c r="F11" s="23">
        <v>125.5</v>
      </c>
      <c r="G11" s="23">
        <f t="shared" ref="G11:G12" si="4">+E11*F11</f>
        <v>1882.5</v>
      </c>
      <c r="H11" s="23">
        <v>0</v>
      </c>
      <c r="I11" s="23">
        <f t="shared" ref="I11:I12" si="5">+E11*H11</f>
        <v>0</v>
      </c>
      <c r="J11" s="23">
        <v>5.1666666660000002</v>
      </c>
      <c r="K11" s="23">
        <f t="shared" ref="K11:K12" si="6">+E11*J11</f>
        <v>77.499999990000006</v>
      </c>
      <c r="L11" s="23">
        <f t="shared" ref="L11:L12" si="7">+G11-I11+K11</f>
        <v>1959.9999999900001</v>
      </c>
      <c r="M11" s="4"/>
    </row>
    <row r="12" spans="1:21" ht="30" customHeight="1" x14ac:dyDescent="0.25">
      <c r="A12" s="4">
        <v>9</v>
      </c>
      <c r="B12" s="8" t="s">
        <v>57</v>
      </c>
      <c r="C12" s="64" t="s">
        <v>22</v>
      </c>
      <c r="D12" s="13" t="s">
        <v>19</v>
      </c>
      <c r="E12" s="5">
        <v>15</v>
      </c>
      <c r="F12" s="23">
        <v>156</v>
      </c>
      <c r="G12" s="23">
        <f t="shared" si="4"/>
        <v>2340</v>
      </c>
      <c r="H12" s="23">
        <v>0</v>
      </c>
      <c r="I12" s="23">
        <f t="shared" si="5"/>
        <v>0</v>
      </c>
      <c r="J12" s="23">
        <v>4</v>
      </c>
      <c r="K12" s="23">
        <f t="shared" si="6"/>
        <v>60</v>
      </c>
      <c r="L12" s="23">
        <f t="shared" si="7"/>
        <v>2400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13005</v>
      </c>
      <c r="H13" s="74">
        <v>0</v>
      </c>
      <c r="I13" s="23">
        <f>SUM(I7:I12)</f>
        <v>0</v>
      </c>
      <c r="J13" s="23">
        <f>SUM(J7:J12)</f>
        <v>24.999999998000003</v>
      </c>
      <c r="K13" s="23">
        <f>SUM(K7:K12)</f>
        <v>374.99999996999998</v>
      </c>
      <c r="L13" s="23">
        <f>SUM(L7:L12)</f>
        <v>13379.999999970001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H4" sqref="H1:H1048576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45</v>
      </c>
      <c r="C7" s="13" t="s">
        <v>25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15</v>
      </c>
      <c r="F8" s="23">
        <v>115.5</v>
      </c>
      <c r="G8" s="23">
        <f t="shared" si="0"/>
        <v>1732.5</v>
      </c>
      <c r="H8" s="23">
        <v>0</v>
      </c>
      <c r="I8" s="23">
        <f t="shared" si="1"/>
        <v>0</v>
      </c>
      <c r="J8" s="23">
        <v>7.5</v>
      </c>
      <c r="K8" s="23">
        <f t="shared" si="2"/>
        <v>112.5</v>
      </c>
      <c r="L8" s="23">
        <f t="shared" si="3"/>
        <v>1845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60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13</v>
      </c>
      <c r="B10" s="8" t="s">
        <v>56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5.3333300000000001</v>
      </c>
      <c r="K10" s="23">
        <f t="shared" si="2"/>
        <v>79.999949999999998</v>
      </c>
      <c r="L10" s="23">
        <f t="shared" si="3"/>
        <v>2059.9999499999999</v>
      </c>
      <c r="M10" s="4"/>
      <c r="Q10" s="61"/>
    </row>
    <row r="11" spans="1:17" ht="30" customHeight="1" x14ac:dyDescent="0.25">
      <c r="A11" s="8">
        <v>14</v>
      </c>
      <c r="B11" s="4" t="s">
        <v>58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26</v>
      </c>
    </row>
    <row r="12" spans="1:17" ht="30" customHeight="1" x14ac:dyDescent="0.25">
      <c r="A12" s="8">
        <v>15</v>
      </c>
      <c r="B12" s="4" t="s">
        <v>59</v>
      </c>
      <c r="C12" s="13" t="s">
        <v>60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5.1666666660000002</v>
      </c>
      <c r="K12" s="23">
        <f t="shared" ref="K12" si="6">+E12*J12</f>
        <v>77.499999990000006</v>
      </c>
      <c r="L12" s="23">
        <f t="shared" ref="L12" si="7">+G12-I12+K12</f>
        <v>1959.9999999900001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12952.5</v>
      </c>
      <c r="H13" s="74">
        <f t="shared" si="8"/>
        <v>5.5</v>
      </c>
      <c r="I13" s="74">
        <f t="shared" si="8"/>
        <v>82.5</v>
      </c>
      <c r="J13" s="74">
        <f t="shared" si="8"/>
        <v>27.333296666000003</v>
      </c>
      <c r="K13" s="74">
        <f t="shared" si="8"/>
        <v>409.99944999000002</v>
      </c>
      <c r="L13" s="74">
        <f t="shared" si="8"/>
        <v>13279.999449989999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9" style="1" customWidth="1"/>
    <col min="3" max="3" width="12" style="1" customWidth="1"/>
    <col min="4" max="4" width="10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4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75" x14ac:dyDescent="0.3">
      <c r="A2" s="2" t="s">
        <v>17</v>
      </c>
      <c r="B2" s="80" t="s">
        <v>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8.75" x14ac:dyDescent="0.3">
      <c r="A3" s="2" t="s">
        <v>1</v>
      </c>
      <c r="B3" s="80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 x14ac:dyDescent="0.3">
      <c r="A4" s="70" t="s">
        <v>75</v>
      </c>
      <c r="B4" s="70" t="s">
        <v>75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  <c r="N5" s="63"/>
    </row>
    <row r="6" spans="1:14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4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4" ht="30" customHeight="1" x14ac:dyDescent="0.25">
      <c r="A8" s="8">
        <v>17</v>
      </c>
      <c r="B8" s="4" t="s">
        <v>29</v>
      </c>
      <c r="C8" s="64" t="s">
        <v>71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4" ht="30" customHeight="1" x14ac:dyDescent="0.25">
      <c r="A9" s="59">
        <v>18</v>
      </c>
      <c r="B9" s="58" t="s">
        <v>50</v>
      </c>
      <c r="C9" s="60" t="s">
        <v>51</v>
      </c>
      <c r="D9" s="60" t="s">
        <v>52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4" ht="30" customHeight="1" x14ac:dyDescent="0.25">
      <c r="A10" s="8">
        <v>19</v>
      </c>
      <c r="B10" s="58" t="s">
        <v>72</v>
      </c>
      <c r="C10" s="60" t="s">
        <v>73</v>
      </c>
      <c r="D10" s="60" t="s">
        <v>73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4" ht="30" customHeight="1" x14ac:dyDescent="0.25">
      <c r="A11" s="59">
        <v>20</v>
      </c>
      <c r="B11" s="4" t="s">
        <v>49</v>
      </c>
      <c r="C11" s="25" t="s">
        <v>53</v>
      </c>
      <c r="D11" s="25" t="s">
        <v>53</v>
      </c>
      <c r="E11" s="16">
        <v>15</v>
      </c>
      <c r="F11" s="68">
        <v>125.5</v>
      </c>
      <c r="G11" s="68">
        <f>+E11*F11</f>
        <v>1882.5</v>
      </c>
      <c r="H11" s="68">
        <v>0</v>
      </c>
      <c r="I11" s="68">
        <f>+E11*H11</f>
        <v>0</v>
      </c>
      <c r="J11" s="68">
        <v>5.1666666599999997</v>
      </c>
      <c r="K11" s="68">
        <f>+E11*J11</f>
        <v>77.499999899999992</v>
      </c>
      <c r="L11" s="68">
        <f>+G11-I11+K11</f>
        <v>1959.9999998999999</v>
      </c>
      <c r="M11" s="4" t="s">
        <v>26</v>
      </c>
    </row>
    <row r="12" spans="1:14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13582.5</v>
      </c>
      <c r="H12" s="73">
        <f t="shared" si="4"/>
        <v>14</v>
      </c>
      <c r="I12" s="73">
        <f t="shared" si="4"/>
        <v>210</v>
      </c>
      <c r="J12" s="73">
        <f t="shared" si="4"/>
        <v>6.1666666599999997</v>
      </c>
      <c r="K12" s="73">
        <f t="shared" si="4"/>
        <v>92.499999899999992</v>
      </c>
      <c r="L12" s="73">
        <f t="shared" si="4"/>
        <v>13464.999999899999</v>
      </c>
      <c r="M12" s="73"/>
    </row>
    <row r="13" spans="1:14" x14ac:dyDescent="0.25">
      <c r="F13" s="63"/>
      <c r="G13" s="17"/>
      <c r="H13" s="15"/>
      <c r="I13" s="18"/>
      <c r="J13" s="15"/>
      <c r="K13" s="19"/>
      <c r="L13" s="17"/>
    </row>
    <row r="15" spans="1:14" ht="16.5" x14ac:dyDescent="0.3">
      <c r="A15" s="81" t="s">
        <v>35</v>
      </c>
      <c r="B15" s="81"/>
      <c r="C15" s="81"/>
      <c r="D15" s="11"/>
      <c r="E15" s="11"/>
      <c r="F15" s="11"/>
      <c r="G15" s="81" t="s">
        <v>63</v>
      </c>
      <c r="H15" s="81"/>
      <c r="I15" s="81"/>
      <c r="J15" s="81"/>
      <c r="K15" s="81"/>
      <c r="L15" s="81"/>
    </row>
    <row r="16" spans="1:14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47</v>
      </c>
      <c r="B18" s="78"/>
      <c r="C18" s="78"/>
      <c r="D18" s="11"/>
      <c r="E18" s="11"/>
      <c r="F18" s="11"/>
      <c r="G18" s="79" t="s">
        <v>46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64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3" workbookViewId="0">
      <selection activeCell="R13" sqref="R1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74</v>
      </c>
    </row>
    <row r="3" spans="1:16" ht="20.100000000000001" customHeight="1" x14ac:dyDescent="0.25">
      <c r="A3" s="1" t="s">
        <v>43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>LUZ ADRIANA REYES LOPEZ</v>
      </c>
      <c r="C10" s="27" t="str">
        <f>CAIC!C7</f>
        <v>DIRECTORA CAIC</v>
      </c>
      <c r="D10" s="27" t="str">
        <f>CAIC!D7</f>
        <v>DIRECTORA</v>
      </c>
      <c r="E10" s="35">
        <f>CAIC!E7</f>
        <v>15</v>
      </c>
      <c r="F10" s="26">
        <f>CAIC!F7</f>
        <v>178.5</v>
      </c>
      <c r="G10" s="26">
        <f>CAIC!G7</f>
        <v>2677.5</v>
      </c>
      <c r="H10" s="26">
        <f>CAIC!H7</f>
        <v>0</v>
      </c>
      <c r="I10" s="26">
        <f>CAIC!I7</f>
        <v>0</v>
      </c>
      <c r="J10" s="26">
        <f>CAIC!J7</f>
        <v>1.5</v>
      </c>
      <c r="K10" s="26">
        <f>CAIC!K7</f>
        <v>22.5</v>
      </c>
      <c r="L10" s="26">
        <f>CAIC!L7</f>
        <v>2700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156</v>
      </c>
      <c r="G11" s="26">
        <f>CAIC!G8</f>
        <v>2340</v>
      </c>
      <c r="H11" s="26">
        <f>CAIC!H8</f>
        <v>0</v>
      </c>
      <c r="I11" s="26">
        <f>CAIC!I8</f>
        <v>0</v>
      </c>
      <c r="J11" s="26">
        <f>CAIC!J8</f>
        <v>4</v>
      </c>
      <c r="K11" s="26">
        <f>CAIC!K8</f>
        <v>60</v>
      </c>
      <c r="L11" s="26">
        <f>CAIC!L8</f>
        <v>2400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5.1666666660000002</v>
      </c>
      <c r="K12" s="26">
        <f>CAIC!K9</f>
        <v>77.499999990000006</v>
      </c>
      <c r="L12" s="26">
        <f>CAIC!L9</f>
        <v>1959.9999999900001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15</v>
      </c>
      <c r="F13" s="26">
        <f>CAIC!F10</f>
        <v>125.5</v>
      </c>
      <c r="G13" s="26">
        <f>CAIC!G10</f>
        <v>1882.5</v>
      </c>
      <c r="H13" s="26">
        <f>CAIC!H10</f>
        <v>0</v>
      </c>
      <c r="I13" s="26">
        <f>CAIC!I10</f>
        <v>0</v>
      </c>
      <c r="J13" s="26">
        <f>CAIC!J10</f>
        <v>5.1666666660000002</v>
      </c>
      <c r="K13" s="26">
        <f>CAIC!K10</f>
        <v>77.499999990000006</v>
      </c>
      <c r="L13" s="26">
        <f>CAIC!L10</f>
        <v>1959.9999999900001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15</v>
      </c>
      <c r="F14" s="26">
        <f>CAIC!F11</f>
        <v>125.5</v>
      </c>
      <c r="G14" s="26">
        <f>CAIC!G11</f>
        <v>1882.5</v>
      </c>
      <c r="H14" s="26">
        <f>CAIC!H11</f>
        <v>0</v>
      </c>
      <c r="I14" s="26">
        <f>CAIC!I11</f>
        <v>0</v>
      </c>
      <c r="J14" s="26">
        <f>CAIC!J11</f>
        <v>5.1666666660000002</v>
      </c>
      <c r="K14" s="26">
        <f>CAIC!K11</f>
        <v>77.499999990000006</v>
      </c>
      <c r="L14" s="26">
        <f>CAIC!L11</f>
        <v>1959.9999999900001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AUXILIAR CAIC</v>
      </c>
      <c r="D15" s="47" t="str">
        <f>CAIC!D12</f>
        <v>MAESTRA</v>
      </c>
      <c r="E15" s="35">
        <f>CAIC!E12</f>
        <v>15</v>
      </c>
      <c r="F15" s="26">
        <f>CAIC!F12</f>
        <v>156</v>
      </c>
      <c r="G15" s="26">
        <f>CAIC!G12</f>
        <v>2340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60</v>
      </c>
      <c r="L15" s="26">
        <f>CAIC!L12</f>
        <v>2400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15</v>
      </c>
      <c r="F16" s="26">
        <f>'DESPENSA COMEDER'!F7</f>
        <v>211.5</v>
      </c>
      <c r="G16" s="26">
        <f>'DESPENSA COMEDER'!G7</f>
        <v>3172.5</v>
      </c>
      <c r="H16" s="26">
        <f>'DESPENSA COMEDER'!H7</f>
        <v>5.5</v>
      </c>
      <c r="I16" s="26">
        <f>'DESPENSA COMEDER'!I7</f>
        <v>82.5</v>
      </c>
      <c r="J16" s="26">
        <f>'DESPENSA COMEDER'!J7</f>
        <v>0</v>
      </c>
      <c r="K16" s="26">
        <f>'DESPENSA COMEDER'!K7</f>
        <v>0</v>
      </c>
      <c r="L16" s="26">
        <f>'DESPENSA COMEDER'!L7</f>
        <v>3090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15</v>
      </c>
      <c r="F17" s="26">
        <f>'DESPENSA COMEDER'!F8</f>
        <v>115.5</v>
      </c>
      <c r="G17" s="26">
        <f>'DESPENSA COMEDER'!G8</f>
        <v>1732.5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112.5</v>
      </c>
      <c r="L17" s="26">
        <f>'DESPENSA COMEDER'!L8</f>
        <v>1845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15</v>
      </c>
      <c r="F18" s="26">
        <f>'DESPENSA COMEDER'!F9</f>
        <v>132</v>
      </c>
      <c r="G18" s="26">
        <f>'DESPENSA COMEDER'!G9</f>
        <v>1980</v>
      </c>
      <c r="H18" s="26">
        <f>'DESPENSA COMEDER'!H9</f>
        <v>0</v>
      </c>
      <c r="I18" s="26">
        <f>'DESPENSA COMEDER'!I9</f>
        <v>0</v>
      </c>
      <c r="J18" s="26">
        <f>'DESPENSA COMEDER'!J9</f>
        <v>5.3333000000000004</v>
      </c>
      <c r="K18" s="26">
        <f>'DESPENSA COMEDER'!K9</f>
        <v>79.999500000000012</v>
      </c>
      <c r="L18" s="26">
        <f>'DESPENSA COMEDER'!L9</f>
        <v>2059.9994999999999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15</v>
      </c>
      <c r="F19" s="26">
        <f>'DESPENSA COMEDER'!F10</f>
        <v>132</v>
      </c>
      <c r="G19" s="26">
        <f>'DESPENSA COMEDER'!G10</f>
        <v>1980</v>
      </c>
      <c r="H19" s="26">
        <f>'DESPENSA COMEDER'!H10</f>
        <v>0</v>
      </c>
      <c r="I19" s="26">
        <f>'DESPENSA COMEDER'!I10</f>
        <v>0</v>
      </c>
      <c r="J19" s="26">
        <f>'DESPENSA COMEDER'!J10</f>
        <v>5.3333300000000001</v>
      </c>
      <c r="K19" s="26">
        <f>'DESPENSA COMEDER'!K10</f>
        <v>79.999949999999998</v>
      </c>
      <c r="L19" s="26">
        <f>'DESPENSA COMEDER'!L10</f>
        <v>2059.9999499999999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15</v>
      </c>
      <c r="F20" s="26">
        <f>'DESPENSA COMEDER'!F11</f>
        <v>147</v>
      </c>
      <c r="G20" s="26">
        <f>'DESPENSA COMEDER'!G11</f>
        <v>2205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60</v>
      </c>
      <c r="L20" s="26">
        <f>'DESPENSA COMEDER'!L11</f>
        <v>2265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15</v>
      </c>
      <c r="F21" s="26">
        <f>'DESPENSA COMEDER'!F12</f>
        <v>125.5</v>
      </c>
      <c r="G21" s="26">
        <f>'DESPENSA COMEDER'!G12</f>
        <v>1882.5</v>
      </c>
      <c r="H21" s="26">
        <f>'DESPENSA COMEDER'!H12</f>
        <v>0</v>
      </c>
      <c r="I21" s="26">
        <f>'DESPENSA COMEDER'!I12</f>
        <v>0</v>
      </c>
      <c r="J21" s="26">
        <f>'DESPENSA COMEDER'!J12</f>
        <v>5.1666666660000002</v>
      </c>
      <c r="K21" s="26">
        <f>'DESPENSA COMEDER'!K12</f>
        <v>77.499999990000006</v>
      </c>
      <c r="L21" s="26">
        <f>'DESPENSA COMEDER'!L12</f>
        <v>1959.9999999900001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15</v>
      </c>
      <c r="F22" s="32">
        <f>'CASA DIA TRAB SOC PSICOL'!F7</f>
        <v>201</v>
      </c>
      <c r="G22" s="32">
        <f>'CASA DIA TRAB SOC PSICOL'!G7</f>
        <v>3015</v>
      </c>
      <c r="H22" s="32">
        <f>'CASA DIA TRAB SOC PSICOL'!H7</f>
        <v>4</v>
      </c>
      <c r="I22" s="32">
        <f>'CASA DIA TRAB SOC PSICOL'!I7</f>
        <v>60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2955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15</v>
      </c>
      <c r="F23" s="32">
        <f>'CASA DIA TRAB SOC PSICOL'!F8</f>
        <v>201</v>
      </c>
      <c r="G23" s="32">
        <f>'CASA DIA TRAB SOC PSICOL'!G8</f>
        <v>3015</v>
      </c>
      <c r="H23" s="32">
        <f>'CASA DIA TRAB SOC PSICOL'!H8</f>
        <v>4</v>
      </c>
      <c r="I23" s="32">
        <f>'CASA DIA TRAB SOC PSICOL'!I8</f>
        <v>60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2955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15</v>
      </c>
      <c r="F24" s="32">
        <f>'CASA DIA TRAB SOC PSICOL'!F9</f>
        <v>212</v>
      </c>
      <c r="G24" s="32">
        <f>'CASA DIA TRAB SOC PSICOL'!G9</f>
        <v>3180</v>
      </c>
      <c r="H24" s="32">
        <f>'CASA DIA TRAB SOC PSICOL'!H9</f>
        <v>6</v>
      </c>
      <c r="I24" s="32">
        <f>'CASA DIA TRAB SOC PSICOL'!I9</f>
        <v>90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3090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15</v>
      </c>
      <c r="F25" s="32">
        <f>'CASA DIA TRAB SOC PSICOL'!F10</f>
        <v>166</v>
      </c>
      <c r="G25" s="32">
        <f>'CASA DIA TRAB SOC PSICOL'!G10</f>
        <v>2490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15</v>
      </c>
      <c r="L25" s="32">
        <f>'CASA DIA TRAB SOC PSICOL'!L10</f>
        <v>2505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15</v>
      </c>
      <c r="F26" s="32">
        <f>'CASA DIA TRAB SOC PSICOL'!F11</f>
        <v>125.5</v>
      </c>
      <c r="G26" s="32">
        <f>'CASA DIA TRAB SOC PSICOL'!G11</f>
        <v>1882.5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5.1666666599999997</v>
      </c>
      <c r="K26" s="32">
        <f>'CASA DIA TRAB SOC PSICOL'!K11</f>
        <v>77.499999899999992</v>
      </c>
      <c r="L26" s="32">
        <f>'CASA DIA TRAB SOC PSICOL'!L11</f>
        <v>1959.9999998999999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53415</v>
      </c>
      <c r="H27" s="44">
        <v>68.8</v>
      </c>
      <c r="I27" s="44">
        <f>SUM(I7:I26)</f>
        <v>1267.5</v>
      </c>
      <c r="J27" s="44">
        <f>SUM(J7:J26)</f>
        <v>58.499963323999999</v>
      </c>
      <c r="K27" s="44">
        <f>SUM(K7:K26)</f>
        <v>877.49944986000003</v>
      </c>
      <c r="L27" s="45">
        <f>SUM(L7:L26)</f>
        <v>53024.999449859999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2019-09-18T18:04:17Z</cp:lastPrinted>
  <dcterms:created xsi:type="dcterms:W3CDTF">2015-09-29T01:57:28Z</dcterms:created>
  <dcterms:modified xsi:type="dcterms:W3CDTF">2019-09-18T18:33:16Z</dcterms:modified>
</cp:coreProperties>
</file>