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15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I8" i="5" l="1"/>
  <c r="H8" i="5"/>
  <c r="G8" i="5"/>
  <c r="F8" i="5"/>
  <c r="E8" i="5"/>
  <c r="J10" i="4"/>
  <c r="J27" i="5" s="1"/>
  <c r="J9" i="4"/>
  <c r="J8" i="4"/>
  <c r="J7" i="4"/>
  <c r="J13" i="3"/>
  <c r="J12" i="3"/>
  <c r="J11" i="3"/>
  <c r="J10" i="3"/>
  <c r="J9" i="3"/>
  <c r="J8" i="3"/>
  <c r="J7" i="3"/>
  <c r="J12" i="2"/>
  <c r="J11" i="2"/>
  <c r="J10" i="2"/>
  <c r="J9" i="2"/>
  <c r="J8" i="2"/>
  <c r="J7" i="2"/>
  <c r="F13" i="2"/>
  <c r="J11" i="1"/>
  <c r="J10" i="1"/>
  <c r="J9" i="1"/>
  <c r="J8" i="5" s="1"/>
  <c r="J8" i="1"/>
  <c r="I10" i="5"/>
  <c r="G10" i="5"/>
  <c r="E10" i="5"/>
  <c r="D10" i="5"/>
  <c r="C10" i="5"/>
  <c r="B10" i="5"/>
  <c r="I9" i="5"/>
  <c r="G9" i="5"/>
  <c r="E9" i="5"/>
  <c r="D9" i="5"/>
  <c r="C9" i="5"/>
  <c r="B9" i="5"/>
  <c r="A9" i="5"/>
  <c r="A10" i="5"/>
  <c r="H9" i="5"/>
  <c r="F9" i="5"/>
  <c r="I11" i="4"/>
  <c r="G11" i="4"/>
  <c r="I14" i="3"/>
  <c r="G14" i="3"/>
  <c r="I13" i="2"/>
  <c r="I12" i="1"/>
  <c r="I27" i="5"/>
  <c r="G27" i="5"/>
  <c r="E27" i="5"/>
  <c r="D27" i="5"/>
  <c r="C27" i="5"/>
  <c r="B27" i="5"/>
  <c r="I26" i="5"/>
  <c r="G26" i="5"/>
  <c r="E26" i="5"/>
  <c r="D26" i="5"/>
  <c r="C26" i="5"/>
  <c r="B26" i="5"/>
  <c r="I25" i="5"/>
  <c r="G25" i="5"/>
  <c r="E25" i="5"/>
  <c r="D25" i="5"/>
  <c r="C25" i="5"/>
  <c r="B25" i="5"/>
  <c r="I24" i="5"/>
  <c r="G24" i="5"/>
  <c r="E24" i="5"/>
  <c r="D24" i="5"/>
  <c r="C24" i="5"/>
  <c r="B24" i="5"/>
  <c r="A27" i="5"/>
  <c r="A26" i="5"/>
  <c r="A25" i="5"/>
  <c r="A24" i="5"/>
  <c r="I23" i="5"/>
  <c r="G23" i="5"/>
  <c r="E23" i="5"/>
  <c r="D23" i="5"/>
  <c r="C23" i="5"/>
  <c r="B23" i="5"/>
  <c r="I22" i="5"/>
  <c r="G22" i="5"/>
  <c r="E22" i="5"/>
  <c r="D22" i="5"/>
  <c r="C22" i="5"/>
  <c r="B22" i="5"/>
  <c r="I21" i="5"/>
  <c r="G21" i="5"/>
  <c r="E21" i="5"/>
  <c r="D21" i="5"/>
  <c r="C21" i="5"/>
  <c r="B21" i="5"/>
  <c r="I20" i="5"/>
  <c r="G20" i="5"/>
  <c r="E20" i="5"/>
  <c r="D20" i="5"/>
  <c r="C20" i="5"/>
  <c r="B20" i="5"/>
  <c r="I19" i="5"/>
  <c r="G19" i="5"/>
  <c r="E19" i="5"/>
  <c r="D19" i="5"/>
  <c r="C19" i="5"/>
  <c r="B19" i="5"/>
  <c r="I18" i="5"/>
  <c r="G18" i="5"/>
  <c r="E18" i="5"/>
  <c r="D18" i="5"/>
  <c r="C18" i="5"/>
  <c r="B18" i="5"/>
  <c r="I17" i="5"/>
  <c r="G17" i="5"/>
  <c r="E17" i="5"/>
  <c r="D17" i="5"/>
  <c r="C17" i="5"/>
  <c r="B17" i="5"/>
  <c r="A23" i="5"/>
  <c r="A22" i="5"/>
  <c r="A21" i="5"/>
  <c r="A20" i="5"/>
  <c r="A19" i="5"/>
  <c r="A18" i="5"/>
  <c r="A17" i="5"/>
  <c r="I16" i="5"/>
  <c r="G16" i="5"/>
  <c r="E16" i="5"/>
  <c r="D16" i="5"/>
  <c r="C16" i="5"/>
  <c r="B16" i="5"/>
  <c r="I15" i="5"/>
  <c r="G15" i="5"/>
  <c r="E15" i="5"/>
  <c r="D15" i="5"/>
  <c r="C15" i="5"/>
  <c r="B15" i="5"/>
  <c r="I14" i="5"/>
  <c r="G14" i="5"/>
  <c r="E14" i="5"/>
  <c r="D14" i="5"/>
  <c r="C14" i="5"/>
  <c r="B14" i="5"/>
  <c r="I13" i="5"/>
  <c r="G13" i="5"/>
  <c r="E13" i="5"/>
  <c r="D13" i="5"/>
  <c r="C13" i="5"/>
  <c r="B13" i="5"/>
  <c r="I12" i="5"/>
  <c r="G12" i="5"/>
  <c r="E12" i="5"/>
  <c r="D12" i="5"/>
  <c r="C12" i="5"/>
  <c r="B12" i="5"/>
  <c r="I11" i="5"/>
  <c r="G11" i="5"/>
  <c r="E11" i="5"/>
  <c r="D11" i="5"/>
  <c r="C11" i="5"/>
  <c r="B11" i="5"/>
  <c r="A16" i="5"/>
  <c r="A15" i="5"/>
  <c r="A14" i="5"/>
  <c r="A13" i="5"/>
  <c r="A12" i="5"/>
  <c r="A11" i="5"/>
  <c r="I7" i="5"/>
  <c r="G7" i="5"/>
  <c r="E7" i="5"/>
  <c r="D7" i="5"/>
  <c r="C7" i="5"/>
  <c r="B8" i="5"/>
  <c r="B7" i="5"/>
  <c r="H21" i="5"/>
  <c r="F21" i="5"/>
  <c r="H20" i="5"/>
  <c r="F20" i="5"/>
  <c r="H23" i="5"/>
  <c r="J23" i="5"/>
  <c r="H22" i="5"/>
  <c r="F22" i="5"/>
  <c r="H27" i="5"/>
  <c r="H25" i="5"/>
  <c r="H26" i="5"/>
  <c r="H19" i="5"/>
  <c r="H18" i="5"/>
  <c r="F19" i="5"/>
  <c r="J18" i="5"/>
  <c r="H14" i="3"/>
  <c r="H10" i="5"/>
  <c r="F10" i="5"/>
  <c r="H7" i="5"/>
  <c r="H15" i="5"/>
  <c r="H14" i="5"/>
  <c r="H13" i="5"/>
  <c r="H12" i="5"/>
  <c r="H11" i="5"/>
  <c r="F16" i="5"/>
  <c r="F15" i="5"/>
  <c r="F14" i="5"/>
  <c r="F13" i="5"/>
  <c r="F12" i="5"/>
  <c r="F12" i="1" l="1"/>
  <c r="F11" i="4"/>
  <c r="J26" i="5"/>
  <c r="H11" i="4"/>
  <c r="J25" i="5"/>
  <c r="H13" i="2"/>
  <c r="F11" i="5"/>
  <c r="F26" i="5"/>
  <c r="F24" i="5"/>
  <c r="H24" i="5"/>
  <c r="F25" i="5"/>
  <c r="F27" i="5"/>
  <c r="H16" i="5"/>
  <c r="H12" i="1"/>
  <c r="J9" i="5"/>
  <c r="J7" i="5"/>
  <c r="F7" i="5"/>
  <c r="F17" i="5"/>
  <c r="H17" i="5"/>
  <c r="F23" i="5"/>
  <c r="I28" i="5"/>
  <c r="F18" i="5"/>
  <c r="F14" i="3"/>
  <c r="J22" i="5"/>
  <c r="J19" i="5"/>
  <c r="J20" i="5"/>
  <c r="J21" i="5"/>
  <c r="J13" i="5"/>
  <c r="J12" i="5"/>
  <c r="J16" i="5"/>
  <c r="J14" i="5"/>
  <c r="J11" i="5"/>
  <c r="H28" i="5" l="1"/>
  <c r="J10" i="5"/>
  <c r="J12" i="1"/>
  <c r="J13" i="2"/>
  <c r="J15" i="5"/>
  <c r="J17" i="5"/>
  <c r="J14" i="3"/>
  <c r="F28" i="5"/>
  <c r="J11" i="4"/>
  <c r="J24" i="5"/>
  <c r="J28" i="5" l="1"/>
</calcChain>
</file>

<file path=xl/sharedStrings.xml><?xml version="1.0" encoding="utf-8"?>
<sst xmlns="http://schemas.openxmlformats.org/spreadsheetml/2006/main" count="186" uniqueCount="80">
  <si>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</si>
  <si>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</si>
  <si>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</si>
  <si>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</si>
  <si>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</si>
  <si>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</si>
  <si>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</si>
  <si>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</si>
  <si>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</si>
  <si>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</si>
  <si>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</si>
  <si>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</si>
  <si>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</si>
  <si>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</si>
  <si>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</si>
  <si>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</si>
  <si>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</si>
  <si>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</si>
  <si>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</si>
  <si>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</si>
  <si>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</si>
  <si>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</si>
  <si>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</si>
  <si>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</si>
  <si>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</si>
  <si>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</si>
  <si>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</si>
  <si>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</si>
  <si>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</si>
  <si>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</si>
  <si>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</si>
  <si>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</si>
  <si>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>MARIA ERIKA LISBETH LOPEZ GONZALEZ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</si>
  <si>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</si>
  <si>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</si>
  <si>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</si>
  <si>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</si>
  <si>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</si>
  <si>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</si>
  <si>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t>CASA DIA</t>
  </si>
  <si>
    <t>PSICOLOGIA</t>
  </si>
  <si>
    <t>PSICOLOGA</t>
  </si>
  <si>
    <t>CAPTURISTA</t>
  </si>
  <si>
    <t>TOTALES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</si>
  <si>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</si>
  <si>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</si>
  <si>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</si>
  <si>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</si>
  <si>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</si>
  <si>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</si>
  <si>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</si>
  <si>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</si>
  <si>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</si>
  <si>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</si>
  <si>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MONSERATT HERNANDEZ MARTINEZ</t>
  </si>
  <si>
    <t>AUXILIAR CONTAB</t>
  </si>
  <si>
    <t>ELIZABETH ALZAGA AVILA</t>
  </si>
  <si>
    <t>SANDRA DIAZ RAYGOZA</t>
  </si>
  <si>
    <t>AUXILIAR DESPENSAS</t>
  </si>
  <si>
    <t>MA. GUADALUPE MASCOT MANZO</t>
  </si>
  <si>
    <t>ADRIANA YAZMIN MARTINEZ REYES</t>
  </si>
  <si>
    <t>ESTEPHANIA OROZCO MARTINEZ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</si>
  <si>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</si>
  <si>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</si>
  <si>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</si>
  <si>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</si>
  <si>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</si>
  <si>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</si>
  <si>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</si>
  <si>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</si>
  <si>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</si>
  <si>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</si>
  <si>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</si>
  <si>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</si>
  <si>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</si>
  <si>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</si>
  <si>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NOMINA 1era QUINCENA DICIEMBRE 2015</t>
  </si>
  <si>
    <r>
      <t xml:space="preserve">                                                             CORRESPONDIENTE A:  </t>
    </r>
    <r>
      <rPr>
        <b/>
        <sz val="14"/>
        <rFont val="Calibri"/>
        <family val="2"/>
      </rPr>
      <t>AGUINALDO DE OCTUBRE A DICIEMBRE  DEL 2015</t>
    </r>
  </si>
  <si>
    <t>DIAS LABORADOS</t>
  </si>
  <si>
    <t>AGUINALDO POR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</si>
</sst>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44" fontId="12" fillId="0" borderId="0" xfId="0" applyNumberFormat="1" applyFont="1"/>
    <xf numFmtId="4" fontId="12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7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19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0" xfId="0" applyFont="1" applyBorder="1"/>
    <xf numFmtId="4" fontId="6" fillId="0" borderId="21" xfId="0" applyNumberFormat="1" applyFont="1" applyBorder="1"/>
    <xf numFmtId="0" fontId="6" fillId="0" borderId="21" xfId="0" applyFont="1" applyBorder="1"/>
    <xf numFmtId="0" fontId="8" fillId="0" borderId="22" xfId="0" applyFont="1" applyBorder="1" applyAlignment="1">
      <alignment horizontal="center"/>
    </xf>
    <xf numFmtId="4" fontId="6" fillId="0" borderId="0" xfId="0" applyNumberFormat="1" applyFont="1" applyBorder="1"/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1" xfId="0" applyFont="1" applyBorder="1" applyAlignment="1">
      <alignment wrapText="1"/>
    </xf>
    <xf numFmtId="44" fontId="13" fillId="0" borderId="0" xfId="0" applyNumberFormat="1" applyFont="1"/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6" xfId="0" applyFont="1" applyBorder="1"/>
    <xf numFmtId="0" fontId="8" fillId="0" borderId="2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1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L8" sqref="L8"/>
    </sheetView>
  </sheetViews>
  <sheetFormatPr baseColWidth="10" defaultRowHeight="15" x14ac:dyDescent="0.25"/>
  <cols>
    <col min="1" max="1" width="5" customWidth="1"/>
    <col min="2" max="2" width="28.25" customWidth="1"/>
    <col min="3" max="3" width="13.75" customWidth="1"/>
    <col min="4" max="6" width="9.75" customWidth="1"/>
    <col min="7" max="7" width="5.625" hidden="1" customWidth="1"/>
    <col min="8" max="8" width="9.75" customWidth="1"/>
    <col min="9" max="9" width="6.75" hidden="1" customWidth="1"/>
    <col min="10" max="10" width="9.75" customWidth="1"/>
    <col min="11" max="11" width="23.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" customFormat="1" ht="18.75" x14ac:dyDescent="0.3">
      <c r="A2" s="83" t="s">
        <v>67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1" customFormat="1" ht="18.75" x14ac:dyDescent="0.3">
      <c r="A3" s="83" t="s">
        <v>70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1" customFormat="1" ht="18.75" x14ac:dyDescent="0.3">
      <c r="A4" s="83" t="s">
        <v>71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9.5" thickBot="1" x14ac:dyDescent="0.35">
      <c r="A5" s="74" t="s">
        <v>77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30" customHeight="1" thickBot="1" x14ac:dyDescent="0.3">
      <c r="A6" s="21" t="s">
        <v>66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79</v>
      </c>
      <c r="G6" s="24" t="s">
        <v>7</v>
      </c>
      <c r="H6" s="24" t="s">
        <v>78</v>
      </c>
      <c r="I6" s="24" t="s">
        <v>53</v>
      </c>
      <c r="J6" s="24" t="s">
        <v>10</v>
      </c>
      <c r="K6" s="40" t="s">
        <v>11</v>
      </c>
    </row>
    <row r="7" spans="1:11" ht="30" customHeight="1" thickBot="1" x14ac:dyDescent="0.3">
      <c r="A7" s="41"/>
      <c r="B7" s="3" t="s">
        <v>12</v>
      </c>
      <c r="C7" s="4"/>
      <c r="D7" s="25"/>
      <c r="E7" s="25"/>
      <c r="F7" s="26"/>
      <c r="G7" s="26"/>
      <c r="H7" s="26"/>
      <c r="I7" s="27"/>
      <c r="J7" s="26"/>
      <c r="K7" s="42"/>
    </row>
    <row r="8" spans="1:11" ht="30" customHeight="1" thickTop="1" thickBot="1" x14ac:dyDescent="0.3">
      <c r="A8" s="43">
        <v>1</v>
      </c>
      <c r="B8" s="16" t="s">
        <v>45</v>
      </c>
      <c r="C8" s="16" t="s">
        <v>13</v>
      </c>
      <c r="D8" s="28" t="s">
        <v>14</v>
      </c>
      <c r="E8" s="38">
        <v>335</v>
      </c>
      <c r="F8" s="38">
        <v>46</v>
      </c>
      <c r="G8" s="38">
        <v>35</v>
      </c>
      <c r="H8" s="38">
        <v>92</v>
      </c>
      <c r="I8" s="38">
        <v>0</v>
      </c>
      <c r="J8" s="38">
        <f>+F8*H8</f>
        <v>4232</v>
      </c>
      <c r="K8" s="44"/>
    </row>
    <row r="9" spans="1:11" s="1" customFormat="1" ht="30" customHeight="1" thickTop="1" thickBot="1" x14ac:dyDescent="0.3">
      <c r="A9" s="43">
        <v>2</v>
      </c>
      <c r="B9" s="29" t="s">
        <v>46</v>
      </c>
      <c r="C9" s="16" t="s">
        <v>47</v>
      </c>
      <c r="D9" s="17" t="s">
        <v>48</v>
      </c>
      <c r="E9" s="38">
        <v>205</v>
      </c>
      <c r="F9" s="38">
        <v>28</v>
      </c>
      <c r="G9" s="38">
        <v>35</v>
      </c>
      <c r="H9" s="38">
        <v>92</v>
      </c>
      <c r="I9" s="38">
        <v>0</v>
      </c>
      <c r="J9" s="38">
        <f t="shared" ref="J9:J11" si="0">+F9*H9</f>
        <v>2576</v>
      </c>
      <c r="K9" s="44"/>
    </row>
    <row r="10" spans="1:11" s="1" customFormat="1" ht="30" customHeight="1" thickTop="1" thickBot="1" x14ac:dyDescent="0.3">
      <c r="A10" s="43">
        <v>3</v>
      </c>
      <c r="B10" s="29" t="s">
        <v>54</v>
      </c>
      <c r="C10" s="16" t="s">
        <v>47</v>
      </c>
      <c r="D10" s="28" t="s">
        <v>55</v>
      </c>
      <c r="E10" s="38">
        <v>127</v>
      </c>
      <c r="F10" s="38">
        <v>17.5</v>
      </c>
      <c r="G10" s="38">
        <v>35</v>
      </c>
      <c r="H10" s="38">
        <v>92</v>
      </c>
      <c r="I10" s="38">
        <v>0</v>
      </c>
      <c r="J10" s="38">
        <f t="shared" si="0"/>
        <v>1610</v>
      </c>
      <c r="K10" s="44"/>
    </row>
    <row r="11" spans="1:11" ht="30" customHeight="1" thickTop="1" thickBot="1" x14ac:dyDescent="0.3">
      <c r="A11" s="43">
        <v>4</v>
      </c>
      <c r="B11" s="29" t="s">
        <v>75</v>
      </c>
      <c r="C11" s="16" t="s">
        <v>15</v>
      </c>
      <c r="D11" s="28" t="s">
        <v>15</v>
      </c>
      <c r="E11" s="38">
        <v>250</v>
      </c>
      <c r="F11" s="38">
        <v>34.5</v>
      </c>
      <c r="G11" s="38">
        <v>35</v>
      </c>
      <c r="H11" s="38">
        <v>74</v>
      </c>
      <c r="I11" s="38">
        <v>0</v>
      </c>
      <c r="J11" s="38">
        <f t="shared" si="0"/>
        <v>2553</v>
      </c>
      <c r="K11" s="46"/>
    </row>
    <row r="12" spans="1:11" ht="30" customHeight="1" thickTop="1" thickBot="1" x14ac:dyDescent="0.3">
      <c r="A12" s="30"/>
      <c r="B12" s="5" t="s">
        <v>10</v>
      </c>
      <c r="C12" s="6"/>
      <c r="D12" s="31"/>
      <c r="E12" s="39"/>
      <c r="F12" s="39">
        <f>SUM(F8:F11)</f>
        <v>126</v>
      </c>
      <c r="G12" s="39">
        <v>68.8</v>
      </c>
      <c r="H12" s="39">
        <f>SUM(H8:H11)</f>
        <v>350</v>
      </c>
      <c r="I12" s="39">
        <f>SUM(I8:I11)</f>
        <v>0</v>
      </c>
      <c r="J12" s="39">
        <f>SUM(J8:J11)</f>
        <v>10971</v>
      </c>
      <c r="K12" s="45"/>
    </row>
    <row r="13" spans="1:11" x14ac:dyDescent="0.25">
      <c r="A13" s="1"/>
      <c r="B13" s="1"/>
      <c r="C13" s="1"/>
      <c r="D13" s="1"/>
      <c r="E13" s="1"/>
      <c r="F13" s="11"/>
      <c r="G13" s="1"/>
      <c r="H13" s="1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6.5" x14ac:dyDescent="0.3">
      <c r="A15" s="84" t="s">
        <v>52</v>
      </c>
      <c r="B15" s="84"/>
      <c r="C15" s="84"/>
      <c r="D15" s="20"/>
      <c r="E15" s="20"/>
      <c r="F15" s="84" t="s">
        <v>44</v>
      </c>
      <c r="G15" s="84"/>
      <c r="H15" s="84"/>
      <c r="I15" s="84"/>
      <c r="J15" s="84"/>
      <c r="K15" s="1"/>
    </row>
    <row r="16" spans="1:11" ht="16.5" x14ac:dyDescent="0.3">
      <c r="A16" s="7"/>
      <c r="B16" s="35"/>
      <c r="C16" s="35"/>
      <c r="D16" s="20"/>
      <c r="E16" s="20"/>
      <c r="F16" s="36"/>
      <c r="G16" s="36"/>
      <c r="H16" s="20"/>
      <c r="I16" s="20"/>
      <c r="J16" s="20"/>
      <c r="K16" s="1"/>
    </row>
    <row r="17" spans="1:11" ht="16.5" x14ac:dyDescent="0.3">
      <c r="A17" s="7"/>
      <c r="B17" s="35"/>
      <c r="C17" s="35"/>
      <c r="D17" s="20"/>
      <c r="E17" s="20"/>
      <c r="F17" s="36"/>
      <c r="G17" s="36"/>
      <c r="H17" s="20"/>
      <c r="I17" s="20"/>
      <c r="J17" s="20"/>
      <c r="K17" s="1"/>
    </row>
    <row r="18" spans="1:11" ht="16.5" x14ac:dyDescent="0.3">
      <c r="A18" s="81" t="s">
        <v>74</v>
      </c>
      <c r="B18" s="81"/>
      <c r="C18" s="81"/>
      <c r="D18" s="20"/>
      <c r="E18" s="20"/>
      <c r="F18" s="82" t="s">
        <v>73</v>
      </c>
      <c r="G18" s="82"/>
      <c r="H18" s="82"/>
      <c r="I18" s="82"/>
      <c r="J18" s="82"/>
      <c r="K18" s="1"/>
    </row>
    <row r="19" spans="1:11" ht="16.5" x14ac:dyDescent="0.3">
      <c r="A19" s="82" t="s">
        <v>18</v>
      </c>
      <c r="B19" s="82"/>
      <c r="C19" s="82"/>
      <c r="D19" s="20"/>
      <c r="E19" s="20"/>
      <c r="F19" s="82" t="s">
        <v>19</v>
      </c>
      <c r="G19" s="82"/>
      <c r="H19" s="82"/>
      <c r="I19" s="82"/>
      <c r="J19" s="82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9">
    <mergeCell ref="A18:C18"/>
    <mergeCell ref="F18:J18"/>
    <mergeCell ref="A19:C19"/>
    <mergeCell ref="F19:J19"/>
    <mergeCell ref="A2:K2"/>
    <mergeCell ref="A3:K3"/>
    <mergeCell ref="A4:K4"/>
    <mergeCell ref="A15:C15"/>
    <mergeCell ref="F15:J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B13" sqref="B13"/>
    </sheetView>
  </sheetViews>
  <sheetFormatPr baseColWidth="10" defaultColWidth="11.375" defaultRowHeight="15" x14ac:dyDescent="0.25"/>
  <cols>
    <col min="1" max="1" width="8.125" style="1" customWidth="1"/>
    <col min="2" max="2" width="27.625" style="1" customWidth="1"/>
    <col min="3" max="4" width="11.375" style="1"/>
    <col min="5" max="6" width="9.75" style="1" customWidth="1"/>
    <col min="7" max="7" width="1.375" style="1" hidden="1" customWidth="1"/>
    <col min="8" max="8" width="10.625" style="1" customWidth="1"/>
    <col min="9" max="9" width="1.875" style="1" hidden="1" customWidth="1"/>
    <col min="10" max="10" width="9.75" style="1" customWidth="1"/>
    <col min="11" max="11" width="26.625" style="1" customWidth="1"/>
    <col min="12" max="16384" width="11.375" style="1"/>
  </cols>
  <sheetData>
    <row r="1" spans="1:11" ht="18.75" x14ac:dyDescent="0.3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.75" x14ac:dyDescent="0.3">
      <c r="A2" s="83" t="s">
        <v>70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8.75" x14ac:dyDescent="0.3">
      <c r="A3" s="83" t="s">
        <v>71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9.5" thickBot="1" x14ac:dyDescent="0.35">
      <c r="A4" s="74" t="s">
        <v>77</v>
      </c>
      <c r="B4" s="76"/>
      <c r="C4" s="74"/>
      <c r="D4" s="74"/>
      <c r="E4" s="74"/>
      <c r="F4" s="74"/>
      <c r="G4" s="74"/>
      <c r="H4" s="74"/>
      <c r="I4" s="74"/>
      <c r="J4" s="74"/>
      <c r="K4" s="74"/>
    </row>
    <row r="5" spans="1:11" ht="34.5" customHeight="1" thickBot="1" x14ac:dyDescent="0.3">
      <c r="A5" s="13" t="s">
        <v>66</v>
      </c>
      <c r="B5" s="77" t="s">
        <v>2</v>
      </c>
      <c r="C5" s="13" t="s">
        <v>3</v>
      </c>
      <c r="D5" s="13" t="s">
        <v>4</v>
      </c>
      <c r="E5" s="14" t="s">
        <v>5</v>
      </c>
      <c r="F5" s="24" t="s">
        <v>79</v>
      </c>
      <c r="G5" s="24" t="s">
        <v>7</v>
      </c>
      <c r="H5" s="24" t="s">
        <v>78</v>
      </c>
      <c r="I5" s="14" t="s">
        <v>9</v>
      </c>
      <c r="J5" s="14" t="s">
        <v>10</v>
      </c>
      <c r="K5" s="14" t="s">
        <v>11</v>
      </c>
    </row>
    <row r="6" spans="1:11" ht="30" customHeight="1" thickBot="1" x14ac:dyDescent="0.3">
      <c r="A6" s="8"/>
      <c r="B6" s="9" t="s">
        <v>12</v>
      </c>
      <c r="C6" s="9"/>
      <c r="D6" s="8"/>
      <c r="E6" s="8"/>
      <c r="F6" s="26"/>
      <c r="G6" s="26"/>
      <c r="H6" s="26"/>
      <c r="I6" s="15"/>
      <c r="J6" s="15"/>
      <c r="K6" s="8"/>
    </row>
    <row r="7" spans="1:11" ht="30" customHeight="1" thickTop="1" thickBot="1" x14ac:dyDescent="0.3">
      <c r="A7" s="8">
        <v>5</v>
      </c>
      <c r="B7" s="16" t="s">
        <v>56</v>
      </c>
      <c r="C7" s="16" t="s">
        <v>22</v>
      </c>
      <c r="D7" s="17" t="s">
        <v>23</v>
      </c>
      <c r="E7" s="38">
        <v>161</v>
      </c>
      <c r="F7" s="38">
        <v>22</v>
      </c>
      <c r="G7" s="38">
        <v>35</v>
      </c>
      <c r="H7" s="38">
        <v>92</v>
      </c>
      <c r="I7" s="38">
        <v>4</v>
      </c>
      <c r="J7" s="38">
        <f>+F7*H7</f>
        <v>2024</v>
      </c>
      <c r="K7" s="18" t="s">
        <v>24</v>
      </c>
    </row>
    <row r="8" spans="1:11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38">
        <v>134</v>
      </c>
      <c r="F8" s="38">
        <v>18.5</v>
      </c>
      <c r="G8" s="38">
        <v>35</v>
      </c>
      <c r="H8" s="38">
        <v>92</v>
      </c>
      <c r="I8" s="38">
        <v>4</v>
      </c>
      <c r="J8" s="38">
        <f t="shared" ref="J8:J12" si="0">+F8*H8</f>
        <v>1702</v>
      </c>
      <c r="K8" s="18" t="s">
        <v>24</v>
      </c>
    </row>
    <row r="9" spans="1:11" ht="30" customHeight="1" thickTop="1" thickBot="1" x14ac:dyDescent="0.3">
      <c r="A9" s="8">
        <v>7</v>
      </c>
      <c r="B9" s="16" t="s">
        <v>21</v>
      </c>
      <c r="C9" s="16" t="s">
        <v>22</v>
      </c>
      <c r="D9" s="17" t="s">
        <v>23</v>
      </c>
      <c r="E9" s="38">
        <v>143</v>
      </c>
      <c r="F9" s="38">
        <v>20</v>
      </c>
      <c r="G9" s="38">
        <v>35</v>
      </c>
      <c r="H9" s="38">
        <v>92</v>
      </c>
      <c r="I9" s="38">
        <v>4</v>
      </c>
      <c r="J9" s="38">
        <f t="shared" si="0"/>
        <v>1840</v>
      </c>
      <c r="K9" s="18"/>
    </row>
    <row r="10" spans="1:11" ht="30" customHeight="1" thickTop="1" thickBot="1" x14ac:dyDescent="0.3">
      <c r="A10" s="8">
        <v>8</v>
      </c>
      <c r="B10" s="16" t="s">
        <v>26</v>
      </c>
      <c r="C10" s="17" t="s">
        <v>27</v>
      </c>
      <c r="D10" s="17" t="s">
        <v>28</v>
      </c>
      <c r="E10" s="38">
        <v>113</v>
      </c>
      <c r="F10" s="38">
        <v>15.5</v>
      </c>
      <c r="G10" s="38">
        <v>35</v>
      </c>
      <c r="H10" s="38">
        <v>92</v>
      </c>
      <c r="I10" s="38">
        <v>4</v>
      </c>
      <c r="J10" s="38">
        <f t="shared" si="0"/>
        <v>1426</v>
      </c>
      <c r="K10" s="18"/>
    </row>
    <row r="11" spans="1:11" ht="30" customHeight="1" thickTop="1" thickBot="1" x14ac:dyDescent="0.3">
      <c r="A11" s="8">
        <v>9</v>
      </c>
      <c r="B11" s="16" t="s">
        <v>49</v>
      </c>
      <c r="C11" s="17" t="s">
        <v>29</v>
      </c>
      <c r="D11" s="17" t="s">
        <v>30</v>
      </c>
      <c r="E11" s="38">
        <v>127</v>
      </c>
      <c r="F11" s="38">
        <v>17.5</v>
      </c>
      <c r="G11" s="38">
        <v>35</v>
      </c>
      <c r="H11" s="38">
        <v>92</v>
      </c>
      <c r="I11" s="38">
        <v>4</v>
      </c>
      <c r="J11" s="38">
        <f t="shared" si="0"/>
        <v>1610</v>
      </c>
      <c r="K11" s="18"/>
    </row>
    <row r="12" spans="1:11" ht="30" customHeight="1" thickTop="1" thickBot="1" x14ac:dyDescent="0.3">
      <c r="A12" s="8">
        <v>10</v>
      </c>
      <c r="B12" s="16" t="s">
        <v>50</v>
      </c>
      <c r="C12" s="17" t="s">
        <v>29</v>
      </c>
      <c r="D12" s="28" t="s">
        <v>51</v>
      </c>
      <c r="E12" s="38">
        <v>113</v>
      </c>
      <c r="F12" s="38">
        <v>15.5</v>
      </c>
      <c r="G12" s="38">
        <v>35</v>
      </c>
      <c r="H12" s="38">
        <v>92</v>
      </c>
      <c r="I12" s="38">
        <v>4</v>
      </c>
      <c r="J12" s="38">
        <f t="shared" si="0"/>
        <v>1426</v>
      </c>
      <c r="K12" s="18"/>
    </row>
    <row r="13" spans="1:11" ht="30" customHeight="1" thickTop="1" x14ac:dyDescent="0.25">
      <c r="A13" s="8"/>
      <c r="B13" s="8"/>
      <c r="C13" s="9" t="s">
        <v>10</v>
      </c>
      <c r="D13" s="9"/>
      <c r="E13" s="37"/>
      <c r="F13" s="51">
        <f>SUM(F7:F12)</f>
        <v>109</v>
      </c>
      <c r="G13" s="50">
        <v>0</v>
      </c>
      <c r="H13" s="51">
        <f t="shared" ref="H13:J13" si="1">SUM(H7:H12)</f>
        <v>552</v>
      </c>
      <c r="I13" s="51">
        <f t="shared" si="1"/>
        <v>24</v>
      </c>
      <c r="J13" s="51">
        <f t="shared" si="1"/>
        <v>10028</v>
      </c>
      <c r="K13" s="12"/>
    </row>
    <row r="14" spans="1:1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6.5" x14ac:dyDescent="0.3">
      <c r="A16" s="84" t="s">
        <v>52</v>
      </c>
      <c r="B16" s="84"/>
      <c r="C16" s="84"/>
      <c r="D16" s="20"/>
      <c r="E16" s="20"/>
      <c r="F16" s="84" t="s">
        <v>44</v>
      </c>
      <c r="G16" s="84"/>
      <c r="H16" s="84"/>
      <c r="I16" s="84"/>
      <c r="J16" s="84"/>
      <c r="K16" s="19"/>
    </row>
    <row r="17" spans="1:11" ht="16.5" x14ac:dyDescent="0.3">
      <c r="A17" s="7"/>
      <c r="B17" s="35"/>
      <c r="C17" s="35"/>
      <c r="D17" s="20"/>
      <c r="E17" s="20"/>
      <c r="F17" s="36"/>
      <c r="G17" s="36"/>
      <c r="H17" s="20"/>
      <c r="I17" s="20"/>
      <c r="J17" s="20"/>
      <c r="K17" s="19"/>
    </row>
    <row r="18" spans="1:11" ht="16.5" x14ac:dyDescent="0.3">
      <c r="A18" s="7"/>
      <c r="B18" s="35"/>
      <c r="C18" s="35"/>
      <c r="D18" s="20"/>
      <c r="E18" s="20"/>
      <c r="F18" s="36"/>
      <c r="G18" s="36"/>
      <c r="H18" s="20"/>
      <c r="I18" s="20"/>
      <c r="J18" s="20"/>
      <c r="K18" s="19"/>
    </row>
    <row r="19" spans="1:11" ht="16.5" x14ac:dyDescent="0.3">
      <c r="A19" s="81" t="s">
        <v>74</v>
      </c>
      <c r="B19" s="81"/>
      <c r="C19" s="81"/>
      <c r="D19" s="20"/>
      <c r="E19" s="20"/>
      <c r="F19" s="82" t="s">
        <v>73</v>
      </c>
      <c r="G19" s="82"/>
      <c r="H19" s="82"/>
      <c r="I19" s="82"/>
      <c r="J19" s="82"/>
      <c r="K19" s="19"/>
    </row>
    <row r="20" spans="1:11" ht="16.5" x14ac:dyDescent="0.3">
      <c r="A20" s="82" t="s">
        <v>18</v>
      </c>
      <c r="B20" s="82"/>
      <c r="C20" s="82"/>
      <c r="D20" s="20"/>
      <c r="E20" s="20"/>
      <c r="F20" s="82" t="s">
        <v>19</v>
      </c>
      <c r="G20" s="82"/>
      <c r="H20" s="82"/>
      <c r="I20" s="82"/>
      <c r="J20" s="82"/>
    </row>
  </sheetData>
  <mergeCells count="9">
    <mergeCell ref="A19:C19"/>
    <mergeCell ref="F19:J19"/>
    <mergeCell ref="A20:C20"/>
    <mergeCell ref="F20:J20"/>
    <mergeCell ref="A1:K1"/>
    <mergeCell ref="A2:K2"/>
    <mergeCell ref="A3:K3"/>
    <mergeCell ref="A16:C16"/>
    <mergeCell ref="F16:J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4" workbookViewId="0">
      <selection sqref="A1:K1"/>
    </sheetView>
  </sheetViews>
  <sheetFormatPr baseColWidth="10" defaultColWidth="11.375" defaultRowHeight="15" x14ac:dyDescent="0.25"/>
  <cols>
    <col min="1" max="1" width="6.75" style="1" customWidth="1"/>
    <col min="2" max="2" width="32.625" style="1" customWidth="1"/>
    <col min="3" max="3" width="11.75" style="1" customWidth="1"/>
    <col min="4" max="4" width="10.875" style="1" customWidth="1"/>
    <col min="5" max="6" width="9.75" style="1" customWidth="1"/>
    <col min="7" max="7" width="9.75" style="1" hidden="1" customWidth="1"/>
    <col min="8" max="8" width="9.75" style="1" customWidth="1"/>
    <col min="9" max="9" width="6.125" style="1" hidden="1" customWidth="1"/>
    <col min="10" max="10" width="9.75" style="1" customWidth="1"/>
    <col min="11" max="11" width="27.625" style="1" customWidth="1"/>
    <col min="12" max="16384" width="11.375" style="1"/>
  </cols>
  <sheetData>
    <row r="1" spans="1:11" ht="18.75" x14ac:dyDescent="0.3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.75" x14ac:dyDescent="0.3">
      <c r="A2" s="83" t="s">
        <v>70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8.75" x14ac:dyDescent="0.3">
      <c r="A3" s="83" t="s">
        <v>71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9.5" thickBot="1" x14ac:dyDescent="0.35">
      <c r="A4" s="74" t="s">
        <v>77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0" customHeight="1" thickBot="1" x14ac:dyDescent="0.3">
      <c r="A5" s="13" t="s">
        <v>66</v>
      </c>
      <c r="B5" s="13" t="s">
        <v>2</v>
      </c>
      <c r="C5" s="13" t="s">
        <v>3</v>
      </c>
      <c r="D5" s="13" t="s">
        <v>4</v>
      </c>
      <c r="E5" s="14" t="s">
        <v>5</v>
      </c>
      <c r="F5" s="24" t="s">
        <v>79</v>
      </c>
      <c r="G5" s="24" t="s">
        <v>7</v>
      </c>
      <c r="H5" s="24" t="s">
        <v>78</v>
      </c>
      <c r="I5" s="14" t="s">
        <v>9</v>
      </c>
      <c r="J5" s="14" t="s">
        <v>10</v>
      </c>
      <c r="K5" s="14" t="s">
        <v>11</v>
      </c>
    </row>
    <row r="6" spans="1:11" ht="30" customHeight="1" thickBot="1" x14ac:dyDescent="0.3">
      <c r="A6" s="8"/>
      <c r="B6" s="9" t="s">
        <v>12</v>
      </c>
      <c r="C6" s="9"/>
      <c r="D6" s="8"/>
      <c r="E6" s="8"/>
      <c r="F6" s="26"/>
      <c r="G6" s="26"/>
      <c r="H6" s="26"/>
      <c r="I6" s="15"/>
      <c r="J6" s="15"/>
      <c r="K6" s="8"/>
    </row>
    <row r="7" spans="1:11" ht="30" customHeight="1" thickTop="1" thickBot="1" x14ac:dyDescent="0.3">
      <c r="A7" s="16">
        <v>11</v>
      </c>
      <c r="B7" s="16" t="s">
        <v>72</v>
      </c>
      <c r="C7" s="28" t="s">
        <v>31</v>
      </c>
      <c r="D7" s="17" t="s">
        <v>17</v>
      </c>
      <c r="E7" s="38">
        <v>205</v>
      </c>
      <c r="F7" s="38">
        <v>28</v>
      </c>
      <c r="G7" s="38">
        <v>35</v>
      </c>
      <c r="H7" s="38">
        <v>92</v>
      </c>
      <c r="I7" s="38">
        <v>0</v>
      </c>
      <c r="J7" s="38">
        <f>+F7*H7</f>
        <v>2576</v>
      </c>
      <c r="K7" s="18" t="s">
        <v>24</v>
      </c>
    </row>
    <row r="8" spans="1:11" ht="30" customHeight="1" thickTop="1" thickBot="1" x14ac:dyDescent="0.3">
      <c r="A8" s="16">
        <v>12</v>
      </c>
      <c r="B8" s="16" t="s">
        <v>57</v>
      </c>
      <c r="C8" s="28" t="s">
        <v>31</v>
      </c>
      <c r="D8" s="28" t="s">
        <v>58</v>
      </c>
      <c r="E8" s="38">
        <v>163</v>
      </c>
      <c r="F8" s="38">
        <v>22.5</v>
      </c>
      <c r="G8" s="38">
        <v>0</v>
      </c>
      <c r="H8" s="38">
        <v>92</v>
      </c>
      <c r="I8" s="38">
        <v>3.6665999999999999</v>
      </c>
      <c r="J8" s="38">
        <f t="shared" ref="J8:J13" si="0">+F8*H8</f>
        <v>2070</v>
      </c>
      <c r="K8" s="18" t="s">
        <v>24</v>
      </c>
    </row>
    <row r="9" spans="1:11" ht="30" customHeight="1" thickTop="1" thickBot="1" x14ac:dyDescent="0.3">
      <c r="A9" s="16">
        <v>13</v>
      </c>
      <c r="B9" s="8" t="s">
        <v>34</v>
      </c>
      <c r="C9" s="16" t="s">
        <v>35</v>
      </c>
      <c r="D9" s="8" t="s">
        <v>28</v>
      </c>
      <c r="E9" s="38">
        <v>97</v>
      </c>
      <c r="F9" s="38">
        <v>13.5</v>
      </c>
      <c r="G9" s="38">
        <v>0</v>
      </c>
      <c r="H9" s="38">
        <v>92</v>
      </c>
      <c r="I9" s="38">
        <v>8</v>
      </c>
      <c r="J9" s="38">
        <f t="shared" si="0"/>
        <v>1242</v>
      </c>
      <c r="K9" s="18" t="s">
        <v>24</v>
      </c>
    </row>
    <row r="10" spans="1:11" ht="30" customHeight="1" thickTop="1" thickBot="1" x14ac:dyDescent="0.3">
      <c r="A10" s="16">
        <v>14</v>
      </c>
      <c r="B10" s="8" t="s">
        <v>62</v>
      </c>
      <c r="C10" s="28" t="s">
        <v>16</v>
      </c>
      <c r="D10" s="8" t="s">
        <v>17</v>
      </c>
      <c r="E10" s="38">
        <v>127</v>
      </c>
      <c r="F10" s="38">
        <v>17.5</v>
      </c>
      <c r="G10" s="38">
        <v>0</v>
      </c>
      <c r="H10" s="38">
        <v>92</v>
      </c>
      <c r="I10" s="38">
        <v>6.3333000000000004</v>
      </c>
      <c r="J10" s="38">
        <f t="shared" si="0"/>
        <v>1610</v>
      </c>
      <c r="K10" s="18" t="s">
        <v>24</v>
      </c>
    </row>
    <row r="11" spans="1:11" ht="30" customHeight="1" thickTop="1" thickBot="1" x14ac:dyDescent="0.3">
      <c r="A11" s="16">
        <v>15</v>
      </c>
      <c r="B11" s="8" t="s">
        <v>63</v>
      </c>
      <c r="C11" s="28" t="s">
        <v>16</v>
      </c>
      <c r="D11" s="48" t="s">
        <v>64</v>
      </c>
      <c r="E11" s="38">
        <v>113</v>
      </c>
      <c r="F11" s="38">
        <v>15.5</v>
      </c>
      <c r="G11" s="38">
        <v>0</v>
      </c>
      <c r="H11" s="38">
        <v>92</v>
      </c>
      <c r="I11" s="38">
        <v>7</v>
      </c>
      <c r="J11" s="38">
        <f t="shared" si="0"/>
        <v>1426</v>
      </c>
      <c r="K11" s="18"/>
    </row>
    <row r="12" spans="1:11" ht="30" customHeight="1" thickTop="1" thickBot="1" x14ac:dyDescent="0.3">
      <c r="A12" s="16">
        <v>16</v>
      </c>
      <c r="B12" s="8" t="s">
        <v>32</v>
      </c>
      <c r="C12" s="28" t="s">
        <v>16</v>
      </c>
      <c r="D12" s="8" t="s">
        <v>28</v>
      </c>
      <c r="E12" s="38">
        <v>121</v>
      </c>
      <c r="F12" s="38">
        <v>17</v>
      </c>
      <c r="G12" s="38">
        <v>0</v>
      </c>
      <c r="H12" s="38">
        <v>92</v>
      </c>
      <c r="I12" s="38">
        <v>6</v>
      </c>
      <c r="J12" s="38">
        <f t="shared" si="0"/>
        <v>1564</v>
      </c>
      <c r="K12" s="18" t="s">
        <v>33</v>
      </c>
    </row>
    <row r="13" spans="1:11" ht="30" customHeight="1" thickTop="1" thickBot="1" x14ac:dyDescent="0.3">
      <c r="A13" s="16">
        <v>17</v>
      </c>
      <c r="B13" s="8" t="s">
        <v>69</v>
      </c>
      <c r="C13" s="28" t="s">
        <v>16</v>
      </c>
      <c r="D13" s="8" t="s">
        <v>65</v>
      </c>
      <c r="E13" s="38">
        <v>127</v>
      </c>
      <c r="F13" s="38">
        <v>17.5</v>
      </c>
      <c r="G13" s="49">
        <v>0</v>
      </c>
      <c r="H13" s="49">
        <v>92</v>
      </c>
      <c r="I13" s="49">
        <v>6.3333000000000004</v>
      </c>
      <c r="J13" s="38">
        <f t="shared" si="0"/>
        <v>1610</v>
      </c>
      <c r="K13" s="18"/>
    </row>
    <row r="14" spans="1:11" ht="30" customHeight="1" thickTop="1" x14ac:dyDescent="0.25">
      <c r="A14" s="8"/>
      <c r="B14" s="8"/>
      <c r="C14" s="9" t="s">
        <v>10</v>
      </c>
      <c r="D14" s="9"/>
      <c r="E14" s="37"/>
      <c r="F14" s="50">
        <f>SUM(F7:F13)</f>
        <v>131.5</v>
      </c>
      <c r="G14" s="50">
        <f t="shared" ref="G14:J14" si="1">SUM(G7:G13)</f>
        <v>35</v>
      </c>
      <c r="H14" s="50">
        <f t="shared" si="1"/>
        <v>644</v>
      </c>
      <c r="I14" s="50">
        <f t="shared" si="1"/>
        <v>37.333199999999998</v>
      </c>
      <c r="J14" s="50">
        <f t="shared" si="1"/>
        <v>12098</v>
      </c>
      <c r="K14" s="12"/>
    </row>
    <row r="15" spans="1:11" x14ac:dyDescent="0.25">
      <c r="H15" s="11"/>
    </row>
    <row r="17" spans="1:10" ht="16.5" x14ac:dyDescent="0.3">
      <c r="A17" s="84" t="s">
        <v>52</v>
      </c>
      <c r="B17" s="84"/>
      <c r="C17" s="84"/>
      <c r="D17" s="20"/>
      <c r="E17" s="20"/>
      <c r="F17" s="84" t="s">
        <v>44</v>
      </c>
      <c r="G17" s="84"/>
      <c r="H17" s="84"/>
      <c r="I17" s="84"/>
      <c r="J17" s="84"/>
    </row>
    <row r="18" spans="1:10" ht="16.5" x14ac:dyDescent="0.3">
      <c r="A18" s="7"/>
      <c r="B18" s="35"/>
      <c r="C18" s="35"/>
      <c r="D18" s="20"/>
      <c r="E18" s="20"/>
      <c r="F18" s="36"/>
      <c r="G18" s="36"/>
      <c r="H18" s="20"/>
      <c r="I18" s="20"/>
      <c r="J18" s="20"/>
    </row>
    <row r="19" spans="1:10" ht="16.5" x14ac:dyDescent="0.3">
      <c r="A19" s="7"/>
      <c r="B19" s="35"/>
      <c r="C19" s="35"/>
      <c r="D19" s="20"/>
      <c r="E19" s="20"/>
      <c r="F19" s="36"/>
      <c r="G19" s="36"/>
      <c r="H19" s="20"/>
      <c r="I19" s="20"/>
      <c r="J19" s="20"/>
    </row>
    <row r="20" spans="1:10" ht="16.5" x14ac:dyDescent="0.3">
      <c r="A20" s="81" t="s">
        <v>74</v>
      </c>
      <c r="B20" s="81"/>
      <c r="C20" s="81"/>
      <c r="D20" s="20"/>
      <c r="E20" s="20"/>
      <c r="F20" s="82" t="s">
        <v>73</v>
      </c>
      <c r="G20" s="82"/>
      <c r="H20" s="82"/>
      <c r="I20" s="82"/>
      <c r="J20" s="82"/>
    </row>
    <row r="21" spans="1:10" ht="16.5" x14ac:dyDescent="0.3">
      <c r="A21" s="82" t="s">
        <v>18</v>
      </c>
      <c r="B21" s="82"/>
      <c r="C21" s="82"/>
      <c r="D21" s="20"/>
      <c r="E21" s="20"/>
      <c r="F21" s="82" t="s">
        <v>19</v>
      </c>
      <c r="G21" s="82"/>
      <c r="H21" s="82"/>
      <c r="I21" s="82"/>
      <c r="J21" s="82"/>
    </row>
  </sheetData>
  <mergeCells count="9">
    <mergeCell ref="A20:C20"/>
    <mergeCell ref="F20:J20"/>
    <mergeCell ref="A21:C21"/>
    <mergeCell ref="F21:J21"/>
    <mergeCell ref="A1:K1"/>
    <mergeCell ref="A2:K2"/>
    <mergeCell ref="A3:K3"/>
    <mergeCell ref="A17:C17"/>
    <mergeCell ref="F17:J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8" sqref="H8"/>
    </sheetView>
  </sheetViews>
  <sheetFormatPr baseColWidth="10" defaultColWidth="11.375" defaultRowHeight="15" x14ac:dyDescent="0.25"/>
  <cols>
    <col min="1" max="1" width="6.875" style="1" customWidth="1"/>
    <col min="2" max="2" width="29" style="1" customWidth="1"/>
    <col min="3" max="3" width="12" style="1" customWidth="1"/>
    <col min="4" max="4" width="10.75" style="1" customWidth="1"/>
    <col min="5" max="5" width="9.75" style="1" customWidth="1"/>
    <col min="6" max="6" width="9.875" style="1" customWidth="1"/>
    <col min="7" max="7" width="9.75" style="1" hidden="1" customWidth="1"/>
    <col min="8" max="8" width="9.75" style="1" customWidth="1"/>
    <col min="9" max="9" width="6" style="1" hidden="1" customWidth="1"/>
    <col min="10" max="10" width="9.75" style="1" customWidth="1"/>
    <col min="11" max="11" width="26.75" style="1" customWidth="1"/>
    <col min="12" max="16384" width="11.375" style="1"/>
  </cols>
  <sheetData>
    <row r="1" spans="1:11" ht="18.75" x14ac:dyDescent="0.3">
      <c r="A1" s="2" t="s">
        <v>0</v>
      </c>
      <c r="B1" s="83" t="s">
        <v>67</v>
      </c>
      <c r="C1" s="83"/>
      <c r="D1" s="83"/>
      <c r="E1" s="83"/>
      <c r="F1" s="83"/>
      <c r="G1" s="83"/>
      <c r="H1" s="83"/>
      <c r="I1" s="83"/>
      <c r="J1" s="83"/>
      <c r="K1" s="83"/>
    </row>
    <row r="2" spans="1:11" ht="18.75" x14ac:dyDescent="0.3">
      <c r="A2" s="2" t="s">
        <v>20</v>
      </c>
      <c r="B2" s="83" t="s">
        <v>70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8.75" x14ac:dyDescent="0.3">
      <c r="A3" s="2" t="s">
        <v>1</v>
      </c>
      <c r="B3" s="83" t="s">
        <v>71</v>
      </c>
      <c r="C3" s="83"/>
      <c r="D3" s="83"/>
      <c r="E3" s="83"/>
      <c r="F3" s="83"/>
      <c r="G3" s="83"/>
      <c r="H3" s="83"/>
      <c r="I3" s="83"/>
      <c r="J3" s="83"/>
      <c r="K3" s="83"/>
    </row>
    <row r="4" spans="1:11" ht="19.5" thickBot="1" x14ac:dyDescent="0.35">
      <c r="A4" s="74" t="s">
        <v>77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0" customHeight="1" thickBot="1" x14ac:dyDescent="0.3">
      <c r="A5" s="13" t="s">
        <v>66</v>
      </c>
      <c r="B5" s="13" t="s">
        <v>2</v>
      </c>
      <c r="C5" s="13" t="s">
        <v>3</v>
      </c>
      <c r="D5" s="13" t="s">
        <v>4</v>
      </c>
      <c r="E5" s="14" t="s">
        <v>5</v>
      </c>
      <c r="F5" s="24" t="s">
        <v>79</v>
      </c>
      <c r="G5" s="24" t="s">
        <v>7</v>
      </c>
      <c r="H5" s="24" t="s">
        <v>78</v>
      </c>
      <c r="I5" s="14" t="s">
        <v>9</v>
      </c>
      <c r="J5" s="14" t="s">
        <v>10</v>
      </c>
      <c r="K5" s="14" t="s">
        <v>11</v>
      </c>
    </row>
    <row r="6" spans="1:11" ht="30" customHeight="1" thickBot="1" x14ac:dyDescent="0.3">
      <c r="A6" s="8"/>
      <c r="B6" s="9" t="s">
        <v>12</v>
      </c>
      <c r="C6" s="9"/>
      <c r="D6" s="8"/>
      <c r="E6" s="8"/>
      <c r="F6" s="26"/>
      <c r="G6" s="26"/>
      <c r="H6" s="26"/>
      <c r="I6" s="15"/>
      <c r="J6" s="15"/>
      <c r="K6" s="8"/>
    </row>
    <row r="7" spans="1:11" ht="30" customHeight="1" thickTop="1" thickBot="1" x14ac:dyDescent="0.3">
      <c r="A7" s="16">
        <v>18</v>
      </c>
      <c r="B7" s="16" t="s">
        <v>59</v>
      </c>
      <c r="C7" s="16" t="s">
        <v>39</v>
      </c>
      <c r="D7" s="16" t="s">
        <v>28</v>
      </c>
      <c r="E7" s="38">
        <v>127</v>
      </c>
      <c r="F7" s="38">
        <v>17.5</v>
      </c>
      <c r="G7" s="38">
        <v>35</v>
      </c>
      <c r="H7" s="38">
        <v>85</v>
      </c>
      <c r="I7" s="38">
        <v>6.3333000000000004</v>
      </c>
      <c r="J7" s="38">
        <f>+F7*H7</f>
        <v>1487.5</v>
      </c>
      <c r="K7" s="18" t="s">
        <v>24</v>
      </c>
    </row>
    <row r="8" spans="1:11" ht="30" customHeight="1" thickTop="1" thickBot="1" x14ac:dyDescent="0.3">
      <c r="A8" s="16">
        <v>19</v>
      </c>
      <c r="B8" s="8" t="s">
        <v>60</v>
      </c>
      <c r="C8" s="16" t="s">
        <v>40</v>
      </c>
      <c r="D8" s="16" t="s">
        <v>41</v>
      </c>
      <c r="E8" s="38">
        <v>195</v>
      </c>
      <c r="F8" s="38">
        <v>27</v>
      </c>
      <c r="G8" s="38">
        <v>35</v>
      </c>
      <c r="H8" s="38">
        <v>92</v>
      </c>
      <c r="I8" s="38">
        <v>6.3333000000000004</v>
      </c>
      <c r="J8" s="38">
        <f t="shared" ref="J8:J10" si="0">+F8*H8</f>
        <v>2484</v>
      </c>
      <c r="K8" s="18" t="s">
        <v>24</v>
      </c>
    </row>
    <row r="9" spans="1:11" ht="30" customHeight="1" thickTop="1" thickBot="1" x14ac:dyDescent="0.3">
      <c r="A9" s="16">
        <v>20</v>
      </c>
      <c r="B9" s="8" t="s">
        <v>36</v>
      </c>
      <c r="C9" s="48" t="s">
        <v>37</v>
      </c>
      <c r="D9" s="48" t="s">
        <v>38</v>
      </c>
      <c r="E9" s="38">
        <v>195</v>
      </c>
      <c r="F9" s="38">
        <v>27</v>
      </c>
      <c r="G9" s="38">
        <v>35</v>
      </c>
      <c r="H9" s="38">
        <v>92</v>
      </c>
      <c r="I9" s="38">
        <v>6.3333000000000004</v>
      </c>
      <c r="J9" s="38">
        <f t="shared" si="0"/>
        <v>2484</v>
      </c>
      <c r="K9" s="18"/>
    </row>
    <row r="10" spans="1:11" ht="30" customHeight="1" thickTop="1" thickBot="1" x14ac:dyDescent="0.3">
      <c r="A10" s="16">
        <v>21</v>
      </c>
      <c r="B10" s="8" t="s">
        <v>61</v>
      </c>
      <c r="C10" s="28" t="s">
        <v>31</v>
      </c>
      <c r="D10" s="48" t="s">
        <v>42</v>
      </c>
      <c r="E10" s="47">
        <v>163</v>
      </c>
      <c r="F10" s="38">
        <v>22.5</v>
      </c>
      <c r="G10" s="38">
        <v>35</v>
      </c>
      <c r="H10" s="38">
        <v>92</v>
      </c>
      <c r="I10" s="38">
        <v>6.3333000000000004</v>
      </c>
      <c r="J10" s="38">
        <f t="shared" si="0"/>
        <v>2070</v>
      </c>
      <c r="K10" s="18" t="s">
        <v>33</v>
      </c>
    </row>
    <row r="11" spans="1:11" ht="30" customHeight="1" thickTop="1" x14ac:dyDescent="0.25">
      <c r="A11" s="8"/>
      <c r="B11" s="8"/>
      <c r="C11" s="9" t="s">
        <v>10</v>
      </c>
      <c r="D11" s="9"/>
      <c r="E11" s="8"/>
      <c r="F11" s="10">
        <f>SUM(F7:F10)</f>
        <v>94</v>
      </c>
      <c r="G11" s="10">
        <f t="shared" ref="G11:J11" si="1">SUM(G7:G10)</f>
        <v>140</v>
      </c>
      <c r="H11" s="10">
        <f t="shared" si="1"/>
        <v>361</v>
      </c>
      <c r="I11" s="10">
        <f t="shared" si="1"/>
        <v>25.333200000000001</v>
      </c>
      <c r="J11" s="10">
        <f t="shared" si="1"/>
        <v>8525.5</v>
      </c>
      <c r="K11" s="12"/>
    </row>
    <row r="12" spans="1:11" x14ac:dyDescent="0.25">
      <c r="C12" s="1" t="s">
        <v>43</v>
      </c>
      <c r="F12" s="33"/>
      <c r="G12" s="32"/>
      <c r="H12" s="34"/>
      <c r="I12" s="32"/>
      <c r="J12" s="33"/>
    </row>
    <row r="14" spans="1:11" ht="16.5" x14ac:dyDescent="0.3">
      <c r="A14" s="84" t="s">
        <v>52</v>
      </c>
      <c r="B14" s="84"/>
      <c r="C14" s="84"/>
      <c r="D14" s="20"/>
      <c r="E14" s="20"/>
      <c r="F14" s="84" t="s">
        <v>44</v>
      </c>
      <c r="G14" s="84"/>
      <c r="H14" s="84"/>
      <c r="I14" s="84"/>
      <c r="J14" s="84"/>
    </row>
    <row r="15" spans="1:11" ht="16.5" x14ac:dyDescent="0.3">
      <c r="A15" s="7"/>
      <c r="B15" s="35"/>
      <c r="C15" s="35"/>
      <c r="D15" s="20"/>
      <c r="E15" s="20"/>
      <c r="F15" s="36"/>
      <c r="G15" s="36"/>
      <c r="H15" s="20"/>
      <c r="I15" s="20"/>
      <c r="J15" s="20"/>
    </row>
    <row r="16" spans="1:11" ht="16.5" x14ac:dyDescent="0.3">
      <c r="A16" s="7"/>
      <c r="B16" s="35"/>
      <c r="C16" s="35"/>
      <c r="D16" s="20"/>
      <c r="E16" s="20"/>
      <c r="F16" s="36"/>
      <c r="G16" s="36"/>
      <c r="H16" s="20"/>
      <c r="I16" s="20"/>
      <c r="J16" s="20"/>
    </row>
    <row r="17" spans="1:10" ht="16.5" x14ac:dyDescent="0.3">
      <c r="A17" s="81" t="s">
        <v>74</v>
      </c>
      <c r="B17" s="81"/>
      <c r="C17" s="81"/>
      <c r="D17" s="20"/>
      <c r="E17" s="20"/>
      <c r="F17" s="82" t="s">
        <v>73</v>
      </c>
      <c r="G17" s="82"/>
      <c r="H17" s="82"/>
      <c r="I17" s="82"/>
      <c r="J17" s="82"/>
    </row>
    <row r="18" spans="1:10" ht="16.5" x14ac:dyDescent="0.3">
      <c r="A18" s="82" t="s">
        <v>18</v>
      </c>
      <c r="B18" s="82"/>
      <c r="C18" s="82"/>
      <c r="D18" s="20"/>
      <c r="E18" s="20"/>
      <c r="F18" s="82" t="s">
        <v>19</v>
      </c>
      <c r="G18" s="82"/>
      <c r="H18" s="82"/>
      <c r="I18" s="82"/>
      <c r="J18" s="82"/>
    </row>
    <row r="19" spans="1:10" x14ac:dyDescent="0.25">
      <c r="B19" s="19"/>
      <c r="C19" s="19"/>
      <c r="D19" s="19"/>
      <c r="E19" s="19"/>
      <c r="F19" s="19"/>
      <c r="G19" s="19"/>
      <c r="H19" s="19"/>
    </row>
  </sheetData>
  <mergeCells count="9">
    <mergeCell ref="F18:J18"/>
    <mergeCell ref="A18:C18"/>
    <mergeCell ref="F14:J14"/>
    <mergeCell ref="A14:C14"/>
    <mergeCell ref="B1:K1"/>
    <mergeCell ref="B2:K2"/>
    <mergeCell ref="B3:K3"/>
    <mergeCell ref="A17:C17"/>
    <mergeCell ref="F17:J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22" workbookViewId="0">
      <selection activeCell="H42" sqref="H42"/>
    </sheetView>
  </sheetViews>
  <sheetFormatPr baseColWidth="10" defaultColWidth="11.375" defaultRowHeight="15" x14ac:dyDescent="0.25"/>
  <cols>
    <col min="1" max="1" width="5" style="1" customWidth="1"/>
    <col min="2" max="2" width="31" style="1" customWidth="1"/>
    <col min="3" max="3" width="12" style="1" customWidth="1"/>
    <col min="4" max="4" width="11.75" style="1" customWidth="1"/>
    <col min="5" max="6" width="9.75" style="11" customWidth="1"/>
    <col min="7" max="7" width="9.75" style="11" hidden="1" customWidth="1"/>
    <col min="8" max="8" width="9.75" style="11" customWidth="1"/>
    <col min="9" max="9" width="9.75" style="11" hidden="1" customWidth="1"/>
    <col min="10" max="10" width="12.625" style="11" customWidth="1"/>
    <col min="11" max="11" width="11.625" style="1" bestFit="1" customWidth="1"/>
    <col min="12" max="16384" width="11.375" style="1"/>
  </cols>
  <sheetData>
    <row r="1" spans="1:11" ht="20.100000000000001" customHeight="1" x14ac:dyDescent="0.25">
      <c r="A1" s="1" t="s">
        <v>67</v>
      </c>
    </row>
    <row r="2" spans="1:11" ht="20.100000000000001" customHeight="1" x14ac:dyDescent="0.25">
      <c r="A2" s="1" t="s">
        <v>76</v>
      </c>
    </row>
    <row r="3" spans="1:11" ht="20.100000000000001" customHeight="1" x14ac:dyDescent="0.25">
      <c r="A3" s="1" t="s">
        <v>68</v>
      </c>
    </row>
    <row r="4" spans="1:11" ht="15.75" thickBot="1" x14ac:dyDescent="0.3"/>
    <row r="5" spans="1:11" ht="30" customHeight="1" thickBot="1" x14ac:dyDescent="0.3">
      <c r="A5" s="56" t="s">
        <v>66</v>
      </c>
      <c r="B5" s="23" t="s">
        <v>2</v>
      </c>
      <c r="C5" s="23" t="s">
        <v>3</v>
      </c>
      <c r="D5" s="23" t="s">
        <v>4</v>
      </c>
      <c r="E5" s="66" t="s">
        <v>5</v>
      </c>
      <c r="F5" s="66" t="s">
        <v>6</v>
      </c>
      <c r="G5" s="66" t="s">
        <v>7</v>
      </c>
      <c r="H5" s="66" t="s">
        <v>8</v>
      </c>
      <c r="I5" s="66" t="s">
        <v>53</v>
      </c>
      <c r="J5" s="75" t="s">
        <v>10</v>
      </c>
    </row>
    <row r="6" spans="1:11" ht="30" customHeight="1" x14ac:dyDescent="0.25">
      <c r="A6" s="53"/>
      <c r="B6" s="61" t="s">
        <v>12</v>
      </c>
      <c r="C6" s="61"/>
      <c r="D6" s="62"/>
      <c r="E6" s="63"/>
      <c r="F6" s="63"/>
      <c r="G6" s="58"/>
      <c r="H6" s="63"/>
      <c r="I6" s="58"/>
      <c r="J6" s="59"/>
    </row>
    <row r="7" spans="1:11" ht="30" customHeight="1" x14ac:dyDescent="0.25">
      <c r="A7" s="41">
        <v>1</v>
      </c>
      <c r="B7" s="55" t="str">
        <f>direc!B8</f>
        <v>LUZ ADRIANA REYES LOPEZ</v>
      </c>
      <c r="C7" s="55" t="str">
        <f>direc!C8</f>
        <v>DIRECCION</v>
      </c>
      <c r="D7" s="55" t="str">
        <f>direc!D8</f>
        <v>DIRECTORA</v>
      </c>
      <c r="E7" s="54">
        <f>direc!E8</f>
        <v>335</v>
      </c>
      <c r="F7" s="54">
        <f>direc!F8</f>
        <v>46</v>
      </c>
      <c r="G7" s="57">
        <f>direc!G8</f>
        <v>35</v>
      </c>
      <c r="H7" s="54">
        <f>direc!H8</f>
        <v>92</v>
      </c>
      <c r="I7" s="57">
        <f>direc!I8</f>
        <v>0</v>
      </c>
      <c r="J7" s="60">
        <f>direc!J8</f>
        <v>4232</v>
      </c>
      <c r="K7" s="71"/>
    </row>
    <row r="8" spans="1:11" ht="30" customHeight="1" x14ac:dyDescent="0.25">
      <c r="A8" s="41">
        <v>2</v>
      </c>
      <c r="B8" s="55" t="str">
        <f>direc!B9</f>
        <v>FRANCISCO JAVIER ARCEO GONZALEZ</v>
      </c>
      <c r="C8" s="78" t="s">
        <v>47</v>
      </c>
      <c r="D8" s="55" t="s">
        <v>48</v>
      </c>
      <c r="E8" s="54">
        <f>direc!E9</f>
        <v>205</v>
      </c>
      <c r="F8" s="54">
        <f>direc!F9</f>
        <v>28</v>
      </c>
      <c r="G8" s="57">
        <f>direc!G9</f>
        <v>35</v>
      </c>
      <c r="H8" s="54">
        <f>direc!H9</f>
        <v>92</v>
      </c>
      <c r="I8" s="57">
        <f>direc!I9</f>
        <v>0</v>
      </c>
      <c r="J8" s="60">
        <f>direc!J9</f>
        <v>2576</v>
      </c>
      <c r="K8" s="71"/>
    </row>
    <row r="9" spans="1:11" ht="30" customHeight="1" x14ac:dyDescent="0.25">
      <c r="A9" s="41">
        <f>direc!A10</f>
        <v>3</v>
      </c>
      <c r="B9" s="41" t="str">
        <f>direc!B10</f>
        <v>MONSERATT HERNANDEZ MARTINEZ</v>
      </c>
      <c r="C9" s="41" t="str">
        <f>direc!C10</f>
        <v>ADMINISTRATIVO</v>
      </c>
      <c r="D9" s="79" t="str">
        <f>direc!D10</f>
        <v>AUXILIAR CONTAB</v>
      </c>
      <c r="E9" s="52">
        <f>direc!E10</f>
        <v>127</v>
      </c>
      <c r="F9" s="52">
        <f>direc!F10</f>
        <v>17.5</v>
      </c>
      <c r="G9" s="52">
        <f>direc!G10</f>
        <v>35</v>
      </c>
      <c r="H9" s="52">
        <f>direc!H10</f>
        <v>92</v>
      </c>
      <c r="I9" s="52">
        <f>direc!I10</f>
        <v>0</v>
      </c>
      <c r="J9" s="54">
        <f>direc!J10</f>
        <v>1610</v>
      </c>
      <c r="K9" s="71"/>
    </row>
    <row r="10" spans="1:11" ht="30" customHeight="1" x14ac:dyDescent="0.25">
      <c r="A10" s="41">
        <f>direc!A11</f>
        <v>4</v>
      </c>
      <c r="B10" s="41" t="str">
        <f>direc!B11</f>
        <v>OSVALDO TORRES MARTINEZ</v>
      </c>
      <c r="C10" s="41" t="str">
        <f>direc!C11</f>
        <v>JURIDICO</v>
      </c>
      <c r="D10" s="41" t="str">
        <f>direc!D11</f>
        <v>JURIDICO</v>
      </c>
      <c r="E10" s="52">
        <f>direc!E11</f>
        <v>250</v>
      </c>
      <c r="F10" s="52">
        <f>direc!F11</f>
        <v>34.5</v>
      </c>
      <c r="G10" s="52">
        <f>direc!G11</f>
        <v>35</v>
      </c>
      <c r="H10" s="52">
        <f>direc!H11</f>
        <v>74</v>
      </c>
      <c r="I10" s="52">
        <f>direc!I11</f>
        <v>0</v>
      </c>
      <c r="J10" s="54">
        <f>direc!J11</f>
        <v>2553</v>
      </c>
      <c r="K10" s="71"/>
    </row>
    <row r="11" spans="1:11" ht="30" customHeight="1" x14ac:dyDescent="0.25">
      <c r="A11" s="41">
        <f>CAIC!A7</f>
        <v>5</v>
      </c>
      <c r="B11" s="55" t="str">
        <f>CAIC!B7</f>
        <v>ELIZABETH ALZAGA AVILA</v>
      </c>
      <c r="C11" s="55" t="str">
        <f>CAIC!C7</f>
        <v>MAESTRA CAIC</v>
      </c>
      <c r="D11" s="55" t="str">
        <f>CAIC!D7</f>
        <v>MAESTRA</v>
      </c>
      <c r="E11" s="54">
        <f>CAIC!E7</f>
        <v>161</v>
      </c>
      <c r="F11" s="54">
        <f>CAIC!F7</f>
        <v>22</v>
      </c>
      <c r="G11" s="57">
        <f>CAIC!G7</f>
        <v>35</v>
      </c>
      <c r="H11" s="54">
        <f>CAIC!H7</f>
        <v>92</v>
      </c>
      <c r="I11" s="57">
        <f>CAIC!I7</f>
        <v>4</v>
      </c>
      <c r="J11" s="60">
        <f>CAIC!J7</f>
        <v>2024</v>
      </c>
      <c r="K11" s="71"/>
    </row>
    <row r="12" spans="1:11" ht="30" customHeight="1" x14ac:dyDescent="0.25">
      <c r="A12" s="41">
        <f>CAIC!A8</f>
        <v>6</v>
      </c>
      <c r="B12" s="55" t="str">
        <f>CAIC!B8</f>
        <v xml:space="preserve">LIDIA PRISCILLA ENCISO BAUTISTA            </v>
      </c>
      <c r="C12" s="55" t="str">
        <f>CAIC!C8</f>
        <v>MAESTRA CAIC</v>
      </c>
      <c r="D12" s="55" t="str">
        <f>CAIC!D8</f>
        <v>MAESTRA</v>
      </c>
      <c r="E12" s="54">
        <f>CAIC!E8</f>
        <v>134</v>
      </c>
      <c r="F12" s="54">
        <f>CAIC!F8</f>
        <v>18.5</v>
      </c>
      <c r="G12" s="57">
        <f>CAIC!G8</f>
        <v>35</v>
      </c>
      <c r="H12" s="54">
        <f>CAIC!H8</f>
        <v>92</v>
      </c>
      <c r="I12" s="57">
        <f>CAIC!I8</f>
        <v>4</v>
      </c>
      <c r="J12" s="60">
        <f>CAIC!J8</f>
        <v>1702</v>
      </c>
      <c r="K12" s="71"/>
    </row>
    <row r="13" spans="1:11" ht="30" customHeight="1" x14ac:dyDescent="0.25">
      <c r="A13" s="41">
        <f>CAIC!A9</f>
        <v>7</v>
      </c>
      <c r="B13" s="55" t="str">
        <f>CAIC!B9</f>
        <v xml:space="preserve">MONICA CERVANTES AYAR                         </v>
      </c>
      <c r="C13" s="55" t="str">
        <f>CAIC!C9</f>
        <v>MAESTRA CAIC</v>
      </c>
      <c r="D13" s="55" t="str">
        <f>CAIC!D9</f>
        <v>MAESTRA</v>
      </c>
      <c r="E13" s="54">
        <f>CAIC!E9</f>
        <v>143</v>
      </c>
      <c r="F13" s="54">
        <f>CAIC!F9</f>
        <v>20</v>
      </c>
      <c r="G13" s="57">
        <f>CAIC!G9</f>
        <v>35</v>
      </c>
      <c r="H13" s="54">
        <f>CAIC!H9</f>
        <v>92</v>
      </c>
      <c r="I13" s="57">
        <f>CAIC!I9</f>
        <v>4</v>
      </c>
      <c r="J13" s="60">
        <f>CAIC!J9</f>
        <v>1840</v>
      </c>
      <c r="K13" s="71"/>
    </row>
    <row r="14" spans="1:11" ht="30" customHeight="1" x14ac:dyDescent="0.25">
      <c r="A14" s="41">
        <f>CAIC!A10</f>
        <v>8</v>
      </c>
      <c r="B14" s="55" t="str">
        <f>CAIC!B10</f>
        <v xml:space="preserve">ELIZABETH IVARRA GARCIA                        </v>
      </c>
      <c r="C14" s="55" t="str">
        <f>CAIC!C10</f>
        <v>AUXILIAR CAIC</v>
      </c>
      <c r="D14" s="55" t="str">
        <f>CAIC!D10</f>
        <v>AUXILIAR</v>
      </c>
      <c r="E14" s="54">
        <f>CAIC!E10</f>
        <v>113</v>
      </c>
      <c r="F14" s="54">
        <f>CAIC!F10</f>
        <v>15.5</v>
      </c>
      <c r="G14" s="57">
        <f>CAIC!G10</f>
        <v>35</v>
      </c>
      <c r="H14" s="54">
        <f>CAIC!H10</f>
        <v>92</v>
      </c>
      <c r="I14" s="57">
        <f>CAIC!I10</f>
        <v>4</v>
      </c>
      <c r="J14" s="60">
        <f>CAIC!J10</f>
        <v>1426</v>
      </c>
      <c r="K14" s="71"/>
    </row>
    <row r="15" spans="1:11" ht="30" customHeight="1" x14ac:dyDescent="0.25">
      <c r="A15" s="41">
        <f>CAIC!A11</f>
        <v>9</v>
      </c>
      <c r="B15" s="55" t="str">
        <f>CAIC!B11</f>
        <v>IRMA MARTINEZ ADATA</v>
      </c>
      <c r="C15" s="55" t="str">
        <f>CAIC!C11</f>
        <v>COCINA CAIC</v>
      </c>
      <c r="D15" s="55" t="str">
        <f>CAIC!D11</f>
        <v>COCINERA</v>
      </c>
      <c r="E15" s="54">
        <f>CAIC!E11</f>
        <v>127</v>
      </c>
      <c r="F15" s="54">
        <f>CAIC!F11</f>
        <v>17.5</v>
      </c>
      <c r="G15" s="57">
        <f>CAIC!G11</f>
        <v>35</v>
      </c>
      <c r="H15" s="54">
        <f>CAIC!H11</f>
        <v>92</v>
      </c>
      <c r="I15" s="57">
        <f>CAIC!I11</f>
        <v>4</v>
      </c>
      <c r="J15" s="60">
        <f>CAIC!J11</f>
        <v>1610</v>
      </c>
      <c r="K15" s="71"/>
    </row>
    <row r="16" spans="1:11" ht="30" customHeight="1" x14ac:dyDescent="0.25">
      <c r="A16" s="41">
        <f>CAIC!A12</f>
        <v>10</v>
      </c>
      <c r="B16" s="55" t="str">
        <f>CAIC!B12</f>
        <v>BERTHA ALICIA RUIZ ROSALEZ</v>
      </c>
      <c r="C16" s="55" t="str">
        <f>CAIC!C12</f>
        <v>COCINA CAIC</v>
      </c>
      <c r="D16" s="72" t="str">
        <f>CAIC!D12</f>
        <v>AYUDANTE COCINERA</v>
      </c>
      <c r="E16" s="54">
        <f>CAIC!E12</f>
        <v>113</v>
      </c>
      <c r="F16" s="54">
        <f>CAIC!F12</f>
        <v>15.5</v>
      </c>
      <c r="G16" s="57">
        <f>CAIC!G12</f>
        <v>35</v>
      </c>
      <c r="H16" s="54">
        <f>CAIC!H12</f>
        <v>92</v>
      </c>
      <c r="I16" s="57">
        <f>CAIC!I12</f>
        <v>4</v>
      </c>
      <c r="J16" s="60">
        <f>CAIC!J12</f>
        <v>1426</v>
      </c>
      <c r="K16" s="71"/>
    </row>
    <row r="17" spans="1:11" ht="30" customHeight="1" x14ac:dyDescent="0.25">
      <c r="A17" s="41">
        <f>'DESPENSA COMEDER'!A7</f>
        <v>11</v>
      </c>
      <c r="B17" s="55" t="str">
        <f>'DESPENSA COMEDER'!B7</f>
        <v>MA. DE LOS MILAGROS VAZQUEZ FLORES</v>
      </c>
      <c r="C17" s="72" t="str">
        <f>'DESPENSA COMEDER'!C7</f>
        <v>DESPENSA, PROALIMNE</v>
      </c>
      <c r="D17" s="55" t="str">
        <f>'DESPENSA COMEDER'!D7</f>
        <v>ENCARGADA</v>
      </c>
      <c r="E17" s="54">
        <f>'DESPENSA COMEDER'!E7</f>
        <v>205</v>
      </c>
      <c r="F17" s="54">
        <f>'DESPENSA COMEDER'!F7</f>
        <v>28</v>
      </c>
      <c r="G17" s="57">
        <f>'DESPENSA COMEDER'!G7</f>
        <v>35</v>
      </c>
      <c r="H17" s="54">
        <f>'DESPENSA COMEDER'!H7</f>
        <v>92</v>
      </c>
      <c r="I17" s="57">
        <f>'DESPENSA COMEDER'!I7</f>
        <v>0</v>
      </c>
      <c r="J17" s="60">
        <f>'DESPENSA COMEDER'!J7</f>
        <v>2576</v>
      </c>
      <c r="K17" s="71"/>
    </row>
    <row r="18" spans="1:11" ht="30" customHeight="1" x14ac:dyDescent="0.25">
      <c r="A18" s="41">
        <f>'DESPENSA COMEDER'!A8</f>
        <v>12</v>
      </c>
      <c r="B18" s="55" t="str">
        <f>'DESPENSA COMEDER'!B8</f>
        <v>SANDRA DIAZ RAYGOZA</v>
      </c>
      <c r="C18" s="72" t="str">
        <f>'DESPENSA COMEDER'!C8</f>
        <v>DESPENSA, PROALIMNE</v>
      </c>
      <c r="D18" s="72" t="str">
        <f>'DESPENSA COMEDER'!D8</f>
        <v>AUXILIAR DESPENSAS</v>
      </c>
      <c r="E18" s="54">
        <f>'DESPENSA COMEDER'!E8</f>
        <v>163</v>
      </c>
      <c r="F18" s="54">
        <f>'DESPENSA COMEDER'!F8</f>
        <v>22.5</v>
      </c>
      <c r="G18" s="57">
        <f>'DESPENSA COMEDER'!G8</f>
        <v>0</v>
      </c>
      <c r="H18" s="54">
        <f>'DESPENSA COMEDER'!H8</f>
        <v>92</v>
      </c>
      <c r="I18" s="57">
        <f>'DESPENSA COMEDER'!I8</f>
        <v>3.6665999999999999</v>
      </c>
      <c r="J18" s="60">
        <f>'DESPENSA COMEDER'!J8</f>
        <v>2070</v>
      </c>
      <c r="K18" s="71"/>
    </row>
    <row r="19" spans="1:11" ht="30" customHeight="1" x14ac:dyDescent="0.25">
      <c r="A19" s="41">
        <f>'DESPENSA COMEDER'!A9</f>
        <v>13</v>
      </c>
      <c r="B19" s="55" t="str">
        <f>'DESPENSA COMEDER'!B9</f>
        <v>ALEJANDRA RODRIGUEZ CASTRO</v>
      </c>
      <c r="C19" s="55" t="str">
        <f>'DESPENSA COMEDER'!C9</f>
        <v>UBR</v>
      </c>
      <c r="D19" s="55" t="str">
        <f>'DESPENSA COMEDER'!D9</f>
        <v>AUXILIAR</v>
      </c>
      <c r="E19" s="54">
        <f>'DESPENSA COMEDER'!E9</f>
        <v>97</v>
      </c>
      <c r="F19" s="54">
        <f>'DESPENSA COMEDER'!F9</f>
        <v>13.5</v>
      </c>
      <c r="G19" s="57">
        <f>'DESPENSA COMEDER'!G9</f>
        <v>0</v>
      </c>
      <c r="H19" s="54">
        <f>'DESPENSA COMEDER'!H9</f>
        <v>92</v>
      </c>
      <c r="I19" s="57">
        <f>'DESPENSA COMEDER'!I9</f>
        <v>8</v>
      </c>
      <c r="J19" s="60">
        <f>'DESPENSA COMEDER'!J9</f>
        <v>1242</v>
      </c>
      <c r="K19" s="71"/>
    </row>
    <row r="20" spans="1:11" ht="30" customHeight="1" x14ac:dyDescent="0.25">
      <c r="A20" s="41">
        <f>'DESPENSA COMEDER'!A10</f>
        <v>14</v>
      </c>
      <c r="B20" s="55" t="str">
        <f>'DESPENSA COMEDER'!B10</f>
        <v>MARIA ELENA LOPEZ MOJICA</v>
      </c>
      <c r="C20" s="72" t="str">
        <f>'DESPENSA COMEDER'!C10</f>
        <v>COMEDOR ASISTENCIAL</v>
      </c>
      <c r="D20" s="55" t="str">
        <f>'DESPENSA COMEDER'!D10</f>
        <v>ENCARGADA</v>
      </c>
      <c r="E20" s="54">
        <f>'DESPENSA COMEDER'!E10</f>
        <v>127</v>
      </c>
      <c r="F20" s="54">
        <f>'DESPENSA COMEDER'!F10</f>
        <v>17.5</v>
      </c>
      <c r="G20" s="57">
        <f>'DESPENSA COMEDER'!G10</f>
        <v>0</v>
      </c>
      <c r="H20" s="54">
        <f>'DESPENSA COMEDER'!H10</f>
        <v>92</v>
      </c>
      <c r="I20" s="57">
        <f>'DESPENSA COMEDER'!I10</f>
        <v>6.3333000000000004</v>
      </c>
      <c r="J20" s="60">
        <f>'DESPENSA COMEDER'!J10</f>
        <v>1610</v>
      </c>
      <c r="K20" s="71"/>
    </row>
    <row r="21" spans="1:11" ht="30" customHeight="1" x14ac:dyDescent="0.25">
      <c r="A21" s="41">
        <f>'DESPENSA COMEDER'!A11</f>
        <v>15</v>
      </c>
      <c r="B21" s="55" t="str">
        <f>'DESPENSA COMEDER'!B11</f>
        <v>MARIVEL DIAZ BARRAGAN</v>
      </c>
      <c r="C21" s="72" t="str">
        <f>'DESPENSA COMEDER'!C11</f>
        <v>COMEDOR ASISTENCIAL</v>
      </c>
      <c r="D21" s="72" t="str">
        <f>'DESPENSA COMEDER'!D11</f>
        <v>AYUDANTE COMEDOR</v>
      </c>
      <c r="E21" s="54">
        <f>'DESPENSA COMEDER'!E11</f>
        <v>113</v>
      </c>
      <c r="F21" s="54">
        <f>'DESPENSA COMEDER'!F11</f>
        <v>15.5</v>
      </c>
      <c r="G21" s="57">
        <f>'DESPENSA COMEDER'!G11</f>
        <v>0</v>
      </c>
      <c r="H21" s="54">
        <f>'DESPENSA COMEDER'!H11</f>
        <v>92</v>
      </c>
      <c r="I21" s="57">
        <f>'DESPENSA COMEDER'!I11</f>
        <v>7</v>
      </c>
      <c r="J21" s="60">
        <f>'DESPENSA COMEDER'!J11</f>
        <v>1426</v>
      </c>
      <c r="K21" s="71"/>
    </row>
    <row r="22" spans="1:11" ht="30" customHeight="1" x14ac:dyDescent="0.25">
      <c r="A22" s="41">
        <f>'DESPENSA COMEDER'!A12</f>
        <v>16</v>
      </c>
      <c r="B22" s="55" t="str">
        <f>'DESPENSA COMEDER'!B12</f>
        <v>MARIA ERIKA LISBETH LOPEZ GONZALEZ</v>
      </c>
      <c r="C22" s="72" t="str">
        <f>'DESPENSA COMEDER'!C12</f>
        <v>COMEDOR ASISTENCIAL</v>
      </c>
      <c r="D22" s="55" t="str">
        <f>'DESPENSA COMEDER'!D12</f>
        <v>AUXILIAR</v>
      </c>
      <c r="E22" s="54">
        <f>'DESPENSA COMEDER'!E12</f>
        <v>121</v>
      </c>
      <c r="F22" s="54">
        <f>'DESPENSA COMEDER'!F12</f>
        <v>17</v>
      </c>
      <c r="G22" s="57">
        <f>'DESPENSA COMEDER'!G12</f>
        <v>0</v>
      </c>
      <c r="H22" s="54">
        <f>'DESPENSA COMEDER'!H12</f>
        <v>92</v>
      </c>
      <c r="I22" s="57">
        <f>'DESPENSA COMEDER'!I12</f>
        <v>6</v>
      </c>
      <c r="J22" s="60">
        <f>'DESPENSA COMEDER'!J12</f>
        <v>1564</v>
      </c>
      <c r="K22" s="71"/>
    </row>
    <row r="23" spans="1:11" ht="30" customHeight="1" x14ac:dyDescent="0.25">
      <c r="A23" s="41">
        <f>'DESPENSA COMEDER'!A13</f>
        <v>17</v>
      </c>
      <c r="B23" s="55" t="str">
        <f>'DESPENSA COMEDER'!B13</f>
        <v>IRMA MITZELA SOTELO AGUAYO</v>
      </c>
      <c r="C23" s="72" t="str">
        <f>'DESPENSA COMEDER'!C13</f>
        <v>COMEDOR ASISTENCIAL</v>
      </c>
      <c r="D23" s="55" t="str">
        <f>'DESPENSA COMEDER'!D13</f>
        <v>NUTRIOLOGA</v>
      </c>
      <c r="E23" s="54">
        <f>'DESPENSA COMEDER'!E13</f>
        <v>127</v>
      </c>
      <c r="F23" s="54">
        <f>'DESPENSA COMEDER'!F13</f>
        <v>17.5</v>
      </c>
      <c r="G23" s="57">
        <f>'DESPENSA COMEDER'!G13</f>
        <v>0</v>
      </c>
      <c r="H23" s="54">
        <f>'DESPENSA COMEDER'!H13</f>
        <v>92</v>
      </c>
      <c r="I23" s="57">
        <f>'DESPENSA COMEDER'!I13</f>
        <v>6.3333000000000004</v>
      </c>
      <c r="J23" s="60">
        <f>'DESPENSA COMEDER'!J13</f>
        <v>1610</v>
      </c>
      <c r="K23" s="71"/>
    </row>
    <row r="24" spans="1:11" ht="30" customHeight="1" x14ac:dyDescent="0.25">
      <c r="A24" s="41">
        <f>'CASA DIA TRAB SOC PSICOL'!A7</f>
        <v>18</v>
      </c>
      <c r="B24" s="55" t="str">
        <f>'CASA DIA TRAB SOC PSICOL'!B7</f>
        <v>MA. GUADALUPE MASCOT MANZO</v>
      </c>
      <c r="C24" s="55" t="str">
        <f>'CASA DIA TRAB SOC PSICOL'!C7</f>
        <v>CASA DIA</v>
      </c>
      <c r="D24" s="55" t="str">
        <f>'CASA DIA TRAB SOC PSICOL'!D7</f>
        <v>AUXILIAR</v>
      </c>
      <c r="E24" s="54">
        <f>'CASA DIA TRAB SOC PSICOL'!E7</f>
        <v>127</v>
      </c>
      <c r="F24" s="54">
        <f>'CASA DIA TRAB SOC PSICOL'!F7</f>
        <v>17.5</v>
      </c>
      <c r="G24" s="57">
        <f>'CASA DIA TRAB SOC PSICOL'!G7</f>
        <v>35</v>
      </c>
      <c r="H24" s="54">
        <f>'CASA DIA TRAB SOC PSICOL'!H7</f>
        <v>85</v>
      </c>
      <c r="I24" s="57">
        <f>'CASA DIA TRAB SOC PSICOL'!I7</f>
        <v>6.3333000000000004</v>
      </c>
      <c r="J24" s="60">
        <f>'CASA DIA TRAB SOC PSICOL'!J7</f>
        <v>1487.5</v>
      </c>
      <c r="K24" s="71"/>
    </row>
    <row r="25" spans="1:11" ht="30" customHeight="1" x14ac:dyDescent="0.25">
      <c r="A25" s="41">
        <f>'CASA DIA TRAB SOC PSICOL'!A8</f>
        <v>19</v>
      </c>
      <c r="B25" s="55" t="str">
        <f>'CASA DIA TRAB SOC PSICOL'!B8</f>
        <v>ADRIANA YAZMIN MARTINEZ REYES</v>
      </c>
      <c r="C25" s="55" t="str">
        <f>'CASA DIA TRAB SOC PSICOL'!C8</f>
        <v>PSICOLOGIA</v>
      </c>
      <c r="D25" s="55" t="str">
        <f>'CASA DIA TRAB SOC PSICOL'!D8</f>
        <v>PSICOLOGA</v>
      </c>
      <c r="E25" s="54">
        <f>'CASA DIA TRAB SOC PSICOL'!E8</f>
        <v>195</v>
      </c>
      <c r="F25" s="54">
        <f>'CASA DIA TRAB SOC PSICOL'!F8</f>
        <v>27</v>
      </c>
      <c r="G25" s="57">
        <f>'CASA DIA TRAB SOC PSICOL'!G8</f>
        <v>35</v>
      </c>
      <c r="H25" s="54">
        <f>'CASA DIA TRAB SOC PSICOL'!H8</f>
        <v>92</v>
      </c>
      <c r="I25" s="57">
        <f>'CASA DIA TRAB SOC PSICOL'!I8</f>
        <v>6.3333000000000004</v>
      </c>
      <c r="J25" s="60">
        <f>'CASA DIA TRAB SOC PSICOL'!J8</f>
        <v>2484</v>
      </c>
      <c r="K25" s="71"/>
    </row>
    <row r="26" spans="1:11" ht="30" customHeight="1" x14ac:dyDescent="0.25">
      <c r="A26" s="41">
        <f>'CASA DIA TRAB SOC PSICOL'!A9</f>
        <v>20</v>
      </c>
      <c r="B26" s="55" t="str">
        <f>'CASA DIA TRAB SOC PSICOL'!B9</f>
        <v>LAURA DENISS GALVEZ ALVAREZ</v>
      </c>
      <c r="C26" s="72" t="str">
        <f>'CASA DIA TRAB SOC PSICOL'!C9</f>
        <v>TRABAJO SOCIAL</v>
      </c>
      <c r="D26" s="55" t="str">
        <f>'CASA DIA TRAB SOC PSICOL'!D9</f>
        <v>TRAB SOCIAL</v>
      </c>
      <c r="E26" s="54">
        <f>'CASA DIA TRAB SOC PSICOL'!E9</f>
        <v>195</v>
      </c>
      <c r="F26" s="54">
        <f>'CASA DIA TRAB SOC PSICOL'!F9</f>
        <v>27</v>
      </c>
      <c r="G26" s="57">
        <f>'CASA DIA TRAB SOC PSICOL'!G9</f>
        <v>35</v>
      </c>
      <c r="H26" s="54">
        <f>'CASA DIA TRAB SOC PSICOL'!H9</f>
        <v>92</v>
      </c>
      <c r="I26" s="57">
        <f>'CASA DIA TRAB SOC PSICOL'!I9</f>
        <v>6.3333000000000004</v>
      </c>
      <c r="J26" s="60">
        <f>'CASA DIA TRAB SOC PSICOL'!J9</f>
        <v>2484</v>
      </c>
      <c r="K26" s="71"/>
    </row>
    <row r="27" spans="1:11" ht="30" customHeight="1" thickBot="1" x14ac:dyDescent="0.3">
      <c r="A27" s="41">
        <f>'CASA DIA TRAB SOC PSICOL'!A10</f>
        <v>21</v>
      </c>
      <c r="B27" s="55" t="str">
        <f>'CASA DIA TRAB SOC PSICOL'!B10</f>
        <v>ESTEPHANIA OROZCO MARTINEZ</v>
      </c>
      <c r="C27" s="72" t="str">
        <f>'CASA DIA TRAB SOC PSICOL'!C10</f>
        <v>DESPENSA, PROALIMNE</v>
      </c>
      <c r="D27" s="55" t="str">
        <f>'CASA DIA TRAB SOC PSICOL'!D10</f>
        <v>CAPTURISTA</v>
      </c>
      <c r="E27" s="54">
        <f>'CASA DIA TRAB SOC PSICOL'!E10</f>
        <v>163</v>
      </c>
      <c r="F27" s="54">
        <f>'CASA DIA TRAB SOC PSICOL'!F10</f>
        <v>22.5</v>
      </c>
      <c r="G27" s="57">
        <f>'CASA DIA TRAB SOC PSICOL'!G10</f>
        <v>35</v>
      </c>
      <c r="H27" s="54">
        <f>'CASA DIA TRAB SOC PSICOL'!H10</f>
        <v>92</v>
      </c>
      <c r="I27" s="57">
        <f>'CASA DIA TRAB SOC PSICOL'!I10</f>
        <v>6.3333000000000004</v>
      </c>
      <c r="J27" s="60">
        <f>'CASA DIA TRAB SOC PSICOL'!J10</f>
        <v>2070</v>
      </c>
      <c r="K27" s="71"/>
    </row>
    <row r="28" spans="1:11" ht="30" customHeight="1" thickBot="1" x14ac:dyDescent="0.3">
      <c r="A28" s="64"/>
      <c r="B28" s="65" t="s">
        <v>10</v>
      </c>
      <c r="C28" s="65"/>
      <c r="D28" s="64"/>
      <c r="E28" s="67"/>
      <c r="F28" s="68">
        <f>SUM(F7:F27)</f>
        <v>460.5</v>
      </c>
      <c r="G28" s="69">
        <v>68.8</v>
      </c>
      <c r="H28" s="69">
        <f t="shared" ref="H28:J28" si="0">SUM(H7:H27)</f>
        <v>1907</v>
      </c>
      <c r="I28" s="69">
        <f t="shared" si="0"/>
        <v>86.666399999999982</v>
      </c>
      <c r="J28" s="70">
        <f t="shared" si="0"/>
        <v>41622.5</v>
      </c>
      <c r="K28" s="73"/>
    </row>
    <row r="31" spans="1:11" ht="16.5" x14ac:dyDescent="0.3">
      <c r="A31" s="85"/>
      <c r="B31" s="85"/>
      <c r="C31" s="85"/>
      <c r="D31" s="20"/>
      <c r="E31" s="20"/>
      <c r="F31" s="85"/>
      <c r="G31" s="85"/>
      <c r="H31" s="85"/>
      <c r="I31" s="85"/>
      <c r="J31" s="85"/>
    </row>
    <row r="32" spans="1:11" ht="16.5" x14ac:dyDescent="0.3">
      <c r="A32" s="7"/>
      <c r="B32" s="80"/>
      <c r="C32" s="80"/>
      <c r="D32" s="20"/>
      <c r="E32" s="20"/>
      <c r="F32" s="36"/>
      <c r="G32" s="36"/>
      <c r="H32" s="20"/>
      <c r="I32" s="20"/>
      <c r="J32" s="20"/>
    </row>
    <row r="33" spans="1:10" ht="16.5" x14ac:dyDescent="0.3">
      <c r="A33" s="7"/>
      <c r="B33" s="80"/>
      <c r="C33" s="80"/>
      <c r="D33" s="20"/>
      <c r="E33" s="20"/>
      <c r="F33" s="36"/>
      <c r="G33" s="36"/>
      <c r="H33" s="20"/>
      <c r="I33" s="20"/>
      <c r="J33" s="20"/>
    </row>
    <row r="34" spans="1:10" ht="16.5" x14ac:dyDescent="0.3">
      <c r="A34" s="86"/>
      <c r="B34" s="86"/>
      <c r="C34" s="86"/>
      <c r="D34" s="20"/>
      <c r="E34" s="20"/>
      <c r="F34" s="87"/>
      <c r="G34" s="87"/>
      <c r="H34" s="87"/>
      <c r="I34" s="87"/>
      <c r="J34" s="87"/>
    </row>
    <row r="35" spans="1:10" ht="16.5" x14ac:dyDescent="0.3">
      <c r="A35" s="87"/>
      <c r="B35" s="87"/>
      <c r="C35" s="87"/>
      <c r="D35" s="20"/>
      <c r="E35" s="20"/>
      <c r="F35" s="87"/>
      <c r="G35" s="87"/>
      <c r="H35" s="87"/>
      <c r="I35" s="87"/>
      <c r="J35" s="87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2016-01-07T15:58:52Z</cp:lastPrinted>
  <dcterms:created xsi:type="dcterms:W3CDTF">2015-09-29T01:57:28Z</dcterms:created>
  <dcterms:modified xsi:type="dcterms:W3CDTF">2016-10-07T14:33:04Z</dcterms:modified>
</cp:coreProperties>
</file>