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4000" windowHeight="9735" activeTab="5"/>
  </bookViews>
  <sheets>
    <sheet name="MES OCT" sheetId="22" r:id="rId1"/>
    <sheet name="OCT. EVENTUALES" sheetId="23" r:id="rId2"/>
    <sheet name="NOVIEMBRE" sheetId="38" r:id="rId3"/>
    <sheet name="NOV. EVENTUALES" sheetId="29" r:id="rId4"/>
    <sheet name="DICIEMBRE" sheetId="39" r:id="rId5"/>
    <sheet name="DICIEMBRE EVENT." sheetId="40" r:id="rId6"/>
    <sheet name="OCT EVENTUALES" sheetId="42" state="hidden" r:id="rId7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9" i="40"/>
  <c r="H19"/>
  <c r="G19"/>
  <c r="E19"/>
  <c r="J18"/>
  <c r="J17"/>
  <c r="J16"/>
  <c r="J15"/>
  <c r="J19" s="1"/>
  <c r="J25" i="39"/>
  <c r="I25"/>
  <c r="H25"/>
  <c r="G25"/>
  <c r="E25"/>
  <c r="J24"/>
  <c r="J23"/>
  <c r="J22"/>
  <c r="J21"/>
  <c r="J20"/>
  <c r="J19"/>
  <c r="J18"/>
  <c r="J17"/>
  <c r="J16"/>
  <c r="J15"/>
  <c r="J25" i="38"/>
  <c r="I25"/>
  <c r="H25"/>
  <c r="G25"/>
  <c r="E25"/>
  <c r="J24"/>
  <c r="J23"/>
  <c r="J22"/>
  <c r="J21"/>
  <c r="J20"/>
  <c r="J19"/>
  <c r="J18"/>
  <c r="J17"/>
  <c r="J16"/>
  <c r="J15"/>
  <c r="I19" i="29" l="1"/>
  <c r="H19"/>
  <c r="G19"/>
  <c r="E19"/>
  <c r="J18"/>
  <c r="J17"/>
  <c r="J16"/>
  <c r="J15"/>
  <c r="J19" l="1"/>
  <c r="I19" i="23"/>
  <c r="H19"/>
  <c r="G19"/>
  <c r="E19"/>
  <c r="J18"/>
  <c r="J17"/>
  <c r="J16"/>
  <c r="J15"/>
  <c r="J19" l="1"/>
  <c r="I25" i="22"/>
  <c r="H25"/>
  <c r="G25"/>
  <c r="E25"/>
  <c r="J24"/>
  <c r="J23"/>
  <c r="J22"/>
  <c r="J21"/>
  <c r="J20"/>
  <c r="J19"/>
  <c r="J18"/>
  <c r="J17"/>
  <c r="J16"/>
  <c r="J15"/>
  <c r="J25" l="1"/>
</calcChain>
</file>

<file path=xl/sharedStrings.xml><?xml version="1.0" encoding="utf-8"?>
<sst xmlns="http://schemas.openxmlformats.org/spreadsheetml/2006/main" count="201" uniqueCount="47">
  <si>
    <t>DEL MUNICIPIO DE MASCOTA JALISCO</t>
  </si>
  <si>
    <t>NOMINA DE SUELDOS</t>
  </si>
  <si>
    <t>R.F.C. SDI010123SXA</t>
  </si>
  <si>
    <t>NOMBRE DEL EMPLEADO</t>
  </si>
  <si>
    <t>R.F.C.</t>
  </si>
  <si>
    <t>CARGO</t>
  </si>
  <si>
    <t>DIAS LAB</t>
  </si>
  <si>
    <t>SUELDO QUINCENAL</t>
  </si>
  <si>
    <t>VACACIONES</t>
  </si>
  <si>
    <t>ISPT</t>
  </si>
  <si>
    <t>SUBS. AL EMPLEO</t>
  </si>
  <si>
    <t>APOYO ALIMENTARIO</t>
  </si>
  <si>
    <t>TOTAL A PAGAR</t>
  </si>
  <si>
    <t xml:space="preserve">FIRMA DEL EMPLEADO </t>
  </si>
  <si>
    <t>MARIA TERESA TOPETE RODRIGUEZ</t>
  </si>
  <si>
    <t>LAURA LETICIA RODRIGUEZ NUÑEZ</t>
  </si>
  <si>
    <t>ERIKA MANUELA TORRES MEDINA</t>
  </si>
  <si>
    <t>MARCELO ARTEAGA TOPETE</t>
  </si>
  <si>
    <t>MARIA GUADALUPE CIBRIAN BRAVO</t>
  </si>
  <si>
    <t>GILBERTO SANTIAGO FLORES</t>
  </si>
  <si>
    <t>LUZ MARIA RICO BENITEZ</t>
  </si>
  <si>
    <t>HOMERO CRUZ CASTAÑEDA</t>
  </si>
  <si>
    <t>MARIA ISABEL RAMOS HERNANDEZ</t>
  </si>
  <si>
    <t>PSICOLOGA</t>
  </si>
  <si>
    <t>AUXILIAR ADMVO</t>
  </si>
  <si>
    <t>CHOFER</t>
  </si>
  <si>
    <t>TERAPISTA UBR</t>
  </si>
  <si>
    <t>COCINERA</t>
  </si>
  <si>
    <t>TOTAL</t>
  </si>
  <si>
    <t>SISTEMA PARA EL DESARROLLO INTEGRAL DE LA FAMILIA</t>
  </si>
  <si>
    <t>DIRECTOR GRAL</t>
  </si>
  <si>
    <t>AUXILIAR CONTABLE</t>
  </si>
  <si>
    <t>JOSE RAUL FREGOSO DUEÑAS</t>
  </si>
  <si>
    <t>PSIC. JOSE RAUL FREGOSO DUEÑAS</t>
  </si>
  <si>
    <t>DIRECTOR GENERAL</t>
  </si>
  <si>
    <t>PERSONAL EVENTUAL DIF</t>
  </si>
  <si>
    <t>BERTHA ALICIA PEÑA RODRIGUEZ</t>
  </si>
  <si>
    <t>AUXILIAR ADMVO.</t>
  </si>
  <si>
    <t>VERONICA DEL ROCIO MARTINEZ PRECIADO</t>
  </si>
  <si>
    <t>AYUDANTE GRAL</t>
  </si>
  <si>
    <t>ROSA HILDA GAVIÑO CASTILLON</t>
  </si>
  <si>
    <t>INTENDENTE</t>
  </si>
  <si>
    <t>RAFAEL JAVIER CIBRIAN LOPEZ</t>
  </si>
  <si>
    <t>PERSONAL PERMANENTE</t>
  </si>
  <si>
    <t>PERIODO DEL 01 AL 31 DE OCTUBRE DEL 2015</t>
  </si>
  <si>
    <t>PERIODO DEL 01 AL 30 DE NOVIEMBRE DEL 2015</t>
  </si>
  <si>
    <t>PERIODO DEL 01 AL 31 DE DICIEMBRE DEL 2015</t>
  </si>
</sst>
</file>

<file path=xl/styles.xml><?xml version="1.0" encoding="utf-8"?>
<styleSheet xmlns="http://schemas.openxmlformats.org/spreadsheetml/2006/main">
  <numFmts count="2">
    <numFmt numFmtId="164" formatCode="_-&quot;$&quot;* #,##0.00_-;\-&quot;$&quot;* #,##0.00_-;_-&quot;$&quot;* &quot;-&quot;??_-;_-@_-"/>
    <numFmt numFmtId="165" formatCode="&quot;$&quot;#,##0.00"/>
  </numFmts>
  <fonts count="20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4"/>
      <color theme="1"/>
      <name val="Algerian"/>
      <family val="5"/>
    </font>
    <font>
      <sz val="2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4" fillId="0" borderId="0" xfId="0" applyFont="1"/>
    <xf numFmtId="165" fontId="4" fillId="0" borderId="0" xfId="0" applyNumberFormat="1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2" fillId="0" borderId="0" xfId="0" applyFont="1"/>
    <xf numFmtId="0" fontId="0" fillId="0" borderId="1" xfId="0" applyFont="1" applyBorder="1"/>
    <xf numFmtId="165" fontId="0" fillId="0" borderId="1" xfId="0" applyNumberFormat="1" applyFont="1" applyBorder="1"/>
    <xf numFmtId="165" fontId="0" fillId="0" borderId="1" xfId="0" applyNumberFormat="1" applyFont="1" applyBorder="1" applyAlignment="1">
      <alignment horizontal="right"/>
    </xf>
    <xf numFmtId="165" fontId="1" fillId="0" borderId="1" xfId="0" applyNumberFormat="1" applyFont="1" applyBorder="1"/>
    <xf numFmtId="0" fontId="6" fillId="0" borderId="1" xfId="0" applyFont="1" applyBorder="1"/>
    <xf numFmtId="165" fontId="13" fillId="0" borderId="1" xfId="0" applyNumberFormat="1" applyFont="1" applyBorder="1"/>
    <xf numFmtId="0" fontId="6" fillId="0" borderId="1" xfId="0" applyFont="1" applyBorder="1" applyAlignment="1">
      <alignment horizontal="right"/>
    </xf>
    <xf numFmtId="0" fontId="3" fillId="0" borderId="1" xfId="0" applyFont="1" applyBorder="1"/>
    <xf numFmtId="0" fontId="0" fillId="0" borderId="1" xfId="0" applyFont="1" applyBorder="1" applyAlignment="1">
      <alignment horizontal="center"/>
    </xf>
    <xf numFmtId="0" fontId="7" fillId="0" borderId="0" xfId="0" applyFont="1" applyAlignment="1">
      <alignment horizontal="center"/>
    </xf>
    <xf numFmtId="165" fontId="14" fillId="0" borderId="1" xfId="0" applyNumberFormat="1" applyFont="1" applyBorder="1"/>
    <xf numFmtId="0" fontId="14" fillId="0" borderId="1" xfId="0" applyFont="1" applyBorder="1"/>
    <xf numFmtId="165" fontId="14" fillId="0" borderId="1" xfId="0" applyNumberFormat="1" applyFont="1" applyBorder="1" applyAlignment="1">
      <alignment horizontal="right"/>
    </xf>
    <xf numFmtId="165" fontId="2" fillId="0" borderId="1" xfId="0" applyNumberFormat="1" applyFont="1" applyBorder="1"/>
    <xf numFmtId="0" fontId="15" fillId="0" borderId="0" xfId="0" applyFont="1" applyAlignment="1">
      <alignment horizontal="center"/>
    </xf>
    <xf numFmtId="0" fontId="15" fillId="0" borderId="0" xfId="0" applyFont="1"/>
    <xf numFmtId="0" fontId="16" fillId="0" borderId="1" xfId="0" applyFont="1" applyBorder="1"/>
    <xf numFmtId="0" fontId="17" fillId="0" borderId="1" xfId="0" applyFont="1" applyBorder="1"/>
    <xf numFmtId="0" fontId="16" fillId="0" borderId="1" xfId="0" applyFont="1" applyBorder="1" applyAlignment="1">
      <alignment horizontal="center"/>
    </xf>
    <xf numFmtId="0" fontId="16" fillId="0" borderId="0" xfId="0" applyFont="1"/>
    <xf numFmtId="0" fontId="16" fillId="0" borderId="1" xfId="0" applyFont="1" applyBorder="1" applyAlignment="1">
      <alignment horizontal="right"/>
    </xf>
    <xf numFmtId="164" fontId="18" fillId="0" borderId="1" xfId="0" applyNumberFormat="1" applyFont="1" applyBorder="1"/>
    <xf numFmtId="164" fontId="16" fillId="0" borderId="1" xfId="0" applyNumberFormat="1" applyFont="1" applyBorder="1"/>
    <xf numFmtId="164" fontId="16" fillId="0" borderId="1" xfId="0" applyNumberFormat="1" applyFont="1" applyBorder="1" applyAlignment="1">
      <alignment horizontal="right"/>
    </xf>
    <xf numFmtId="164" fontId="19" fillId="0" borderId="1" xfId="0" applyNumberFormat="1" applyFont="1" applyBorder="1"/>
    <xf numFmtId="164" fontId="19" fillId="0" borderId="1" xfId="0" applyNumberFormat="1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256916</xdr:colOff>
      <xdr:row>1</xdr:row>
      <xdr:rowOff>163716</xdr:rowOff>
    </xdr:from>
    <xdr:to>
      <xdr:col>0</xdr:col>
      <xdr:colOff>2343150</xdr:colOff>
      <xdr:row>6</xdr:row>
      <xdr:rowOff>104775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56916" y="354216"/>
          <a:ext cx="2086234" cy="160793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256916</xdr:colOff>
      <xdr:row>1</xdr:row>
      <xdr:rowOff>163716</xdr:rowOff>
    </xdr:from>
    <xdr:to>
      <xdr:col>0</xdr:col>
      <xdr:colOff>2495550</xdr:colOff>
      <xdr:row>6</xdr:row>
      <xdr:rowOff>9525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56916" y="354216"/>
          <a:ext cx="2238634" cy="151268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256916</xdr:colOff>
      <xdr:row>1</xdr:row>
      <xdr:rowOff>163716</xdr:rowOff>
    </xdr:from>
    <xdr:to>
      <xdr:col>0</xdr:col>
      <xdr:colOff>2343150</xdr:colOff>
      <xdr:row>6</xdr:row>
      <xdr:rowOff>104775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56916" y="354216"/>
          <a:ext cx="2086234" cy="160793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256916</xdr:colOff>
      <xdr:row>1</xdr:row>
      <xdr:rowOff>163716</xdr:rowOff>
    </xdr:from>
    <xdr:to>
      <xdr:col>0</xdr:col>
      <xdr:colOff>2495550</xdr:colOff>
      <xdr:row>6</xdr:row>
      <xdr:rowOff>9525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56916" y="354216"/>
          <a:ext cx="2238634" cy="151268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256916</xdr:colOff>
      <xdr:row>1</xdr:row>
      <xdr:rowOff>163716</xdr:rowOff>
    </xdr:from>
    <xdr:to>
      <xdr:col>0</xdr:col>
      <xdr:colOff>2343150</xdr:colOff>
      <xdr:row>6</xdr:row>
      <xdr:rowOff>104775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56916" y="354216"/>
          <a:ext cx="2086234" cy="160793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256916</xdr:colOff>
      <xdr:row>1</xdr:row>
      <xdr:rowOff>163716</xdr:rowOff>
    </xdr:from>
    <xdr:to>
      <xdr:col>0</xdr:col>
      <xdr:colOff>2495550</xdr:colOff>
      <xdr:row>6</xdr:row>
      <xdr:rowOff>9525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56916" y="354216"/>
          <a:ext cx="2238634" cy="151268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3"/>
  <sheetViews>
    <sheetView topLeftCell="A10" workbookViewId="0">
      <selection activeCell="C30" sqref="C30"/>
    </sheetView>
  </sheetViews>
  <sheetFormatPr baseColWidth="10" defaultRowHeight="15"/>
  <cols>
    <col min="1" max="1" width="36.85546875" customWidth="1"/>
    <col min="2" max="2" width="12.140625" customWidth="1"/>
    <col min="3" max="3" width="19.42578125" customWidth="1"/>
    <col min="4" max="4" width="11.5703125" bestFit="1" customWidth="1"/>
    <col min="5" max="5" width="14.140625" bestFit="1" customWidth="1"/>
    <col min="6" max="6" width="14.42578125" customWidth="1"/>
    <col min="7" max="7" width="13" customWidth="1"/>
    <col min="8" max="8" width="12.5703125" customWidth="1"/>
    <col min="9" max="9" width="15.140625" customWidth="1"/>
    <col min="10" max="10" width="15.5703125" customWidth="1"/>
    <col min="11" max="11" width="46.28515625" customWidth="1"/>
  </cols>
  <sheetData>
    <row r="2" spans="1:11" ht="34.5">
      <c r="B2" s="9" t="s">
        <v>29</v>
      </c>
      <c r="C2" s="9"/>
      <c r="D2" s="9"/>
      <c r="E2" s="9"/>
      <c r="F2" s="9"/>
      <c r="G2" s="10"/>
      <c r="H2" s="10"/>
      <c r="I2" s="10"/>
    </row>
    <row r="3" spans="1:11" ht="34.5">
      <c r="B3" s="9"/>
      <c r="C3" s="9" t="s">
        <v>0</v>
      </c>
      <c r="D3" s="9"/>
      <c r="E3" s="9"/>
      <c r="F3" s="9"/>
      <c r="G3" s="10"/>
      <c r="H3" s="10"/>
      <c r="I3" s="10"/>
    </row>
    <row r="4" spans="1:11" ht="26.25">
      <c r="B4" s="8"/>
      <c r="C4" s="8"/>
      <c r="D4" s="8"/>
      <c r="E4" s="8"/>
      <c r="F4" s="8"/>
    </row>
    <row r="6" spans="1:11" ht="21">
      <c r="B6" s="11" t="s">
        <v>1</v>
      </c>
      <c r="C6" s="11"/>
      <c r="K6" s="12" t="s">
        <v>2</v>
      </c>
    </row>
    <row r="8" spans="1:11" ht="18.75">
      <c r="E8" s="12" t="s">
        <v>43</v>
      </c>
      <c r="F8" s="12"/>
      <c r="G8" s="13"/>
    </row>
    <row r="11" spans="1:11" ht="18.75">
      <c r="A11" s="12" t="s">
        <v>44</v>
      </c>
      <c r="B11" s="12"/>
      <c r="C11" s="7"/>
    </row>
    <row r="14" spans="1:11" ht="33" customHeight="1">
      <c r="A14" s="3" t="s">
        <v>3</v>
      </c>
      <c r="B14" s="3" t="s">
        <v>4</v>
      </c>
      <c r="C14" s="3" t="s">
        <v>5</v>
      </c>
      <c r="D14" s="3" t="s">
        <v>6</v>
      </c>
      <c r="E14" s="4" t="s">
        <v>7</v>
      </c>
      <c r="F14" s="3" t="s">
        <v>8</v>
      </c>
      <c r="G14" s="3" t="s">
        <v>9</v>
      </c>
      <c r="H14" s="4" t="s">
        <v>10</v>
      </c>
      <c r="I14" s="5" t="s">
        <v>11</v>
      </c>
      <c r="J14" s="5" t="s">
        <v>12</v>
      </c>
      <c r="K14" s="3" t="s">
        <v>13</v>
      </c>
    </row>
    <row r="15" spans="1:11" ht="27" customHeight="1">
      <c r="A15" s="18" t="s">
        <v>32</v>
      </c>
      <c r="B15" s="21"/>
      <c r="C15" s="18" t="s">
        <v>30</v>
      </c>
      <c r="D15" s="22">
        <v>31</v>
      </c>
      <c r="E15" s="15">
        <v>19002</v>
      </c>
      <c r="F15" s="14"/>
      <c r="G15" s="16">
        <v>2965.46</v>
      </c>
      <c r="H15" s="14"/>
      <c r="I15" s="15">
        <v>950.1</v>
      </c>
      <c r="J15" s="15">
        <f>E15+F15-G15+H15+I15</f>
        <v>16986.64</v>
      </c>
      <c r="K15" s="18"/>
    </row>
    <row r="16" spans="1:11" ht="21" customHeight="1">
      <c r="A16" s="18" t="s">
        <v>14</v>
      </c>
      <c r="B16" s="21"/>
      <c r="C16" s="14" t="s">
        <v>31</v>
      </c>
      <c r="D16" s="22">
        <v>31</v>
      </c>
      <c r="E16" s="15">
        <v>8168</v>
      </c>
      <c r="F16" s="14"/>
      <c r="G16" s="16">
        <v>725.06</v>
      </c>
      <c r="H16" s="14"/>
      <c r="I16" s="15">
        <v>408.4</v>
      </c>
      <c r="J16" s="15">
        <f t="shared" ref="J16:J24" si="0">E16+F16-G16+H16+I16</f>
        <v>7851.34</v>
      </c>
      <c r="K16" s="18"/>
    </row>
    <row r="17" spans="1:11" ht="21" customHeight="1">
      <c r="A17" s="18" t="s">
        <v>15</v>
      </c>
      <c r="B17" s="21"/>
      <c r="C17" s="14" t="s">
        <v>31</v>
      </c>
      <c r="D17" s="22">
        <v>31</v>
      </c>
      <c r="E17" s="15">
        <v>6100</v>
      </c>
      <c r="F17" s="14"/>
      <c r="G17" s="16">
        <v>164.82</v>
      </c>
      <c r="H17" s="14"/>
      <c r="I17" s="15">
        <v>305</v>
      </c>
      <c r="J17" s="15">
        <f t="shared" si="0"/>
        <v>6240.18</v>
      </c>
      <c r="K17" s="18"/>
    </row>
    <row r="18" spans="1:11" ht="21" customHeight="1">
      <c r="A18" s="18" t="s">
        <v>16</v>
      </c>
      <c r="B18" s="21"/>
      <c r="C18" s="18" t="s">
        <v>23</v>
      </c>
      <c r="D18" s="22">
        <v>31</v>
      </c>
      <c r="E18" s="15">
        <v>8320</v>
      </c>
      <c r="F18" s="14"/>
      <c r="G18" s="16">
        <v>749.38</v>
      </c>
      <c r="H18" s="14"/>
      <c r="I18" s="15">
        <v>416</v>
      </c>
      <c r="J18" s="15">
        <f t="shared" si="0"/>
        <v>7986.62</v>
      </c>
      <c r="K18" s="18"/>
    </row>
    <row r="19" spans="1:11" ht="22.5" customHeight="1">
      <c r="A19" s="18" t="s">
        <v>17</v>
      </c>
      <c r="B19" s="21"/>
      <c r="C19" s="18" t="s">
        <v>24</v>
      </c>
      <c r="D19" s="22">
        <v>31</v>
      </c>
      <c r="E19" s="15">
        <v>6552</v>
      </c>
      <c r="F19" s="14"/>
      <c r="G19" s="16">
        <v>254.5</v>
      </c>
      <c r="H19" s="14"/>
      <c r="I19" s="15">
        <v>327.60000000000002</v>
      </c>
      <c r="J19" s="15">
        <f t="shared" si="0"/>
        <v>6625.1</v>
      </c>
      <c r="K19" s="18"/>
    </row>
    <row r="20" spans="1:11" ht="22.5" customHeight="1">
      <c r="A20" s="18" t="s">
        <v>18</v>
      </c>
      <c r="B20" s="21"/>
      <c r="C20" s="18" t="s">
        <v>24</v>
      </c>
      <c r="D20" s="22">
        <v>31</v>
      </c>
      <c r="E20" s="15">
        <v>6100</v>
      </c>
      <c r="F20" s="14"/>
      <c r="G20" s="16">
        <v>164.82</v>
      </c>
      <c r="H20" s="14"/>
      <c r="I20" s="15">
        <v>305</v>
      </c>
      <c r="J20" s="15">
        <f t="shared" si="0"/>
        <v>6240.18</v>
      </c>
      <c r="K20" s="18"/>
    </row>
    <row r="21" spans="1:11" ht="22.5" customHeight="1">
      <c r="A21" s="18" t="s">
        <v>19</v>
      </c>
      <c r="B21" s="21"/>
      <c r="C21" s="18" t="s">
        <v>25</v>
      </c>
      <c r="D21" s="22">
        <v>31</v>
      </c>
      <c r="E21" s="15">
        <v>6552</v>
      </c>
      <c r="F21" s="14"/>
      <c r="G21" s="16">
        <v>254.5</v>
      </c>
      <c r="H21" s="14"/>
      <c r="I21" s="15">
        <v>327.60000000000002</v>
      </c>
      <c r="J21" s="15">
        <f t="shared" si="0"/>
        <v>6625.1</v>
      </c>
      <c r="K21" s="18"/>
    </row>
    <row r="22" spans="1:11" ht="22.5" customHeight="1">
      <c r="A22" s="18" t="s">
        <v>20</v>
      </c>
      <c r="B22" s="21"/>
      <c r="C22" s="18" t="s">
        <v>26</v>
      </c>
      <c r="D22" s="22">
        <v>31</v>
      </c>
      <c r="E22" s="15">
        <v>6100</v>
      </c>
      <c r="F22" s="14"/>
      <c r="G22" s="16">
        <v>164.82</v>
      </c>
      <c r="H22" s="14"/>
      <c r="I22" s="15">
        <v>305</v>
      </c>
      <c r="J22" s="15">
        <f t="shared" si="0"/>
        <v>6240.18</v>
      </c>
      <c r="K22" s="18"/>
    </row>
    <row r="23" spans="1:11" ht="22.5" customHeight="1">
      <c r="A23" s="18" t="s">
        <v>21</v>
      </c>
      <c r="B23" s="21"/>
      <c r="C23" s="18" t="s">
        <v>26</v>
      </c>
      <c r="D23" s="22">
        <v>31</v>
      </c>
      <c r="E23" s="15">
        <v>7890</v>
      </c>
      <c r="F23" s="14"/>
      <c r="G23" s="16">
        <v>680.58</v>
      </c>
      <c r="H23" s="14"/>
      <c r="I23" s="15">
        <v>394.5</v>
      </c>
      <c r="J23" s="15">
        <f t="shared" si="0"/>
        <v>7603.92</v>
      </c>
      <c r="K23" s="18"/>
    </row>
    <row r="24" spans="1:11" ht="22.5" customHeight="1">
      <c r="A24" s="18" t="s">
        <v>22</v>
      </c>
      <c r="B24" s="21"/>
      <c r="C24" s="18" t="s">
        <v>27</v>
      </c>
      <c r="D24" s="22">
        <v>31</v>
      </c>
      <c r="E24" s="15">
        <v>4744</v>
      </c>
      <c r="F24" s="14"/>
      <c r="G24" s="16"/>
      <c r="H24" s="17">
        <v>12.72</v>
      </c>
      <c r="I24" s="15">
        <v>237.2</v>
      </c>
      <c r="J24" s="15">
        <f t="shared" si="0"/>
        <v>4993.92</v>
      </c>
      <c r="K24" s="18"/>
    </row>
    <row r="25" spans="1:11" ht="20.25" customHeight="1">
      <c r="A25" s="6"/>
      <c r="B25" s="6"/>
      <c r="C25" s="6"/>
      <c r="D25" s="20"/>
      <c r="E25" s="24">
        <f>SUM(E15:E24)</f>
        <v>79528</v>
      </c>
      <c r="F25" s="25"/>
      <c r="G25" s="26">
        <f>SUM(G15:G24)</f>
        <v>6123.94</v>
      </c>
      <c r="H25" s="19">
        <f>SUM(H15:H24)</f>
        <v>12.72</v>
      </c>
      <c r="I25" s="24">
        <f>SUM(I15:I24)</f>
        <v>3976.3999999999996</v>
      </c>
      <c r="J25" s="27">
        <f>SUM(J15:J24)</f>
        <v>77393.179999999993</v>
      </c>
      <c r="K25" s="6"/>
    </row>
    <row r="26" spans="1:11">
      <c r="A26" s="1"/>
      <c r="B26" s="1"/>
      <c r="C26" s="1"/>
      <c r="D26" s="1"/>
      <c r="E26" s="1"/>
      <c r="F26" s="1"/>
      <c r="G26" s="1"/>
      <c r="H26" s="1"/>
      <c r="I26" s="1"/>
      <c r="J26" s="2"/>
      <c r="K26" s="1"/>
    </row>
    <row r="27" spans="1:1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1" spans="1:11" ht="18.75">
      <c r="C31" s="7"/>
      <c r="D31" s="23"/>
      <c r="E31" s="28"/>
      <c r="F31" s="28" t="s">
        <v>33</v>
      </c>
      <c r="G31" s="29"/>
    </row>
    <row r="32" spans="1:11" ht="18.75">
      <c r="C32" s="7"/>
      <c r="D32" s="23"/>
      <c r="E32" s="28"/>
      <c r="F32" s="28" t="s">
        <v>34</v>
      </c>
      <c r="G32" s="29"/>
    </row>
    <row r="33" spans="3:5" ht="18.75">
      <c r="C33" s="7"/>
      <c r="D33" s="7"/>
      <c r="E33" s="7"/>
    </row>
  </sheetData>
  <pageMargins left="0.19685039370078741" right="0.19685039370078741" top="0.39370078740157483" bottom="0.74803149606299213" header="0.31496062992125984" footer="0.31496062992125984"/>
  <pageSetup paperSize="5" scale="75" orientation="landscape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K30"/>
  <sheetViews>
    <sheetView topLeftCell="A4" workbookViewId="0">
      <selection activeCell="A19" sqref="A19:XFD21"/>
    </sheetView>
  </sheetViews>
  <sheetFormatPr baseColWidth="10" defaultRowHeight="15"/>
  <cols>
    <col min="1" max="1" width="38.28515625" customWidth="1"/>
    <col min="2" max="2" width="12.140625" customWidth="1"/>
    <col min="3" max="3" width="19.42578125" customWidth="1"/>
    <col min="4" max="4" width="11.5703125" bestFit="1" customWidth="1"/>
    <col min="5" max="5" width="14.140625" bestFit="1" customWidth="1"/>
    <col min="6" max="6" width="14.42578125" customWidth="1"/>
    <col min="7" max="7" width="13" customWidth="1"/>
    <col min="8" max="8" width="12.5703125" customWidth="1"/>
    <col min="9" max="9" width="15.140625" customWidth="1"/>
    <col min="10" max="10" width="15.5703125" customWidth="1"/>
    <col min="11" max="11" width="46.28515625" customWidth="1"/>
  </cols>
  <sheetData>
    <row r="2" spans="1:11" ht="34.5">
      <c r="B2" s="9" t="s">
        <v>29</v>
      </c>
      <c r="C2" s="9"/>
      <c r="D2" s="9"/>
      <c r="E2" s="9"/>
      <c r="F2" s="9"/>
      <c r="G2" s="10"/>
      <c r="H2" s="10"/>
      <c r="I2" s="10"/>
    </row>
    <row r="3" spans="1:11" ht="34.5">
      <c r="B3" s="9"/>
      <c r="C3" s="9" t="s">
        <v>0</v>
      </c>
      <c r="D3" s="9"/>
      <c r="E3" s="9"/>
      <c r="F3" s="9"/>
      <c r="G3" s="10"/>
      <c r="H3" s="10"/>
      <c r="I3" s="10"/>
    </row>
    <row r="4" spans="1:11" ht="26.25">
      <c r="B4" s="8"/>
      <c r="C4" s="8"/>
      <c r="D4" s="8"/>
      <c r="E4" s="8"/>
      <c r="F4" s="8"/>
    </row>
    <row r="6" spans="1:11" ht="21">
      <c r="B6" s="11" t="s">
        <v>1</v>
      </c>
      <c r="C6" s="11"/>
      <c r="K6" s="12" t="s">
        <v>2</v>
      </c>
    </row>
    <row r="8" spans="1:11" ht="18.75">
      <c r="E8" s="12" t="s">
        <v>35</v>
      </c>
      <c r="F8" s="12"/>
      <c r="G8" s="13"/>
    </row>
    <row r="11" spans="1:11" ht="18.75">
      <c r="A11" s="12" t="s">
        <v>44</v>
      </c>
      <c r="B11" s="12"/>
      <c r="C11" s="7"/>
    </row>
    <row r="14" spans="1:11" ht="33" customHeight="1">
      <c r="A14" s="3" t="s">
        <v>3</v>
      </c>
      <c r="B14" s="3" t="s">
        <v>4</v>
      </c>
      <c r="C14" s="3" t="s">
        <v>5</v>
      </c>
      <c r="D14" s="3" t="s">
        <v>6</v>
      </c>
      <c r="E14" s="4" t="s">
        <v>7</v>
      </c>
      <c r="F14" s="3" t="s">
        <v>8</v>
      </c>
      <c r="G14" s="3" t="s">
        <v>9</v>
      </c>
      <c r="H14" s="4" t="s">
        <v>10</v>
      </c>
      <c r="I14" s="5" t="s">
        <v>11</v>
      </c>
      <c r="J14" s="5" t="s">
        <v>12</v>
      </c>
      <c r="K14" s="3" t="s">
        <v>13</v>
      </c>
    </row>
    <row r="15" spans="1:11" ht="27" customHeight="1">
      <c r="A15" s="30" t="s">
        <v>36</v>
      </c>
      <c r="B15" s="21"/>
      <c r="C15" s="30" t="s">
        <v>37</v>
      </c>
      <c r="D15" s="32">
        <v>31</v>
      </c>
      <c r="E15" s="36">
        <v>4818</v>
      </c>
      <c r="F15" s="36"/>
      <c r="G15" s="37"/>
      <c r="H15" s="35">
        <v>4.66</v>
      </c>
      <c r="I15" s="36">
        <v>240.9</v>
      </c>
      <c r="J15" s="36">
        <f>E15+F15-G15+H15+I15</f>
        <v>5063.5599999999995</v>
      </c>
      <c r="K15" s="18"/>
    </row>
    <row r="16" spans="1:11" ht="21" customHeight="1">
      <c r="A16" s="31" t="s">
        <v>38</v>
      </c>
      <c r="B16" s="21"/>
      <c r="C16" s="30" t="s">
        <v>37</v>
      </c>
      <c r="D16" s="32">
        <v>31</v>
      </c>
      <c r="E16" s="36">
        <v>4225.5</v>
      </c>
      <c r="F16" s="36"/>
      <c r="G16" s="37"/>
      <c r="H16" s="35">
        <v>125.84</v>
      </c>
      <c r="I16" s="36">
        <v>211.28</v>
      </c>
      <c r="J16" s="36">
        <f t="shared" ref="J16:J18" si="0">E16+F16-G16+H16+I16</f>
        <v>4562.62</v>
      </c>
      <c r="K16" s="18"/>
    </row>
    <row r="17" spans="1:11" ht="21" customHeight="1">
      <c r="A17" s="30" t="s">
        <v>42</v>
      </c>
      <c r="B17" s="21"/>
      <c r="C17" s="30" t="s">
        <v>39</v>
      </c>
      <c r="D17" s="32">
        <v>31</v>
      </c>
      <c r="E17" s="36">
        <v>5634</v>
      </c>
      <c r="F17" s="36"/>
      <c r="G17" s="37">
        <v>114.12</v>
      </c>
      <c r="H17" s="35"/>
      <c r="I17" s="36">
        <v>281.7</v>
      </c>
      <c r="J17" s="36">
        <f t="shared" si="0"/>
        <v>5801.58</v>
      </c>
      <c r="K17" s="18"/>
    </row>
    <row r="18" spans="1:11" ht="21" customHeight="1">
      <c r="A18" s="30" t="s">
        <v>40</v>
      </c>
      <c r="B18" s="21"/>
      <c r="C18" s="30" t="s">
        <v>41</v>
      </c>
      <c r="D18" s="32">
        <v>31</v>
      </c>
      <c r="E18" s="36">
        <v>2614.5</v>
      </c>
      <c r="F18" s="36"/>
      <c r="G18" s="37"/>
      <c r="H18" s="35">
        <v>256.14</v>
      </c>
      <c r="I18" s="36">
        <v>130.72</v>
      </c>
      <c r="J18" s="36">
        <f t="shared" si="0"/>
        <v>3001.3599999999997</v>
      </c>
      <c r="K18" s="18"/>
    </row>
    <row r="19" spans="1:11" ht="20.25" customHeight="1">
      <c r="A19" s="6"/>
      <c r="B19" s="6"/>
      <c r="C19" s="33"/>
      <c r="D19" s="34" t="s">
        <v>28</v>
      </c>
      <c r="E19" s="38">
        <f>SUM(E15:E18)</f>
        <v>17292</v>
      </c>
      <c r="F19" s="38"/>
      <c r="G19" s="39">
        <f>SUM(G15:G18)</f>
        <v>114.12</v>
      </c>
      <c r="H19" s="35">
        <f>SUM(H15:H18)</f>
        <v>386.64</v>
      </c>
      <c r="I19" s="38">
        <f>SUM(I15:I18)</f>
        <v>864.6</v>
      </c>
      <c r="J19" s="38">
        <f>SUM(J15:J18)</f>
        <v>18429.12</v>
      </c>
      <c r="K19" s="6"/>
    </row>
    <row r="20" spans="1:11">
      <c r="A20" s="1"/>
      <c r="B20" s="1"/>
      <c r="C20" s="1"/>
      <c r="D20" s="1"/>
      <c r="E20" s="1"/>
      <c r="F20" s="1"/>
      <c r="G20" s="1"/>
      <c r="H20" s="1"/>
      <c r="I20" s="1"/>
      <c r="J20" s="2"/>
      <c r="K20" s="1"/>
    </row>
    <row r="21" spans="1:1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8" spans="1:11" ht="18.75">
      <c r="C28" s="7"/>
      <c r="D28" s="23"/>
      <c r="E28" s="28"/>
      <c r="F28" s="28" t="s">
        <v>33</v>
      </c>
      <c r="G28" s="29"/>
    </row>
    <row r="29" spans="1:11" ht="18.75">
      <c r="C29" s="7"/>
      <c r="D29" s="23"/>
      <c r="E29" s="28"/>
      <c r="F29" s="28" t="s">
        <v>34</v>
      </c>
      <c r="G29" s="29"/>
    </row>
    <row r="30" spans="1:11" ht="18.75">
      <c r="C30" s="7"/>
      <c r="D30" s="7"/>
      <c r="E30" s="7"/>
    </row>
  </sheetData>
  <pageMargins left="0.19685039370078741" right="0.19685039370078741" top="0.39370078740157483" bottom="0.74803149606299213" header="0.31496062992125984" footer="0.31496062992125984"/>
  <pageSetup paperSize="5" scale="75" orientation="landscape" horizontalDpi="4294967293" vertic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K33"/>
  <sheetViews>
    <sheetView topLeftCell="A6" workbookViewId="0">
      <selection activeCell="B29" sqref="B29"/>
    </sheetView>
  </sheetViews>
  <sheetFormatPr baseColWidth="10" defaultRowHeight="15"/>
  <cols>
    <col min="1" max="1" width="36.85546875" customWidth="1"/>
    <col min="2" max="2" width="12.140625" customWidth="1"/>
    <col min="3" max="3" width="19.42578125" customWidth="1"/>
    <col min="4" max="4" width="11.5703125" bestFit="1" customWidth="1"/>
    <col min="5" max="5" width="14.140625" bestFit="1" customWidth="1"/>
    <col min="6" max="6" width="14.42578125" customWidth="1"/>
    <col min="7" max="7" width="13" customWidth="1"/>
    <col min="8" max="8" width="12.5703125" customWidth="1"/>
    <col min="9" max="9" width="15.140625" customWidth="1"/>
    <col min="10" max="10" width="15.5703125" customWidth="1"/>
    <col min="11" max="11" width="46.28515625" customWidth="1"/>
  </cols>
  <sheetData>
    <row r="2" spans="1:11" ht="34.5">
      <c r="B2" s="9" t="s">
        <v>29</v>
      </c>
      <c r="C2" s="9"/>
      <c r="D2" s="9"/>
      <c r="E2" s="9"/>
      <c r="F2" s="9"/>
      <c r="G2" s="10"/>
      <c r="H2" s="10"/>
      <c r="I2" s="10"/>
    </row>
    <row r="3" spans="1:11" ht="34.5">
      <c r="B3" s="9"/>
      <c r="C3" s="9" t="s">
        <v>0</v>
      </c>
      <c r="D3" s="9"/>
      <c r="E3" s="9"/>
      <c r="F3" s="9"/>
      <c r="G3" s="10"/>
      <c r="H3" s="10"/>
      <c r="I3" s="10"/>
    </row>
    <row r="4" spans="1:11" ht="26.25">
      <c r="B4" s="8"/>
      <c r="C4" s="8"/>
      <c r="D4" s="8"/>
      <c r="E4" s="8"/>
      <c r="F4" s="8"/>
    </row>
    <row r="6" spans="1:11" ht="21">
      <c r="B6" s="11" t="s">
        <v>1</v>
      </c>
      <c r="C6" s="11"/>
      <c r="K6" s="12" t="s">
        <v>2</v>
      </c>
    </row>
    <row r="8" spans="1:11" ht="18.75">
      <c r="E8" s="12" t="s">
        <v>43</v>
      </c>
      <c r="F8" s="12"/>
      <c r="G8" s="13"/>
    </row>
    <row r="11" spans="1:11" ht="18.75">
      <c r="A11" s="12" t="s">
        <v>45</v>
      </c>
      <c r="B11" s="12"/>
      <c r="C11" s="7"/>
    </row>
    <row r="14" spans="1:11" ht="33" customHeight="1">
      <c r="A14" s="3" t="s">
        <v>3</v>
      </c>
      <c r="B14" s="3" t="s">
        <v>4</v>
      </c>
      <c r="C14" s="3" t="s">
        <v>5</v>
      </c>
      <c r="D14" s="3" t="s">
        <v>6</v>
      </c>
      <c r="E14" s="4" t="s">
        <v>7</v>
      </c>
      <c r="F14" s="3" t="s">
        <v>8</v>
      </c>
      <c r="G14" s="3" t="s">
        <v>9</v>
      </c>
      <c r="H14" s="4" t="s">
        <v>10</v>
      </c>
      <c r="I14" s="5" t="s">
        <v>11</v>
      </c>
      <c r="J14" s="5" t="s">
        <v>12</v>
      </c>
      <c r="K14" s="3" t="s">
        <v>13</v>
      </c>
    </row>
    <row r="15" spans="1:11" ht="27" customHeight="1">
      <c r="A15" s="18" t="s">
        <v>32</v>
      </c>
      <c r="B15" s="21"/>
      <c r="C15" s="18" t="s">
        <v>30</v>
      </c>
      <c r="D15" s="22">
        <v>31</v>
      </c>
      <c r="E15" s="15">
        <v>19002</v>
      </c>
      <c r="F15" s="14"/>
      <c r="G15" s="16">
        <v>2965.46</v>
      </c>
      <c r="H15" s="14"/>
      <c r="I15" s="15">
        <v>950.1</v>
      </c>
      <c r="J15" s="15">
        <f>E15+F15-G15+H15+I15</f>
        <v>16986.64</v>
      </c>
      <c r="K15" s="18"/>
    </row>
    <row r="16" spans="1:11" ht="21" customHeight="1">
      <c r="A16" s="18" t="s">
        <v>14</v>
      </c>
      <c r="B16" s="21"/>
      <c r="C16" s="14" t="s">
        <v>31</v>
      </c>
      <c r="D16" s="22">
        <v>31</v>
      </c>
      <c r="E16" s="15">
        <v>8168</v>
      </c>
      <c r="F16" s="14"/>
      <c r="G16" s="16">
        <v>725.06</v>
      </c>
      <c r="H16" s="14"/>
      <c r="I16" s="15">
        <v>408.4</v>
      </c>
      <c r="J16" s="15">
        <f t="shared" ref="J16:J24" si="0">E16+F16-G16+H16+I16</f>
        <v>7851.34</v>
      </c>
      <c r="K16" s="18"/>
    </row>
    <row r="17" spans="1:11" ht="21" customHeight="1">
      <c r="A17" s="18" t="s">
        <v>15</v>
      </c>
      <c r="B17" s="21"/>
      <c r="C17" s="14" t="s">
        <v>31</v>
      </c>
      <c r="D17" s="22">
        <v>31</v>
      </c>
      <c r="E17" s="15">
        <v>6100</v>
      </c>
      <c r="F17" s="14"/>
      <c r="G17" s="16">
        <v>164.82</v>
      </c>
      <c r="H17" s="14"/>
      <c r="I17" s="15">
        <v>305</v>
      </c>
      <c r="J17" s="15">
        <f t="shared" si="0"/>
        <v>6240.18</v>
      </c>
      <c r="K17" s="18"/>
    </row>
    <row r="18" spans="1:11" ht="21" customHeight="1">
      <c r="A18" s="18" t="s">
        <v>16</v>
      </c>
      <c r="B18" s="21"/>
      <c r="C18" s="18" t="s">
        <v>23</v>
      </c>
      <c r="D18" s="22">
        <v>31</v>
      </c>
      <c r="E18" s="15">
        <v>8320</v>
      </c>
      <c r="F18" s="14"/>
      <c r="G18" s="16">
        <v>749.38</v>
      </c>
      <c r="H18" s="14"/>
      <c r="I18" s="15">
        <v>416</v>
      </c>
      <c r="J18" s="15">
        <f t="shared" si="0"/>
        <v>7986.62</v>
      </c>
      <c r="K18" s="18"/>
    </row>
    <row r="19" spans="1:11" ht="22.5" customHeight="1">
      <c r="A19" s="18" t="s">
        <v>17</v>
      </c>
      <c r="B19" s="21"/>
      <c r="C19" s="18" t="s">
        <v>24</v>
      </c>
      <c r="D19" s="22">
        <v>31</v>
      </c>
      <c r="E19" s="15">
        <v>6552</v>
      </c>
      <c r="F19" s="14"/>
      <c r="G19" s="16">
        <v>254.5</v>
      </c>
      <c r="H19" s="14"/>
      <c r="I19" s="15">
        <v>327.60000000000002</v>
      </c>
      <c r="J19" s="15">
        <f t="shared" si="0"/>
        <v>6625.1</v>
      </c>
      <c r="K19" s="18"/>
    </row>
    <row r="20" spans="1:11" ht="22.5" customHeight="1">
      <c r="A20" s="18" t="s">
        <v>18</v>
      </c>
      <c r="B20" s="21"/>
      <c r="C20" s="18" t="s">
        <v>24</v>
      </c>
      <c r="D20" s="22">
        <v>31</v>
      </c>
      <c r="E20" s="15">
        <v>6100</v>
      </c>
      <c r="F20" s="14"/>
      <c r="G20" s="16">
        <v>164.82</v>
      </c>
      <c r="H20" s="14"/>
      <c r="I20" s="15">
        <v>305</v>
      </c>
      <c r="J20" s="15">
        <f t="shared" si="0"/>
        <v>6240.18</v>
      </c>
      <c r="K20" s="18"/>
    </row>
    <row r="21" spans="1:11" ht="22.5" customHeight="1">
      <c r="A21" s="18" t="s">
        <v>19</v>
      </c>
      <c r="B21" s="21"/>
      <c r="C21" s="18" t="s">
        <v>25</v>
      </c>
      <c r="D21" s="22">
        <v>31</v>
      </c>
      <c r="E21" s="15">
        <v>6552</v>
      </c>
      <c r="F21" s="14"/>
      <c r="G21" s="16">
        <v>254.5</v>
      </c>
      <c r="H21" s="14"/>
      <c r="I21" s="15">
        <v>327.60000000000002</v>
      </c>
      <c r="J21" s="15">
        <f t="shared" si="0"/>
        <v>6625.1</v>
      </c>
      <c r="K21" s="18"/>
    </row>
    <row r="22" spans="1:11" ht="22.5" customHeight="1">
      <c r="A22" s="18" t="s">
        <v>20</v>
      </c>
      <c r="B22" s="21"/>
      <c r="C22" s="18" t="s">
        <v>26</v>
      </c>
      <c r="D22" s="22">
        <v>31</v>
      </c>
      <c r="E22" s="15">
        <v>6100</v>
      </c>
      <c r="F22" s="14"/>
      <c r="G22" s="16">
        <v>164.82</v>
      </c>
      <c r="H22" s="14"/>
      <c r="I22" s="15">
        <v>305</v>
      </c>
      <c r="J22" s="15">
        <f t="shared" si="0"/>
        <v>6240.18</v>
      </c>
      <c r="K22" s="18"/>
    </row>
    <row r="23" spans="1:11" ht="22.5" customHeight="1">
      <c r="A23" s="18" t="s">
        <v>21</v>
      </c>
      <c r="B23" s="21"/>
      <c r="C23" s="18" t="s">
        <v>26</v>
      </c>
      <c r="D23" s="22">
        <v>31</v>
      </c>
      <c r="E23" s="15">
        <v>7890</v>
      </c>
      <c r="F23" s="14"/>
      <c r="G23" s="16">
        <v>680.58</v>
      </c>
      <c r="H23" s="14"/>
      <c r="I23" s="15">
        <v>394.5</v>
      </c>
      <c r="J23" s="15">
        <f t="shared" si="0"/>
        <v>7603.92</v>
      </c>
      <c r="K23" s="18"/>
    </row>
    <row r="24" spans="1:11" ht="22.5" customHeight="1">
      <c r="A24" s="18" t="s">
        <v>22</v>
      </c>
      <c r="B24" s="21"/>
      <c r="C24" s="18" t="s">
        <v>27</v>
      </c>
      <c r="D24" s="22">
        <v>31</v>
      </c>
      <c r="E24" s="15">
        <v>4744</v>
      </c>
      <c r="F24" s="14"/>
      <c r="G24" s="16"/>
      <c r="H24" s="17">
        <v>12.72</v>
      </c>
      <c r="I24" s="15">
        <v>237.2</v>
      </c>
      <c r="J24" s="15">
        <f t="shared" si="0"/>
        <v>4993.92</v>
      </c>
      <c r="K24" s="18"/>
    </row>
    <row r="25" spans="1:11" ht="20.25" customHeight="1">
      <c r="A25" s="6"/>
      <c r="B25" s="6"/>
      <c r="C25" s="6"/>
      <c r="D25" s="20"/>
      <c r="E25" s="24">
        <f>SUM(E15:E24)</f>
        <v>79528</v>
      </c>
      <c r="F25" s="25"/>
      <c r="G25" s="26">
        <f>SUM(G15:G24)</f>
        <v>6123.94</v>
      </c>
      <c r="H25" s="19">
        <f>SUM(H15:H24)</f>
        <v>12.72</v>
      </c>
      <c r="I25" s="24">
        <f>SUM(I15:I24)</f>
        <v>3976.3999999999996</v>
      </c>
      <c r="J25" s="27">
        <f>SUM(J15:J24)</f>
        <v>77393.179999999993</v>
      </c>
      <c r="K25" s="6"/>
    </row>
    <row r="26" spans="1:11">
      <c r="A26" s="1"/>
      <c r="B26" s="1"/>
      <c r="C26" s="1"/>
      <c r="D26" s="1"/>
      <c r="E26" s="1"/>
      <c r="F26" s="1"/>
      <c r="G26" s="1"/>
      <c r="H26" s="1"/>
      <c r="I26" s="1"/>
      <c r="J26" s="2"/>
      <c r="K26" s="1"/>
    </row>
    <row r="27" spans="1:1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1" spans="1:11" ht="18.75">
      <c r="C31" s="7"/>
      <c r="D31" s="23"/>
      <c r="E31" s="28"/>
      <c r="F31" s="28" t="s">
        <v>33</v>
      </c>
      <c r="G31" s="29"/>
    </row>
    <row r="32" spans="1:11" ht="18.75">
      <c r="C32" s="7"/>
      <c r="D32" s="23"/>
      <c r="E32" s="28"/>
      <c r="F32" s="28" t="s">
        <v>34</v>
      </c>
      <c r="G32" s="29"/>
    </row>
    <row r="33" spans="3:5" ht="18.75">
      <c r="C33" s="7"/>
      <c r="D33" s="7"/>
      <c r="E33" s="7"/>
    </row>
  </sheetData>
  <pageMargins left="0.19685039370078741" right="0.19685039370078741" top="0.39370078740157483" bottom="0.74803149606299213" header="0.31496062992125984" footer="0.31496062992125984"/>
  <pageSetup paperSize="5" scale="75" orientation="landscape" horizontalDpi="4294967293" verticalDpi="4294967293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K30"/>
  <sheetViews>
    <sheetView topLeftCell="A7" workbookViewId="0">
      <selection activeCell="A19" sqref="A19:XFD21"/>
    </sheetView>
  </sheetViews>
  <sheetFormatPr baseColWidth="10" defaultRowHeight="15"/>
  <cols>
    <col min="1" max="1" width="38.28515625" customWidth="1"/>
    <col min="2" max="2" width="12.140625" customWidth="1"/>
    <col min="3" max="3" width="19.42578125" customWidth="1"/>
    <col min="4" max="4" width="11.5703125" bestFit="1" customWidth="1"/>
    <col min="5" max="5" width="14.140625" bestFit="1" customWidth="1"/>
    <col min="6" max="6" width="14.42578125" customWidth="1"/>
    <col min="7" max="7" width="13" customWidth="1"/>
    <col min="8" max="8" width="12.5703125" customWidth="1"/>
    <col min="9" max="9" width="15.140625" customWidth="1"/>
    <col min="10" max="10" width="15.5703125" customWidth="1"/>
    <col min="11" max="11" width="46.28515625" customWidth="1"/>
  </cols>
  <sheetData>
    <row r="2" spans="1:11" ht="34.5">
      <c r="B2" s="9" t="s">
        <v>29</v>
      </c>
      <c r="C2" s="9"/>
      <c r="D2" s="9"/>
      <c r="E2" s="9"/>
      <c r="F2" s="9"/>
      <c r="G2" s="10"/>
      <c r="H2" s="10"/>
      <c r="I2" s="10"/>
    </row>
    <row r="3" spans="1:11" ht="34.5">
      <c r="B3" s="9"/>
      <c r="C3" s="9" t="s">
        <v>0</v>
      </c>
      <c r="D3" s="9"/>
      <c r="E3" s="9"/>
      <c r="F3" s="9"/>
      <c r="G3" s="10"/>
      <c r="H3" s="10"/>
      <c r="I3" s="10"/>
    </row>
    <row r="4" spans="1:11" ht="26.25">
      <c r="B4" s="8"/>
      <c r="C4" s="8"/>
      <c r="D4" s="8"/>
      <c r="E4" s="8"/>
      <c r="F4" s="8"/>
    </row>
    <row r="6" spans="1:11" ht="21">
      <c r="B6" s="11" t="s">
        <v>1</v>
      </c>
      <c r="C6" s="11"/>
      <c r="K6" s="12" t="s">
        <v>2</v>
      </c>
    </row>
    <row r="8" spans="1:11" ht="18.75">
      <c r="E8" s="12" t="s">
        <v>35</v>
      </c>
      <c r="F8" s="12"/>
      <c r="G8" s="13"/>
    </row>
    <row r="11" spans="1:11" ht="18.75">
      <c r="A11" s="12" t="s">
        <v>45</v>
      </c>
      <c r="B11" s="12"/>
      <c r="C11" s="7"/>
    </row>
    <row r="14" spans="1:11" ht="33" customHeight="1">
      <c r="A14" s="3" t="s">
        <v>3</v>
      </c>
      <c r="B14" s="3" t="s">
        <v>4</v>
      </c>
      <c r="C14" s="3" t="s">
        <v>5</v>
      </c>
      <c r="D14" s="3" t="s">
        <v>6</v>
      </c>
      <c r="E14" s="4" t="s">
        <v>7</v>
      </c>
      <c r="F14" s="3" t="s">
        <v>8</v>
      </c>
      <c r="G14" s="3" t="s">
        <v>9</v>
      </c>
      <c r="H14" s="4" t="s">
        <v>10</v>
      </c>
      <c r="I14" s="5" t="s">
        <v>11</v>
      </c>
      <c r="J14" s="5" t="s">
        <v>12</v>
      </c>
      <c r="K14" s="3" t="s">
        <v>13</v>
      </c>
    </row>
    <row r="15" spans="1:11" ht="27" customHeight="1">
      <c r="A15" s="30" t="s">
        <v>36</v>
      </c>
      <c r="B15" s="21"/>
      <c r="C15" s="30" t="s">
        <v>37</v>
      </c>
      <c r="D15" s="32">
        <v>30</v>
      </c>
      <c r="E15" s="36">
        <v>4818</v>
      </c>
      <c r="F15" s="36"/>
      <c r="G15" s="37"/>
      <c r="H15" s="35">
        <v>4.66</v>
      </c>
      <c r="I15" s="36">
        <v>240.9</v>
      </c>
      <c r="J15" s="36">
        <f>E15+F15-G15+H15+I15</f>
        <v>5063.5599999999995</v>
      </c>
      <c r="K15" s="18"/>
    </row>
    <row r="16" spans="1:11" ht="21" customHeight="1">
      <c r="A16" s="31" t="s">
        <v>38</v>
      </c>
      <c r="B16" s="21"/>
      <c r="C16" s="30" t="s">
        <v>37</v>
      </c>
      <c r="D16" s="32">
        <v>30</v>
      </c>
      <c r="E16" s="36">
        <v>4225.5</v>
      </c>
      <c r="F16" s="36"/>
      <c r="G16" s="37"/>
      <c r="H16" s="35">
        <v>125.84</v>
      </c>
      <c r="I16" s="36">
        <v>211.28</v>
      </c>
      <c r="J16" s="36">
        <f t="shared" ref="J16:J18" si="0">E16+F16-G16+H16+I16</f>
        <v>4562.62</v>
      </c>
      <c r="K16" s="18"/>
    </row>
    <row r="17" spans="1:11" ht="21" customHeight="1">
      <c r="A17" s="30" t="s">
        <v>42</v>
      </c>
      <c r="B17" s="21"/>
      <c r="C17" s="30" t="s">
        <v>39</v>
      </c>
      <c r="D17" s="32">
        <v>30</v>
      </c>
      <c r="E17" s="36">
        <v>5634</v>
      </c>
      <c r="F17" s="36"/>
      <c r="G17" s="37">
        <v>114.12</v>
      </c>
      <c r="H17" s="35"/>
      <c r="I17" s="36">
        <v>281.7</v>
      </c>
      <c r="J17" s="36">
        <f t="shared" si="0"/>
        <v>5801.58</v>
      </c>
      <c r="K17" s="18"/>
    </row>
    <row r="18" spans="1:11" ht="21" customHeight="1">
      <c r="A18" s="30" t="s">
        <v>40</v>
      </c>
      <c r="B18" s="21"/>
      <c r="C18" s="30" t="s">
        <v>41</v>
      </c>
      <c r="D18" s="32">
        <v>30</v>
      </c>
      <c r="E18" s="36">
        <v>2614.5</v>
      </c>
      <c r="F18" s="36"/>
      <c r="G18" s="37"/>
      <c r="H18" s="35">
        <v>256.10000000000002</v>
      </c>
      <c r="I18" s="36">
        <v>130.72</v>
      </c>
      <c r="J18" s="36">
        <f t="shared" si="0"/>
        <v>3001.3199999999997</v>
      </c>
      <c r="K18" s="18"/>
    </row>
    <row r="19" spans="1:11" ht="20.25" customHeight="1">
      <c r="A19" s="6"/>
      <c r="B19" s="6"/>
      <c r="C19" s="33"/>
      <c r="D19" s="34" t="s">
        <v>28</v>
      </c>
      <c r="E19" s="38">
        <f>SUM(E15:E18)</f>
        <v>17292</v>
      </c>
      <c r="F19" s="38"/>
      <c r="G19" s="39">
        <f>SUM(G15:G18)</f>
        <v>114.12</v>
      </c>
      <c r="H19" s="35">
        <f>SUM(H15:H18)</f>
        <v>386.6</v>
      </c>
      <c r="I19" s="38">
        <f>SUM(I15:I18)</f>
        <v>864.6</v>
      </c>
      <c r="J19" s="38">
        <f>SUM(J15:J18)</f>
        <v>18429.080000000002</v>
      </c>
      <c r="K19" s="6"/>
    </row>
    <row r="20" spans="1:11">
      <c r="A20" s="1"/>
      <c r="B20" s="1"/>
      <c r="C20" s="1"/>
      <c r="D20" s="1"/>
      <c r="E20" s="1"/>
      <c r="F20" s="1"/>
      <c r="G20" s="1"/>
      <c r="H20" s="1"/>
      <c r="I20" s="1"/>
      <c r="J20" s="2"/>
      <c r="K20" s="1"/>
    </row>
    <row r="21" spans="1:1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8" spans="1:11" ht="18.75">
      <c r="C28" s="7"/>
      <c r="D28" s="23"/>
      <c r="E28" s="28"/>
      <c r="F28" s="28" t="s">
        <v>33</v>
      </c>
      <c r="G28" s="29"/>
    </row>
    <row r="29" spans="1:11" ht="18.75">
      <c r="C29" s="7"/>
      <c r="D29" s="23"/>
      <c r="E29" s="28"/>
      <c r="F29" s="28" t="s">
        <v>34</v>
      </c>
      <c r="G29" s="29"/>
    </row>
    <row r="30" spans="1:11" ht="18.75">
      <c r="C30" s="7"/>
      <c r="D30" s="7"/>
      <c r="E30" s="7"/>
    </row>
  </sheetData>
  <pageMargins left="0.19685039370078741" right="0.19685039370078741" top="0.39370078740157483" bottom="0.74803149606299213" header="0.31496062992125984" footer="0.31496062992125984"/>
  <pageSetup paperSize="5" scale="75" orientation="landscape" horizontalDpi="4294967293" verticalDpi="4294967293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:K33"/>
  <sheetViews>
    <sheetView topLeftCell="A13" workbookViewId="0">
      <selection activeCell="B28" sqref="B28:B29"/>
    </sheetView>
  </sheetViews>
  <sheetFormatPr baseColWidth="10" defaultRowHeight="15"/>
  <cols>
    <col min="1" max="1" width="36.85546875" customWidth="1"/>
    <col min="2" max="2" width="12.140625" customWidth="1"/>
    <col min="3" max="3" width="19.42578125" customWidth="1"/>
    <col min="4" max="4" width="11.5703125" bestFit="1" customWidth="1"/>
    <col min="5" max="5" width="14.140625" bestFit="1" customWidth="1"/>
    <col min="6" max="6" width="14.42578125" customWidth="1"/>
    <col min="7" max="7" width="13" customWidth="1"/>
    <col min="8" max="8" width="12.5703125" customWidth="1"/>
    <col min="9" max="9" width="15.140625" customWidth="1"/>
    <col min="10" max="10" width="15.5703125" customWidth="1"/>
    <col min="11" max="11" width="46.28515625" customWidth="1"/>
  </cols>
  <sheetData>
    <row r="2" spans="1:11" ht="34.5">
      <c r="B2" s="9" t="s">
        <v>29</v>
      </c>
      <c r="C2" s="9"/>
      <c r="D2" s="9"/>
      <c r="E2" s="9"/>
      <c r="F2" s="9"/>
      <c r="G2" s="10"/>
      <c r="H2" s="10"/>
      <c r="I2" s="10"/>
    </row>
    <row r="3" spans="1:11" ht="34.5">
      <c r="B3" s="9"/>
      <c r="C3" s="9" t="s">
        <v>0</v>
      </c>
      <c r="D3" s="9"/>
      <c r="E3" s="9"/>
      <c r="F3" s="9"/>
      <c r="G3" s="10"/>
      <c r="H3" s="10"/>
      <c r="I3" s="10"/>
    </row>
    <row r="4" spans="1:11" ht="26.25">
      <c r="B4" s="8"/>
      <c r="C4" s="8"/>
      <c r="D4" s="8"/>
      <c r="E4" s="8"/>
      <c r="F4" s="8"/>
    </row>
    <row r="6" spans="1:11" ht="21">
      <c r="B6" s="11" t="s">
        <v>1</v>
      </c>
      <c r="C6" s="11"/>
      <c r="K6" s="12" t="s">
        <v>2</v>
      </c>
    </row>
    <row r="8" spans="1:11" ht="18.75">
      <c r="E8" s="12" t="s">
        <v>43</v>
      </c>
      <c r="F8" s="12"/>
      <c r="G8" s="13"/>
    </row>
    <row r="11" spans="1:11" ht="18.75">
      <c r="A11" s="12" t="s">
        <v>46</v>
      </c>
      <c r="B11" s="12"/>
      <c r="C11" s="7"/>
    </row>
    <row r="14" spans="1:11" ht="33" customHeight="1">
      <c r="A14" s="3" t="s">
        <v>3</v>
      </c>
      <c r="B14" s="3" t="s">
        <v>4</v>
      </c>
      <c r="C14" s="3" t="s">
        <v>5</v>
      </c>
      <c r="D14" s="3" t="s">
        <v>6</v>
      </c>
      <c r="E14" s="4" t="s">
        <v>7</v>
      </c>
      <c r="F14" s="3" t="s">
        <v>8</v>
      </c>
      <c r="G14" s="3" t="s">
        <v>9</v>
      </c>
      <c r="H14" s="4" t="s">
        <v>10</v>
      </c>
      <c r="I14" s="5" t="s">
        <v>11</v>
      </c>
      <c r="J14" s="5" t="s">
        <v>12</v>
      </c>
      <c r="K14" s="3" t="s">
        <v>13</v>
      </c>
    </row>
    <row r="15" spans="1:11" ht="27" customHeight="1">
      <c r="A15" s="18" t="s">
        <v>32</v>
      </c>
      <c r="B15" s="21"/>
      <c r="C15" s="18" t="s">
        <v>30</v>
      </c>
      <c r="D15" s="22">
        <v>31</v>
      </c>
      <c r="E15" s="15">
        <v>19002</v>
      </c>
      <c r="F15" s="14"/>
      <c r="G15" s="16">
        <v>2965.46</v>
      </c>
      <c r="H15" s="14"/>
      <c r="I15" s="15">
        <v>950.1</v>
      </c>
      <c r="J15" s="15">
        <f>E15+F15-G15+H15+I15</f>
        <v>16986.64</v>
      </c>
      <c r="K15" s="18"/>
    </row>
    <row r="16" spans="1:11" ht="21" customHeight="1">
      <c r="A16" s="18" t="s">
        <v>14</v>
      </c>
      <c r="B16" s="21"/>
      <c r="C16" s="14" t="s">
        <v>31</v>
      </c>
      <c r="D16" s="22">
        <v>31</v>
      </c>
      <c r="E16" s="15">
        <v>8168</v>
      </c>
      <c r="F16" s="14"/>
      <c r="G16" s="16">
        <v>725.06</v>
      </c>
      <c r="H16" s="14"/>
      <c r="I16" s="15">
        <v>408.4</v>
      </c>
      <c r="J16" s="15">
        <f t="shared" ref="J16:J24" si="0">E16+F16-G16+H16+I16</f>
        <v>7851.34</v>
      </c>
      <c r="K16" s="18"/>
    </row>
    <row r="17" spans="1:11" ht="21" customHeight="1">
      <c r="A17" s="18" t="s">
        <v>15</v>
      </c>
      <c r="B17" s="21"/>
      <c r="C17" s="14" t="s">
        <v>31</v>
      </c>
      <c r="D17" s="22">
        <v>31</v>
      </c>
      <c r="E17" s="15">
        <v>6100</v>
      </c>
      <c r="F17" s="14"/>
      <c r="G17" s="16">
        <v>164.82</v>
      </c>
      <c r="H17" s="14"/>
      <c r="I17" s="15">
        <v>305</v>
      </c>
      <c r="J17" s="15">
        <f t="shared" si="0"/>
        <v>6240.18</v>
      </c>
      <c r="K17" s="18"/>
    </row>
    <row r="18" spans="1:11" ht="21" customHeight="1">
      <c r="A18" s="18" t="s">
        <v>16</v>
      </c>
      <c r="B18" s="21"/>
      <c r="C18" s="18" t="s">
        <v>23</v>
      </c>
      <c r="D18" s="22">
        <v>31</v>
      </c>
      <c r="E18" s="15">
        <v>8320</v>
      </c>
      <c r="F18" s="14"/>
      <c r="G18" s="16">
        <v>749.38</v>
      </c>
      <c r="H18" s="14"/>
      <c r="I18" s="15">
        <v>416</v>
      </c>
      <c r="J18" s="15">
        <f t="shared" si="0"/>
        <v>7986.62</v>
      </c>
      <c r="K18" s="18"/>
    </row>
    <row r="19" spans="1:11" ht="22.5" customHeight="1">
      <c r="A19" s="18" t="s">
        <v>17</v>
      </c>
      <c r="B19" s="21"/>
      <c r="C19" s="18" t="s">
        <v>24</v>
      </c>
      <c r="D19" s="22">
        <v>31</v>
      </c>
      <c r="E19" s="15">
        <v>6552</v>
      </c>
      <c r="F19" s="14"/>
      <c r="G19" s="16">
        <v>254.5</v>
      </c>
      <c r="H19" s="14"/>
      <c r="I19" s="15">
        <v>327.60000000000002</v>
      </c>
      <c r="J19" s="15">
        <f t="shared" si="0"/>
        <v>6625.1</v>
      </c>
      <c r="K19" s="18"/>
    </row>
    <row r="20" spans="1:11" ht="22.5" customHeight="1">
      <c r="A20" s="18" t="s">
        <v>18</v>
      </c>
      <c r="B20" s="21"/>
      <c r="C20" s="18" t="s">
        <v>24</v>
      </c>
      <c r="D20" s="22">
        <v>31</v>
      </c>
      <c r="E20" s="15">
        <v>6100</v>
      </c>
      <c r="F20" s="14"/>
      <c r="G20" s="16">
        <v>164.82</v>
      </c>
      <c r="H20" s="14"/>
      <c r="I20" s="15">
        <v>305</v>
      </c>
      <c r="J20" s="15">
        <f t="shared" si="0"/>
        <v>6240.18</v>
      </c>
      <c r="K20" s="18"/>
    </row>
    <row r="21" spans="1:11" ht="22.5" customHeight="1">
      <c r="A21" s="18" t="s">
        <v>19</v>
      </c>
      <c r="B21" s="21"/>
      <c r="C21" s="18" t="s">
        <v>25</v>
      </c>
      <c r="D21" s="22">
        <v>31</v>
      </c>
      <c r="E21" s="15">
        <v>6552</v>
      </c>
      <c r="F21" s="14"/>
      <c r="G21" s="16">
        <v>254.5</v>
      </c>
      <c r="H21" s="14"/>
      <c r="I21" s="15">
        <v>327.60000000000002</v>
      </c>
      <c r="J21" s="15">
        <f t="shared" si="0"/>
        <v>6625.1</v>
      </c>
      <c r="K21" s="18"/>
    </row>
    <row r="22" spans="1:11" ht="22.5" customHeight="1">
      <c r="A22" s="18" t="s">
        <v>20</v>
      </c>
      <c r="B22" s="21"/>
      <c r="C22" s="18" t="s">
        <v>26</v>
      </c>
      <c r="D22" s="22">
        <v>31</v>
      </c>
      <c r="E22" s="15">
        <v>6100</v>
      </c>
      <c r="F22" s="14"/>
      <c r="G22" s="16">
        <v>164.82</v>
      </c>
      <c r="H22" s="14"/>
      <c r="I22" s="15">
        <v>305</v>
      </c>
      <c r="J22" s="15">
        <f t="shared" si="0"/>
        <v>6240.18</v>
      </c>
      <c r="K22" s="18"/>
    </row>
    <row r="23" spans="1:11" ht="22.5" customHeight="1">
      <c r="A23" s="18" t="s">
        <v>21</v>
      </c>
      <c r="B23" s="21"/>
      <c r="C23" s="18" t="s">
        <v>26</v>
      </c>
      <c r="D23" s="22">
        <v>31</v>
      </c>
      <c r="E23" s="15">
        <v>7890</v>
      </c>
      <c r="F23" s="14"/>
      <c r="G23" s="16">
        <v>680.58</v>
      </c>
      <c r="H23" s="14"/>
      <c r="I23" s="15">
        <v>394.5</v>
      </c>
      <c r="J23" s="15">
        <f t="shared" si="0"/>
        <v>7603.92</v>
      </c>
      <c r="K23" s="18"/>
    </row>
    <row r="24" spans="1:11" ht="22.5" customHeight="1">
      <c r="A24" s="18" t="s">
        <v>22</v>
      </c>
      <c r="B24" s="21"/>
      <c r="C24" s="18" t="s">
        <v>27</v>
      </c>
      <c r="D24" s="22">
        <v>31</v>
      </c>
      <c r="E24" s="15">
        <v>4744</v>
      </c>
      <c r="F24" s="14"/>
      <c r="G24" s="16"/>
      <c r="H24" s="17">
        <v>12.72</v>
      </c>
      <c r="I24" s="15">
        <v>237.2</v>
      </c>
      <c r="J24" s="15">
        <f t="shared" si="0"/>
        <v>4993.92</v>
      </c>
      <c r="K24" s="18"/>
    </row>
    <row r="25" spans="1:11" ht="20.25" customHeight="1">
      <c r="A25" s="6"/>
      <c r="B25" s="6"/>
      <c r="C25" s="6"/>
      <c r="D25" s="20"/>
      <c r="E25" s="24">
        <f>SUM(E15:E24)</f>
        <v>79528</v>
      </c>
      <c r="F25" s="25"/>
      <c r="G25" s="26">
        <f>SUM(G15:G24)</f>
        <v>6123.94</v>
      </c>
      <c r="H25" s="19">
        <f>SUM(H15:H24)</f>
        <v>12.72</v>
      </c>
      <c r="I25" s="24">
        <f>SUM(I15:I24)</f>
        <v>3976.3999999999996</v>
      </c>
      <c r="J25" s="27">
        <f>SUM(J15:J24)</f>
        <v>77393.179999999993</v>
      </c>
      <c r="K25" s="6"/>
    </row>
    <row r="26" spans="1:11">
      <c r="A26" s="1"/>
      <c r="B26" s="1"/>
      <c r="C26" s="1"/>
      <c r="D26" s="1"/>
      <c r="E26" s="1"/>
      <c r="F26" s="1"/>
      <c r="G26" s="1"/>
      <c r="H26" s="1"/>
      <c r="I26" s="1"/>
      <c r="J26" s="2"/>
      <c r="K26" s="1"/>
    </row>
    <row r="27" spans="1:1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1" spans="1:11" ht="18.75">
      <c r="C31" s="7"/>
      <c r="D31" s="23"/>
      <c r="E31" s="28"/>
      <c r="F31" s="28" t="s">
        <v>33</v>
      </c>
      <c r="G31" s="29"/>
    </row>
    <row r="32" spans="1:11" ht="18.75">
      <c r="C32" s="7"/>
      <c r="D32" s="23"/>
      <c r="E32" s="28"/>
      <c r="F32" s="28" t="s">
        <v>34</v>
      </c>
      <c r="G32" s="29"/>
    </row>
    <row r="33" spans="3:5" ht="18.75">
      <c r="C33" s="7"/>
      <c r="D33" s="7"/>
      <c r="E33" s="7"/>
    </row>
  </sheetData>
  <pageMargins left="0.19685039370078741" right="0.19685039370078741" top="0.39370078740157483" bottom="0.74803149606299213" header="0.31496062992125984" footer="0.31496062992125984"/>
  <pageSetup paperSize="5" scale="75" orientation="landscape" horizontalDpi="4294967293" verticalDpi="4294967293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2:K30"/>
  <sheetViews>
    <sheetView tabSelected="1" workbookViewId="0">
      <selection activeCell="F25" sqref="F25"/>
    </sheetView>
  </sheetViews>
  <sheetFormatPr baseColWidth="10" defaultRowHeight="15"/>
  <cols>
    <col min="1" max="1" width="38.28515625" customWidth="1"/>
    <col min="2" max="2" width="12.140625" customWidth="1"/>
    <col min="3" max="3" width="19.42578125" customWidth="1"/>
    <col min="4" max="4" width="11.5703125" bestFit="1" customWidth="1"/>
    <col min="5" max="5" width="14.140625" bestFit="1" customWidth="1"/>
    <col min="6" max="6" width="14.42578125" customWidth="1"/>
    <col min="7" max="7" width="13" customWidth="1"/>
    <col min="8" max="8" width="12.5703125" customWidth="1"/>
    <col min="9" max="9" width="15.140625" customWidth="1"/>
    <col min="10" max="10" width="15.5703125" customWidth="1"/>
    <col min="11" max="11" width="46.28515625" customWidth="1"/>
  </cols>
  <sheetData>
    <row r="2" spans="1:11" ht="34.5">
      <c r="B2" s="9" t="s">
        <v>29</v>
      </c>
      <c r="C2" s="9"/>
      <c r="D2" s="9"/>
      <c r="E2" s="9"/>
      <c r="F2" s="9"/>
      <c r="G2" s="10"/>
      <c r="H2" s="10"/>
      <c r="I2" s="10"/>
    </row>
    <row r="3" spans="1:11" ht="34.5">
      <c r="B3" s="9"/>
      <c r="C3" s="9" t="s">
        <v>0</v>
      </c>
      <c r="D3" s="9"/>
      <c r="E3" s="9"/>
      <c r="F3" s="9"/>
      <c r="G3" s="10"/>
      <c r="H3" s="10"/>
      <c r="I3" s="10"/>
    </row>
    <row r="4" spans="1:11" ht="26.25">
      <c r="B4" s="8"/>
      <c r="C4" s="8"/>
      <c r="D4" s="8"/>
      <c r="E4" s="8"/>
      <c r="F4" s="8"/>
    </row>
    <row r="6" spans="1:11" ht="21">
      <c r="B6" s="11" t="s">
        <v>1</v>
      </c>
      <c r="C6" s="11"/>
      <c r="K6" s="12" t="s">
        <v>2</v>
      </c>
    </row>
    <row r="8" spans="1:11" ht="18.75">
      <c r="E8" s="12" t="s">
        <v>35</v>
      </c>
      <c r="F8" s="12"/>
      <c r="G8" s="13"/>
    </row>
    <row r="11" spans="1:11" ht="18.75">
      <c r="A11" s="12" t="s">
        <v>46</v>
      </c>
      <c r="B11" s="12"/>
      <c r="C11" s="7"/>
    </row>
    <row r="14" spans="1:11" ht="33" customHeight="1">
      <c r="A14" s="3" t="s">
        <v>3</v>
      </c>
      <c r="B14" s="3" t="s">
        <v>4</v>
      </c>
      <c r="C14" s="3" t="s">
        <v>5</v>
      </c>
      <c r="D14" s="3" t="s">
        <v>6</v>
      </c>
      <c r="E14" s="4" t="s">
        <v>7</v>
      </c>
      <c r="F14" s="3" t="s">
        <v>8</v>
      </c>
      <c r="G14" s="3" t="s">
        <v>9</v>
      </c>
      <c r="H14" s="4" t="s">
        <v>10</v>
      </c>
      <c r="I14" s="5" t="s">
        <v>11</v>
      </c>
      <c r="J14" s="5" t="s">
        <v>12</v>
      </c>
      <c r="K14" s="3" t="s">
        <v>13</v>
      </c>
    </row>
    <row r="15" spans="1:11" ht="27" customHeight="1">
      <c r="A15" s="30" t="s">
        <v>36</v>
      </c>
      <c r="B15" s="21"/>
      <c r="C15" s="30" t="s">
        <v>37</v>
      </c>
      <c r="D15" s="32">
        <v>30</v>
      </c>
      <c r="E15" s="36">
        <v>4818</v>
      </c>
      <c r="F15" s="36"/>
      <c r="G15" s="37"/>
      <c r="H15" s="35">
        <v>4.66</v>
      </c>
      <c r="I15" s="36">
        <v>240.9</v>
      </c>
      <c r="J15" s="36">
        <f>E15+F15-G15+H15+I15</f>
        <v>5063.5599999999995</v>
      </c>
      <c r="K15" s="18"/>
    </row>
    <row r="16" spans="1:11" ht="21" customHeight="1">
      <c r="A16" s="31" t="s">
        <v>38</v>
      </c>
      <c r="B16" s="21"/>
      <c r="C16" s="30" t="s">
        <v>37</v>
      </c>
      <c r="D16" s="32">
        <v>30</v>
      </c>
      <c r="E16" s="36">
        <v>4225.5</v>
      </c>
      <c r="F16" s="36"/>
      <c r="G16" s="37"/>
      <c r="H16" s="35">
        <v>125.84</v>
      </c>
      <c r="I16" s="36">
        <v>211.28</v>
      </c>
      <c r="J16" s="36">
        <f t="shared" ref="J16:J18" si="0">E16+F16-G16+H16+I16</f>
        <v>4562.62</v>
      </c>
      <c r="K16" s="18"/>
    </row>
    <row r="17" spans="1:11" ht="21" customHeight="1">
      <c r="A17" s="30" t="s">
        <v>42</v>
      </c>
      <c r="B17" s="21"/>
      <c r="C17" s="30" t="s">
        <v>39</v>
      </c>
      <c r="D17" s="32">
        <v>30</v>
      </c>
      <c r="E17" s="36">
        <v>5634</v>
      </c>
      <c r="F17" s="36"/>
      <c r="G17" s="37">
        <v>114.12</v>
      </c>
      <c r="H17" s="35"/>
      <c r="I17" s="36">
        <v>281.7</v>
      </c>
      <c r="J17" s="36">
        <f t="shared" si="0"/>
        <v>5801.58</v>
      </c>
      <c r="K17" s="18"/>
    </row>
    <row r="18" spans="1:11" ht="21" customHeight="1">
      <c r="A18" s="30" t="s">
        <v>40</v>
      </c>
      <c r="B18" s="21"/>
      <c r="C18" s="30" t="s">
        <v>41</v>
      </c>
      <c r="D18" s="32">
        <v>30</v>
      </c>
      <c r="E18" s="36">
        <v>2614.5</v>
      </c>
      <c r="F18" s="36"/>
      <c r="G18" s="37"/>
      <c r="H18" s="35">
        <v>256.10000000000002</v>
      </c>
      <c r="I18" s="36">
        <v>130.72</v>
      </c>
      <c r="J18" s="36">
        <f t="shared" si="0"/>
        <v>3001.3199999999997</v>
      </c>
      <c r="K18" s="18"/>
    </row>
    <row r="19" spans="1:11" ht="20.25" customHeight="1">
      <c r="A19" s="6"/>
      <c r="B19" s="6"/>
      <c r="C19" s="33"/>
      <c r="D19" s="34" t="s">
        <v>28</v>
      </c>
      <c r="E19" s="38">
        <f>SUM(E15:E18)</f>
        <v>17292</v>
      </c>
      <c r="F19" s="38"/>
      <c r="G19" s="39">
        <f>SUM(G15:G18)</f>
        <v>114.12</v>
      </c>
      <c r="H19" s="35">
        <f>SUM(H15:H18)</f>
        <v>386.6</v>
      </c>
      <c r="I19" s="38">
        <f>SUM(I15:I18)</f>
        <v>864.6</v>
      </c>
      <c r="J19" s="38">
        <f>SUM(J15:J18)</f>
        <v>18429.080000000002</v>
      </c>
      <c r="K19" s="6"/>
    </row>
    <row r="20" spans="1:11">
      <c r="A20" s="1"/>
      <c r="B20" s="1"/>
      <c r="C20" s="1"/>
      <c r="D20" s="1"/>
      <c r="E20" s="1"/>
      <c r="F20" s="1"/>
      <c r="G20" s="1"/>
      <c r="H20" s="1"/>
      <c r="I20" s="1"/>
      <c r="J20" s="2"/>
      <c r="K20" s="1"/>
    </row>
    <row r="21" spans="1:1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8" spans="1:11" ht="18.75">
      <c r="C28" s="7"/>
      <c r="D28" s="23"/>
      <c r="E28" s="28"/>
      <c r="F28" s="28" t="s">
        <v>33</v>
      </c>
      <c r="G28" s="29"/>
    </row>
    <row r="29" spans="1:11" ht="18.75">
      <c r="C29" s="7"/>
      <c r="D29" s="23"/>
      <c r="E29" s="28"/>
      <c r="F29" s="28" t="s">
        <v>34</v>
      </c>
      <c r="G29" s="29"/>
    </row>
    <row r="30" spans="1:11" ht="18.75">
      <c r="C30" s="7"/>
      <c r="D30" s="7"/>
      <c r="E30" s="7"/>
    </row>
  </sheetData>
  <pageMargins left="0.19685039370078741" right="0.19685039370078741" top="0.39370078740157483" bottom="0.74803149606299213" header="0.31496062992125984" footer="0.31496062992125984"/>
  <pageSetup paperSize="5" scale="75" orientation="landscape" horizontalDpi="4294967293" verticalDpi="4294967293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K30" sqref="K30"/>
    </sheetView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MES OCT</vt:lpstr>
      <vt:lpstr>OCT. EVENTUALES</vt:lpstr>
      <vt:lpstr>NOVIEMBRE</vt:lpstr>
      <vt:lpstr>NOV. EVENTUALES</vt:lpstr>
      <vt:lpstr>DICIEMBRE</vt:lpstr>
      <vt:lpstr>DICIEMBRE EVENT.</vt:lpstr>
      <vt:lpstr>OCT EVENTUALES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OCRAM</cp:lastModifiedBy>
  <cp:lastPrinted>2015-12-18T19:39:36Z</cp:lastPrinted>
  <dcterms:created xsi:type="dcterms:W3CDTF">2015-01-13T17:46:55Z</dcterms:created>
  <dcterms:modified xsi:type="dcterms:W3CDTF">2016-11-28T17:16:54Z</dcterms:modified>
</cp:coreProperties>
</file>