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erardo Garabito\Documents\MIR\MIR 2021\MIR SEPTIEMBRE 2021\"/>
    </mc:Choice>
  </mc:AlternateContent>
  <bookViews>
    <workbookView xWindow="0" yWindow="0" windowWidth="21600" windowHeight="9735"/>
  </bookViews>
  <sheets>
    <sheet name="PP_372" sheetId="5" r:id="rId1"/>
    <sheet name="PP-374" sheetId="7" r:id="rId2"/>
    <sheet name="Hoja1" sheetId="8" r:id="rId3"/>
  </sheets>
  <externalReferences>
    <externalReference r:id="rId4"/>
  </externalReferences>
  <definedNames>
    <definedName name="_xlnm.Print_Area" localSheetId="0">PP_372!$A$1:$AH$66</definedName>
    <definedName name="_xlnm.Print_Area" localSheetId="1">'PP-374'!$A$1:$AG$28</definedName>
  </definedNames>
  <calcPr calcId="152511"/>
  <extLst>
    <ext uri="GoogleSheetsCustomDataVersion1">
      <go:sheetsCustomData xmlns:go="http://customooxmlschemas.google.com/" r:id="" roundtripDataSignature="AMtx7mhY4qkCI9muIkw9FpbyliLSR9hIww=="/>
    </ext>
  </extLst>
</workbook>
</file>

<file path=xl/calcChain.xml><?xml version="1.0" encoding="utf-8"?>
<calcChain xmlns="http://schemas.openxmlformats.org/spreadsheetml/2006/main">
  <c r="B36" i="8" l="1"/>
  <c r="B37" i="8"/>
  <c r="B38" i="8"/>
  <c r="AI31" i="5" l="1"/>
  <c r="AI29" i="5"/>
  <c r="AI51" i="5"/>
  <c r="AI49" i="5"/>
  <c r="AI47" i="5"/>
  <c r="AI45" i="5"/>
  <c r="AI43" i="5"/>
  <c r="AI41" i="5"/>
  <c r="AI35" i="5"/>
  <c r="X41" i="5" l="1"/>
  <c r="AF59" i="5" l="1"/>
  <c r="AE58" i="5"/>
  <c r="AF58" i="5" s="1"/>
  <c r="AE16" i="7" l="1"/>
  <c r="AE12" i="5" l="1"/>
  <c r="AF20" i="7" l="1"/>
  <c r="AE18" i="7"/>
  <c r="AF18" i="7" s="1"/>
  <c r="AF16" i="7"/>
  <c r="AE14" i="7"/>
  <c r="AF14" i="7" s="1"/>
  <c r="AF12" i="7"/>
  <c r="AF10" i="7"/>
  <c r="AE9" i="7"/>
  <c r="AF9" i="7" s="1"/>
  <c r="AE8" i="7"/>
  <c r="AF8" i="7" s="1"/>
  <c r="AE7" i="7"/>
  <c r="AF7" i="7" s="1"/>
  <c r="AE6" i="7"/>
  <c r="AF6" i="7" s="1"/>
  <c r="AF33" i="5" l="1"/>
  <c r="AE32" i="5"/>
  <c r="AF32" i="5" s="1"/>
  <c r="AF34" i="5"/>
  <c r="AF35" i="5"/>
  <c r="AF31" i="5" l="1"/>
  <c r="AE30" i="5"/>
  <c r="AF30" i="5" s="1"/>
  <c r="AE50" i="5"/>
  <c r="AE42" i="5"/>
  <c r="AF42" i="5" s="1"/>
  <c r="AE41" i="5"/>
  <c r="AE40" i="5"/>
  <c r="AF38" i="5"/>
  <c r="AE36" i="5"/>
  <c r="AF36" i="5" s="1"/>
  <c r="AF26" i="5"/>
  <c r="AF24" i="5"/>
  <c r="AF22" i="5"/>
  <c r="AF20" i="5"/>
  <c r="AE18" i="5"/>
  <c r="AE7" i="5"/>
  <c r="AF7" i="5" s="1"/>
  <c r="AE6" i="5"/>
  <c r="AE9" i="5"/>
  <c r="AF9" i="5" s="1"/>
  <c r="AE56" i="5" l="1"/>
  <c r="AF56" i="5" s="1"/>
  <c r="AE54" i="5"/>
  <c r="AF54" i="5" s="1"/>
  <c r="AE52" i="5"/>
  <c r="AF52" i="5" s="1"/>
  <c r="AE48" i="5"/>
  <c r="AF48" i="5" s="1"/>
  <c r="AE46" i="5"/>
  <c r="AF46" i="5" s="1"/>
  <c r="AE44" i="5"/>
  <c r="AF44" i="5" s="1"/>
  <c r="AF40" i="5"/>
  <c r="AF57" i="5"/>
  <c r="AF55" i="5"/>
  <c r="AF53" i="5"/>
  <c r="AF51" i="5"/>
  <c r="AF50" i="5"/>
  <c r="AF49" i="5"/>
  <c r="AF47" i="5"/>
  <c r="AF45" i="5"/>
  <c r="AF43" i="5"/>
  <c r="AF41" i="5"/>
  <c r="AF39" i="5"/>
  <c r="AF11" i="5"/>
  <c r="AF13" i="5"/>
  <c r="AF15" i="5"/>
  <c r="AF17" i="5"/>
  <c r="AF18" i="5"/>
  <c r="AF19" i="5"/>
  <c r="AF21" i="5"/>
  <c r="AF23" i="5"/>
  <c r="AF25" i="5"/>
  <c r="AF27" i="5"/>
  <c r="AF29" i="5"/>
  <c r="AF37" i="5"/>
  <c r="AF28" i="5"/>
  <c r="AE16" i="5"/>
  <c r="AF16" i="5" s="1"/>
  <c r="AE14" i="5"/>
  <c r="AF14" i="5" s="1"/>
  <c r="AF12" i="5"/>
  <c r="AE10" i="5"/>
  <c r="AF10" i="5" s="1"/>
  <c r="D26" i="5"/>
  <c r="AE8" i="5"/>
  <c r="AF8" i="5" s="1"/>
  <c r="C14" i="5"/>
  <c r="C12" i="5"/>
  <c r="AF6" i="5" l="1"/>
</calcChain>
</file>

<file path=xl/comments1.xml><?xml version="1.0" encoding="utf-8"?>
<comments xmlns="http://schemas.openxmlformats.org/spreadsheetml/2006/main">
  <authors>
    <author>gerardo</author>
    <author>Autor</author>
  </authors>
  <commentList>
    <comment ref="D14" authorId="0" shapeId="0">
      <text>
        <r>
          <rPr>
            <b/>
            <sz val="9"/>
            <color indexed="81"/>
            <rFont val="Tahoma"/>
            <family val="2"/>
          </rPr>
          <t xml:space="preserve">gerardo:
Faltó que quedaran en Casa para varones.
</t>
        </r>
      </text>
    </comment>
    <comment ref="D28" authorId="0" shapeId="0">
      <text>
        <r>
          <rPr>
            <b/>
            <sz val="9"/>
            <color indexed="81"/>
            <rFont val="Tahoma"/>
            <family val="2"/>
          </rPr>
          <t>gerardo:</t>
        </r>
        <r>
          <rPr>
            <sz val="9"/>
            <color indexed="81"/>
            <rFont val="Tahoma"/>
            <family val="2"/>
          </rPr>
          <t xml:space="preserve">
habiamos solicitado que fueran resoluciones
</t>
        </r>
      </text>
    </comment>
    <comment ref="L28" authorId="0" shapeId="0">
      <text>
        <r>
          <rPr>
            <b/>
            <sz val="9"/>
            <color indexed="81"/>
            <rFont val="Tahoma"/>
            <family val="2"/>
          </rPr>
          <t>gerardo:</t>
        </r>
        <r>
          <rPr>
            <sz val="9"/>
            <color indexed="81"/>
            <rFont val="Tahoma"/>
            <family val="2"/>
          </rPr>
          <t xml:space="preserve">
quedamos que fueran 48 y calendarización igual 48
</t>
        </r>
      </text>
    </comment>
    <comment ref="P52" authorId="1" shapeId="0">
      <text>
        <r>
          <rPr>
            <b/>
            <sz val="9"/>
            <color indexed="81"/>
            <rFont val="Tahoma"/>
            <family val="2"/>
          </rPr>
          <t>Autor:</t>
        </r>
        <r>
          <rPr>
            <sz val="9"/>
            <color indexed="81"/>
            <rFont val="Tahoma"/>
            <family val="2"/>
          </rPr>
          <t xml:space="preserve">
Que factor externo afectaría que se dé este indicador?</t>
        </r>
      </text>
    </comment>
    <comment ref="F54" authorId="1" shapeId="0">
      <text>
        <r>
          <rPr>
            <b/>
            <sz val="9"/>
            <color indexed="81"/>
            <rFont val="Tahoma"/>
            <family val="2"/>
          </rPr>
          <t xml:space="preserve">Ruth: </t>
        </r>
        <r>
          <rPr>
            <sz val="9"/>
            <color indexed="81"/>
            <rFont val="Tahoma"/>
            <family val="2"/>
          </rPr>
          <t>De acuerdo al manual de metodología de marco lógico aquí se plasma solo la variable.</t>
        </r>
      </text>
    </comment>
    <comment ref="D58" authorId="0" shapeId="0">
      <text>
        <r>
          <rPr>
            <b/>
            <sz val="9"/>
            <color indexed="81"/>
            <rFont val="Tahoma"/>
            <family val="2"/>
          </rPr>
          <t>gerardo:</t>
        </r>
        <r>
          <rPr>
            <sz val="9"/>
            <color indexed="81"/>
            <rFont val="Tahoma"/>
            <family val="2"/>
          </rPr>
          <t xml:space="preserve">
Total de talleres de obtención de habilidades socioemocionales  impartidos
</t>
        </r>
      </text>
    </comment>
    <comment ref="P58" authorId="1" shapeId="0">
      <text>
        <r>
          <rPr>
            <b/>
            <sz val="9"/>
            <color indexed="81"/>
            <rFont val="Tahoma"/>
            <family val="2"/>
          </rPr>
          <t>Autor:</t>
        </r>
        <r>
          <rPr>
            <sz val="9"/>
            <color indexed="81"/>
            <rFont val="Tahoma"/>
            <family val="2"/>
          </rPr>
          <t xml:space="preserve">
Que factor externo afectaría el que se dé este indicador? Se redacta en forma positiva.</t>
        </r>
      </text>
    </comment>
  </commentList>
</comments>
</file>

<file path=xl/comments2.xml><?xml version="1.0" encoding="utf-8"?>
<comments xmlns="http://schemas.openxmlformats.org/spreadsheetml/2006/main">
  <authors>
    <author>gerardo</author>
  </authors>
  <commentList>
    <comment ref="D14" authorId="0" shapeId="0">
      <text>
        <r>
          <rPr>
            <b/>
            <sz val="9"/>
            <color indexed="81"/>
            <rFont val="Tahoma"/>
            <family val="2"/>
          </rPr>
          <t xml:space="preserve">gerardo:
Faltó que quedaran en Casa para varones.
</t>
        </r>
      </text>
    </comment>
  </commentList>
</comments>
</file>

<file path=xl/sharedStrings.xml><?xml version="1.0" encoding="utf-8"?>
<sst xmlns="http://schemas.openxmlformats.org/spreadsheetml/2006/main" count="783" uniqueCount="332">
  <si>
    <t>Nivel</t>
  </si>
  <si>
    <t>Resumen narrativo</t>
  </si>
  <si>
    <t>Indicador</t>
  </si>
  <si>
    <t>Medios de verificación</t>
  </si>
  <si>
    <t>Supuestos</t>
  </si>
  <si>
    <t>Tipo de Acumulación</t>
  </si>
  <si>
    <t>Seguimiento</t>
  </si>
  <si>
    <t>Nombre del indicador</t>
  </si>
  <si>
    <t>Fórmula</t>
  </si>
  <si>
    <t>Fuentes de información</t>
  </si>
  <si>
    <t>Tipo</t>
  </si>
  <si>
    <t>Dimensión</t>
  </si>
  <si>
    <t>Cobertura</t>
  </si>
  <si>
    <t>Frecuencia</t>
  </si>
  <si>
    <t>Meta (valor)</t>
  </si>
  <si>
    <t>Unidad de medida (meta valor)</t>
  </si>
  <si>
    <t>Meta institucional</t>
  </si>
  <si>
    <t>Avance</t>
  </si>
  <si>
    <t>Enero</t>
  </si>
  <si>
    <t>Febrero</t>
  </si>
  <si>
    <t>Marzo</t>
  </si>
  <si>
    <t>Abril</t>
  </si>
  <si>
    <t>Mayo</t>
  </si>
  <si>
    <t>Junio</t>
  </si>
  <si>
    <t>Julio</t>
  </si>
  <si>
    <t>Agosto</t>
  </si>
  <si>
    <t>Septiembre</t>
  </si>
  <si>
    <t>Octubre</t>
  </si>
  <si>
    <t>Noviembre</t>
  </si>
  <si>
    <t>Diciembre</t>
  </si>
  <si>
    <t>Meta</t>
  </si>
  <si>
    <t>Porcentaje (%)</t>
  </si>
  <si>
    <t>Justificación</t>
  </si>
  <si>
    <t>Componente</t>
  </si>
  <si>
    <t>Programado</t>
  </si>
  <si>
    <t>Realizado</t>
  </si>
  <si>
    <t>Actividad</t>
  </si>
  <si>
    <t>PP 372: Atención integral de niñas, niños y adolescentes en situación de vulnerabilidad
Unidad Responsable: 046 Hogar Cabañas</t>
  </si>
  <si>
    <t>SECRETARÍA DEL SISTEMA DE ASISTENCIA SOCIAL - HOGAR CABAÑAS</t>
  </si>
  <si>
    <t>Fin</t>
  </si>
  <si>
    <t>Propósito</t>
  </si>
  <si>
    <t>I1-Formación  integral  otorgada  a  niñas,     niños  y   
adolescentes  residentes  o  a  disposición  del  Hogar   
Cabañas.</t>
  </si>
  <si>
    <t>Anual</t>
  </si>
  <si>
    <t>Máximo</t>
  </si>
  <si>
    <t>Reintegración.</t>
  </si>
  <si>
    <t>Mensual</t>
  </si>
  <si>
    <t>Taller</t>
  </si>
  <si>
    <t>"Programación de actividades y contenido de los
talleres        Lista  de  asistencia  de  los  talleres
impartidos.       Informes de actividades de los
talleristas.     Archivo de  informes de los talleres
realizados en la subdirección técnico educativa
del Hogar Cabañas"</t>
  </si>
  <si>
    <t>Total de actividades de esparcimiento realizadas.</t>
  </si>
  <si>
    <t>Trimestral</t>
  </si>
  <si>
    <t>100%</t>
  </si>
  <si>
    <t>Suma</t>
  </si>
  <si>
    <t>I2-01 Provisión de vivienda digna y segura a niñas, niños y adolescentes residentes y a disposición del Hogar Cabañas.</t>
  </si>
  <si>
    <t>I2-03 Provisión de alimentación equilibrada, adecuada,   
completa, suficiente, variada e inocua.</t>
  </si>
  <si>
    <t>I2-02  Otorgamiento  de  ropa,  calzado  e  insumos  de   
higiene   personal   a   niñas,   niños   y   adolescentes   
residentes y/o a disposición del Hogar Cabañas</t>
  </si>
  <si>
    <t xml:space="preserve">Total   de   niñas,   niños   y   adolescentes   
provistos de insumos para vestido y calzado     </t>
  </si>
  <si>
    <t>Total   de   niñas,   niños   y   adolescentes   
apoyados     con     vivienda,     vestido     y   
alimentación</t>
  </si>
  <si>
    <t>Padrón   institucional   de   NNA   /   
coordinación de trabajo social del
Hogar Cabañas</t>
  </si>
  <si>
    <t>Total   de   niñas,   niños   y   adolescentes   
provistos de vivienda digna y segura</t>
  </si>
  <si>
    <t>Padrón   institucional   de   niñas,   
niños  y  adolescentes  del  Hogar
Cabañas / coordinación de trabajo
social del Hogar Cabañas.</t>
  </si>
  <si>
    <t>Padrón   institucional   de   niñas,
niños  y  adolescentes  del  Hogar
Cabañas/coordinación            Area
Médica   y   Nutrición   del   Hogar
Cabañas.</t>
  </si>
  <si>
    <t>I3-Situación familiar, jurídica y/o institucional resuelta de   
niñas, niños y adolescentes a disposición del Hogar
Cabañas.</t>
  </si>
  <si>
    <t>"Actas de la Junta de Gobierno.
Archivo  de  la  coordinación  de
trabajo social del Hogar Cabañas.
Sentencias Judiciales que causan
estado"</t>
  </si>
  <si>
    <t>(Número   de   Adopciones   de   Niñas,
Niños y Adolescentes a disposición de
Hogar Cabañas. (Realizado)/Número de
Adopciones    de    Niñas,    Niños    y
Adolescentes  a  disposición  de  Hogar
Cabañas. (Programado))*100</t>
  </si>
  <si>
    <t>(Numero de niñas, niños y adolescentes
reunificados.   (Realizado)/Numero   de
niñas,       niños       y       adolescentes
reunificados. (Programado))*100</t>
  </si>
  <si>
    <t>a)    Actas del concejo de adopciones  b) Libro de trabajo Social de Hogar Cabañas. C) Actas de la Junta de Gobierno.</t>
  </si>
  <si>
    <t xml:space="preserve">Adopción </t>
  </si>
  <si>
    <t xml:space="preserve">a) Actas del Concejo de Adopciones    b) Libro   _x000D_
de Trabajo Social de Hogar Cabañas  c) Actas   _x000D_
de la Junta de Gobierno </t>
  </si>
  <si>
    <t>"  La autorización de egresos de NNA, por parte
de   la   Junta   de   Gobierno   y   los      órganos
jurisdiccionales"</t>
  </si>
  <si>
    <t>Aprobación del Concejo de Adopciones y la Junta
de Gobierno</t>
  </si>
  <si>
    <t>I4-Atención  otorgada  para  el  bienestar  físico  y psicológico  de  las  Niñas,  Niños  y  Adolescentes residentes o a disposición del Hogar Cabañas.</t>
  </si>
  <si>
    <t>I4-01 Aplicación de vacunas a niñas, niños y adolescentes residentes o a disposición del Hogar Cabañas.</t>
  </si>
  <si>
    <t>I4-02 Atención pediátrica ambulatoria o en enfermería y sub especialidad a niñas, niños y adolescentes residentes o a disposición temporal del Hogar Cabañas.</t>
  </si>
  <si>
    <t>I4-03 Atención orto-odonto pediátrica a niñas ,niños y adolescentes residentes o a disposición temporal del Hogar Cabañas.</t>
  </si>
  <si>
    <t>I4-04 Impartición de talleres de educación para la salud e higiene a niñas, niños y adolescentes residentes o a disposición temporal del Hogar Cabañas y cuidadoras.</t>
  </si>
  <si>
    <t>I4-05 Seguimiento  nutricional  a  niñas,  niños  y adolescentes residentes o a disposición temporal del Hogar Cabañas</t>
  </si>
  <si>
    <t>I4-06 Rehabilitación y terapia física a niñas, niños y adolescentes residentes o disposición temporal del Hogar Cabañas</t>
  </si>
  <si>
    <t>I4-07 Impartición de terapia de lenguaje a niñas, niños y adolescentes residentes o a disposición temporal del Hogar Cabañas</t>
  </si>
  <si>
    <t>I4-08 Atención  psicológica  a  niñas,  niños  y adolescentes residentes y a disposición temporal del Hogar Cabañas</t>
  </si>
  <si>
    <t>I4-09 Supervisión de llamadas y visitas de familiares a niñas,  niños  y  adolescentes  residentes o a disposición temporal  del  Hogar Cabañas</t>
  </si>
  <si>
    <t>I4-11 Impartición de talleres para el desarrollo de habilidades socioemocionales a niñas niños y adolescentes residentes o a disposición temporal del Hogar Cabañas</t>
  </si>
  <si>
    <t>Total  de  niñas,  niños  y  adolescentes atendidos física y psicológicamente</t>
  </si>
  <si>
    <t>(Número de NNA con atención física y psicológica Realizado/Número de NNA con atención física y psicológica Programado)*100</t>
  </si>
  <si>
    <t>Informe  mensual  de  la coordinación  médica  del  Hogar Cabañas.
y
 Cartillas de salud</t>
  </si>
  <si>
    <t>"Informes mensuales derivados de consulta pediátrica, ingresos a la enfermería, vacunas aplicadas, interconsultas a subespecialidad, cirugías, estudios de laboratorio, rayos X y gabinete, otros procedimientos hospitalarios,  adoptaciones de auxiliares, valoraciones pediatricas de ingreso, seguimiento, resumen médico, certificados y justificantes médicos, tratamientos de odontopediatría, valoraciones nutricionales, terapia física y rehabilitación, de la coordinación médica del Hogar Cabañas.     Informes mensuales derivados de terapias individuales, seguimientos psicológicos, asambleas, visitas supervisadas, llamadas o videollamadas supervisadas, apoyos a NNA juzgados, fiscalía, PPNNA y otras depedencias, asesorias a padres de familia, asesoría a cuidadoras, inducción a NNA que cambiaron de edificio, evaluación psicológica a familiares, evaluaciones de personal, entrevista laboral, evaluaciones por otros motivos, historias clínicas, inducciones de nuevo ingreso, evaluaciones a los NNA, listados de asistencia y fotografías de los talleres que realiza la coordinación de psicología del Hogar Cabañas."</t>
  </si>
  <si>
    <t>Se cuente con el presupuesto aprobado por el Congreso del Estado a fin de contar con los recursos necesarios para la atenció física y psicológica de niñas, niños y adolescentes.</t>
  </si>
  <si>
    <t>Total de vacunas aplicadas.</t>
  </si>
  <si>
    <t>(Número de vacunas  Realizado/Número de vacunas  Programado)*100</t>
  </si>
  <si>
    <t>Informe mensual coordinación  médica del Hogar Cabañas.</t>
  </si>
  <si>
    <t>Vacuna</t>
  </si>
  <si>
    <t>Informe mensual de la coordinación médica del Hogar Cabañas.
 Cartillas de vacunación</t>
  </si>
  <si>
    <t>Abastecimiento de vacunas por parte de la Secretaría de Salud Jalisco al Hogar Cabañas.</t>
  </si>
  <si>
    <t>Total de atenciones médicas otorgadas</t>
  </si>
  <si>
    <t>(Número de atenciones médicas Realizado/Número de atenciones médicas Programado)*100</t>
  </si>
  <si>
    <t>Atención</t>
  </si>
  <si>
    <t>Informe mensual de la coordinación médica del Hogar Cabañas.</t>
  </si>
  <si>
    <t>Que la Secretaría de Administración y Secretaria de Hacienda autorize las plazas necesarias para el suministro de  Personal suficiente para la atención pediátrica.
Las instituciones   hospitalarias cuenten con  la disponibilidad de atención.</t>
  </si>
  <si>
    <t>Total de atenciones orto-odonto pediátricas otorgadas</t>
  </si>
  <si>
    <t xml:space="preserve">(Numero de atenciones ortodontopediatricas otorgadas/Número de atenciones orto-odonto pediátricas Programado)*100 </t>
  </si>
  <si>
    <t>Informe  mensual coordinación  médica del Hogar  Cabañas.</t>
  </si>
  <si>
    <t>Expediente  de atención  orto-odonto pediátrica de los NNA del Hogar Cabañas.
Informe mensual de la coordinación médica del Hogar Cabañas.</t>
  </si>
  <si>
    <t xml:space="preserve">La aprobación  del presupuesto de Egresos por parte del Congreso del Estado de Jalisco y la validación de la Junta de Gobierno de Hogar Cabañas y contar con los recursos necesarios para el abastecimiento en los insumos y materiales odontologicos.
</t>
  </si>
  <si>
    <t xml:space="preserve"> (Numero de talleres de educación para la salud impartidos/Número de talleres de educación para la salud programado)*100</t>
  </si>
  <si>
    <t>Listas de asistencia  e informe mensual de talleres de educación para la salud.</t>
  </si>
  <si>
    <t>Seguimiento.</t>
  </si>
  <si>
    <t>Expedientes Nutricionales de NNA
Informe mensual  del departamento médico del Hogar Cabañas</t>
  </si>
  <si>
    <t>Contar con el presupuesto necesario para la adquisición de insumos necesarios para la provisión de  menús de alimentación equilibrada, adecuada, completa, suficiente, variada e inocua.</t>
  </si>
  <si>
    <t>Total  de  seguimientos nutricionales realizados</t>
  </si>
  <si>
    <t xml:space="preserve">(Número de seguimientos nutricionales realizados/Número  de  seguimientos nutricionales Programado)*100 </t>
  </si>
  <si>
    <t>Informe mensual del  área  de nutrición de la coordinación médica del Hogar Cabañas</t>
  </si>
  <si>
    <t>Total de rehabilitaciones y terapias físicas impartidas</t>
  </si>
  <si>
    <t>(Número  de  rehabilitaciones y terapias  físicas Realizadas/Número de rehabilitaciones y terapias físicas Programadas)*100</t>
  </si>
  <si>
    <t>Expedientes de rehabitación y terapia física.
Informe mensual  de  la coordinación  médica  del  Hogar Cabañas.</t>
  </si>
  <si>
    <t>Rehabilitaciones.</t>
  </si>
  <si>
    <t>Contar con el presupuesto suficiente para la adquisición de equipos y materiales necesarios para el otrogamiento de reahabilitaciones y terapias a las niñas, niños o adolescentes con rezago o retraso de desarrollo y discapacidad temporal o permanente</t>
  </si>
  <si>
    <t>Total de sesiones de terapia de lenguaje otorgadas</t>
  </si>
  <si>
    <t xml:space="preserve"> (Número de sesiones de terapia de lenguaje otorgadas/Número  de sesiones  de  terapia  de  lenguaje Programado)*100</t>
  </si>
  <si>
    <t xml:space="preserve">Reporte mensual de las sesiones de las terapias de lenguaje
Bitácora mensual de actividades del terapista del lenguaje </t>
  </si>
  <si>
    <t xml:space="preserve">Reporte mensual e las sesiones de las terapias de lenguaje
Bitácora mensual de actividades del terapista del lenguaje </t>
  </si>
  <si>
    <t>Contar con la aprobación del presupuesto de Egresos  necesario para la derivación a sesiones de terapia de lenguaje  a niñas, niños y adolescentes</t>
  </si>
  <si>
    <t>Informe  mensual  de  la coordinación  de  psicología  del Hogar Cabañas</t>
  </si>
  <si>
    <t xml:space="preserve">Contar con el presupuesto necesario para la impartición de sesiones  psicológica de niñas, niños y adolescentes. </t>
  </si>
  <si>
    <t xml:space="preserve"> (Número de supervisiones de visitas y llamadas realizadas/Número de supervisiones de visitas y llamadas  programado)*100</t>
  </si>
  <si>
    <t xml:space="preserve">
Registro  de  asistencia  a  visitas  y  llamadas supervisadas de la coordinación de psicología
Reporte mensual estadistico de  la coordinación  de  psicología  del Hogar Cabañas</t>
  </si>
  <si>
    <t xml:space="preserve"> Existe la plantilla necesaria que realice las actividades de supervisión.</t>
  </si>
  <si>
    <t>Lista de asistencia a los talleres Informe  mensual estadístico  de  la coordinación  de  psicología  del Hogar Cabañas</t>
  </si>
  <si>
    <t>Lista de asistencia a los talleres 
Informe  mensual estadístico  de  la coordinación  de  psicología  del Hogar Cabañas</t>
  </si>
  <si>
    <t xml:space="preserve"> Existe la plantilla necesaria que realice la impartición de talleres</t>
  </si>
  <si>
    <t>Descripción.</t>
  </si>
  <si>
    <t>Formación  integral  otorgada  a  niñas,     niños  y   
adolescentes  residentes  o  a  disposición  del  Hogar   
Cabañas.</t>
  </si>
  <si>
    <t xml:space="preserve"> Impartición   de   talleres   deportivos,   culturales,   
formativos y recreativos a niñas, niños y adolescentes   
residentes y a disposición del Hogar Cabañas</t>
  </si>
  <si>
    <t xml:space="preserve"> Impartición   de   talleres   deportivos,   culturales,   
formativos y recreativos a niñas, niños y adolescentes   
residentes de casa varones del Hogar Cabañas</t>
  </si>
  <si>
    <t xml:space="preserve"> Formación    educativa y técnica    de    niñas,    niños    y   
adolescentes  residentes  y  a  disposición  del  Hogar   
Cabañas</t>
  </si>
  <si>
    <t xml:space="preserve"> Provisión de vivienda digna y segura a niñas, niños y adolescentes residentes y a disposición del Hogar Cabañas.</t>
  </si>
  <si>
    <t>Otorgamiento  de  ropa,  calzado  e  insumos  de   
higiene   personal   a   niñas,   niños   y   adolescentes   
residentes y/o a disposición del Hogar Cabañas</t>
  </si>
  <si>
    <t xml:space="preserve"> Provisión de alimentación equilibrada, adecuada,   
completa, suficiente, variada e inocua para niñas, niños y adolescentes residentes y a disposición del Hogar Cabañas.</t>
  </si>
  <si>
    <t>Situación familiar, jurídica y/o institucional resuelta de   
niñas, niños y adolescentes a disposición del Hogar
Cabañas.</t>
  </si>
  <si>
    <t>(Numero          de          procedimientos
jurisdiccionales                     concluidos.
(Realizado)/Numero de procedimientos
jurisdiccionales                     concluidos.
(Programado))*100</t>
  </si>
  <si>
    <t>Procedimiento</t>
  </si>
  <si>
    <t>I1-03    Formación    educativa    y técnica  de    niñas,    niños    y   
adolescentes  residentes  y  a  disposición  del  Hogar   
Cabañas</t>
  </si>
  <si>
    <t>Acción</t>
  </si>
  <si>
    <t>Gestión legal requerida por niñas, niños y adolescentes a disposición del Hogar Cabañas.</t>
  </si>
  <si>
    <t>Informes trimestrales del área Jurídica</t>
  </si>
  <si>
    <t>Actas de la Junta de Gobierno del   
Hogar  Cabañas  y  archivo  de  la
coordinación de Trabajo social del
Hogar Cabañas</t>
  </si>
  <si>
    <t xml:space="preserve"> Integración a un medio familiar a través de familia   
de acogida, acogimiento preadoptivo de niñas, niños y
adolescentes a disposición del Hogar Cabañas</t>
  </si>
  <si>
    <t>Total de integraciones de una Niña, Niño y Adolescente a un seno familiar distinto al biológico o de orígen.</t>
  </si>
  <si>
    <t>Atención para el bienestar físico y psicológico brindado a niñas, niños y adolescentes residentes o a disposición del Hogar Cabañas.</t>
  </si>
  <si>
    <t>Aplicación de vacunas a niñas, niños y adolescentes residentes o a disposición del Hogar Cabañas.</t>
  </si>
  <si>
    <t xml:space="preserve">Informe mensual coordinación  médica y cartillas de salud. </t>
  </si>
  <si>
    <t xml:space="preserve"> Atención pediátrica ambulatoria o en enfermería y sub especialidad a niñas, niños y adolescentes residentes o a disposición temporal del Hogar Cabañas.</t>
  </si>
  <si>
    <t xml:space="preserve"> Atención orto-odonto pediátrica a niñas ,niños y adolescentes residentes o a disposición temporal del Hogar Cabañas.</t>
  </si>
  <si>
    <t xml:space="preserve">Total de talleres de educación para la salud impartidos </t>
  </si>
  <si>
    <t xml:space="preserve"> Impartición de talleres de educación para la salud e higiene a niñas, niños y adolescentes residentes o a disposición temporal del Hogar Cabañas y cuidadoras.</t>
  </si>
  <si>
    <t xml:space="preserve"> Seguimiento  nutricional  a  niñas,  niños  y adolescentes residentes o a disposición temporal del Hogar Cabañas</t>
  </si>
  <si>
    <t xml:space="preserve"> Rehabilitación y terapia física a niñas, niños y adolescentes residentes o disposición temporal del Hogar Cabañas</t>
  </si>
  <si>
    <t>Impartición de terapia de lenguaje a niñas, niños y adolescentes residentes o a disposición temporal del Hogar Cabañas</t>
  </si>
  <si>
    <t>Sesión.</t>
  </si>
  <si>
    <t>Total de sesiones psicológicas realizadas.</t>
  </si>
  <si>
    <t xml:space="preserve"> Atención  psicológica  a  niñas,  niños  y adolescentes residentes y a disposición temporal del Hogar Cabañas</t>
  </si>
  <si>
    <t>(Numero de sesiones psicológicas realizadas/Número de sesiones psicológicas programado)*100</t>
  </si>
  <si>
    <t>Total de supervisiones de visitas y llamadas.</t>
  </si>
  <si>
    <t xml:space="preserve"> Supervisión de llamadas y visitas de familiares a niñas,  niños  y  adolescentes  residentes o a disposición temporal  del  Hogar Cabañas</t>
  </si>
  <si>
    <t xml:space="preserve"> Impartición de talleres para el desarrollo de habilidades socioemocionales a niñas niños y adolescentes residentes o a disposición temporal del Hogar Cabañas</t>
  </si>
  <si>
    <t>(Numero de talleres de habilidades socioemocionales a NNA realizados /Número de talleres de habilidades socioemocionales a NNA programado)*100</t>
  </si>
  <si>
    <r>
      <rPr>
        <sz val="9"/>
        <color rgb="FF000000"/>
        <rFont val="Arial"/>
        <family val="2"/>
      </rPr>
      <t>Contribuir a mejorar las condiciones sociales propicias</t>
    </r>
    <r>
      <rPr>
        <sz val="9"/>
        <color theme="1"/>
        <rFont val="Calibri"/>
        <family val="2"/>
        <scheme val="minor"/>
      </rPr>
      <t xml:space="preserve">
</t>
    </r>
    <r>
      <rPr>
        <sz val="9"/>
        <color rgb="FF000000"/>
        <rFont val="Arial"/>
        <family val="2"/>
      </rPr>
      <t>para el acceso efectivo a los derechos sociales que</t>
    </r>
    <r>
      <rPr>
        <sz val="9"/>
        <color theme="1"/>
        <rFont val="Calibri"/>
        <family val="2"/>
        <scheme val="minor"/>
      </rPr>
      <t xml:space="preserve">
</t>
    </r>
    <r>
      <rPr>
        <sz val="9"/>
        <color rgb="FF000000"/>
        <rFont val="Arial"/>
        <family val="2"/>
      </rPr>
      <t>impulsen   capacidades   de   las   personas   y   sus</t>
    </r>
    <r>
      <rPr>
        <sz val="9"/>
        <color theme="1"/>
        <rFont val="Calibri"/>
        <family val="2"/>
        <scheme val="minor"/>
      </rPr>
      <t xml:space="preserve">
</t>
    </r>
    <r>
      <rPr>
        <sz val="9"/>
        <color rgb="FF000000"/>
        <rFont val="Arial"/>
        <family val="2"/>
      </rPr>
      <t>comunidades  para  reducir  brechas  de  desigualdad,</t>
    </r>
    <r>
      <rPr>
        <sz val="9"/>
        <color theme="1"/>
        <rFont val="Calibri"/>
        <family val="2"/>
        <scheme val="minor"/>
      </rPr>
      <t xml:space="preserve">
</t>
    </r>
    <r>
      <rPr>
        <sz val="9"/>
        <color rgb="FF000000"/>
        <rFont val="Arial"/>
        <family val="2"/>
      </rPr>
      <t>mediante    la    reconstrucción    de    un    sentido    de</t>
    </r>
    <r>
      <rPr>
        <sz val="9"/>
        <color theme="1"/>
        <rFont val="Calibri"/>
        <family val="2"/>
        <scheme val="minor"/>
      </rPr>
      <t xml:space="preserve">
</t>
    </r>
    <r>
      <rPr>
        <sz val="9"/>
        <color rgb="FF000000"/>
        <rFont val="Arial"/>
        <family val="2"/>
      </rPr>
      <t>colectividad  y  corresponsabilidad  del  gobierno  y  la</t>
    </r>
    <r>
      <rPr>
        <sz val="9"/>
        <color theme="1"/>
        <rFont val="Calibri"/>
        <family val="2"/>
        <scheme val="minor"/>
      </rPr>
      <t xml:space="preserve">
</t>
    </r>
    <r>
      <rPr>
        <sz val="9"/>
        <color rgb="FF000000"/>
        <rFont val="Arial"/>
        <family val="2"/>
      </rPr>
      <t>sociedad en general.</t>
    </r>
  </si>
  <si>
    <r>
      <rPr>
        <sz val="9"/>
        <color rgb="FF000000"/>
        <rFont val="Arial"/>
        <family val="2"/>
      </rPr>
      <t>Posición en el Índice de Rezago Social</t>
    </r>
  </si>
  <si>
    <r>
      <rPr>
        <sz val="9"/>
        <color rgb="FF000000"/>
        <rFont val="Arial"/>
        <family val="2"/>
      </rPr>
      <t xml:space="preserve">(1479       Numero       de       Posición   </t>
    </r>
    <r>
      <rPr>
        <sz val="9"/>
        <color theme="1"/>
        <rFont val="Calibri"/>
        <family val="2"/>
        <scheme val="minor"/>
      </rPr>
      <t xml:space="preserve">
</t>
    </r>
    <r>
      <rPr>
        <sz val="9"/>
        <color rgb="FF000000"/>
        <rFont val="Arial"/>
        <family val="2"/>
      </rPr>
      <t xml:space="preserve">(Realizado)/1479  Numero  de  Posición   </t>
    </r>
    <r>
      <rPr>
        <sz val="9"/>
        <color theme="1"/>
        <rFont val="Calibri"/>
        <family val="2"/>
        <scheme val="minor"/>
      </rPr>
      <t xml:space="preserve">
</t>
    </r>
    <r>
      <rPr>
        <sz val="9"/>
        <color rgb="FF000000"/>
        <rFont val="Arial"/>
        <family val="2"/>
      </rPr>
      <t>(Programado))*100</t>
    </r>
  </si>
  <si>
    <r>
      <rPr>
        <sz val="9"/>
        <color rgb="FF000000"/>
        <rFont val="Arial"/>
        <family val="2"/>
      </rPr>
      <t xml:space="preserve">CONEVAL.   Índice   de   Rezago   </t>
    </r>
    <r>
      <rPr>
        <sz val="9"/>
        <color theme="1"/>
        <rFont val="Calibri"/>
        <family val="2"/>
        <scheme val="minor"/>
      </rPr>
      <t xml:space="preserve">
</t>
    </r>
    <r>
      <rPr>
        <sz val="9"/>
        <color rgb="FF000000"/>
        <rFont val="Arial"/>
        <family val="2"/>
      </rPr>
      <t>Social  a  nivel  municipal  y  por</t>
    </r>
    <r>
      <rPr>
        <sz val="9"/>
        <color theme="1"/>
        <rFont val="Calibri"/>
        <family val="2"/>
        <scheme val="minor"/>
      </rPr>
      <t xml:space="preserve">
</t>
    </r>
    <r>
      <rPr>
        <sz val="9"/>
        <color rgb="FF000000"/>
        <rFont val="Arial"/>
        <family val="2"/>
      </rPr>
      <t>localidad, 2015.</t>
    </r>
  </si>
  <si>
    <r>
      <rPr>
        <sz val="9"/>
        <color rgb="FF000000"/>
        <rFont val="Arial"/>
        <family val="2"/>
      </rPr>
      <t>Posición</t>
    </r>
  </si>
  <si>
    <r>
      <rPr>
        <sz val="9"/>
        <color rgb="FF000000"/>
        <rFont val="Arial"/>
        <family val="2"/>
      </rPr>
      <t>100%</t>
    </r>
  </si>
  <si>
    <r>
      <rPr>
        <sz val="9"/>
        <color rgb="FF000000"/>
        <rFont val="Arial"/>
        <family val="2"/>
      </rPr>
      <t>En el Sistema de Monitoreo de Indicadores del</t>
    </r>
    <r>
      <rPr>
        <sz val="9"/>
        <color theme="1"/>
        <rFont val="Calibri"/>
        <family val="2"/>
        <scheme val="minor"/>
      </rPr>
      <t xml:space="preserve">
</t>
    </r>
    <r>
      <rPr>
        <sz val="9"/>
        <color rgb="FF000000"/>
        <rFont val="Arial"/>
        <family val="2"/>
      </rPr>
      <t>Desarrollo   de   Jalisco   (MIDE   Jalisco),   para</t>
    </r>
    <r>
      <rPr>
        <sz val="9"/>
        <color theme="1"/>
        <rFont val="Calibri"/>
        <family val="2"/>
        <scheme val="minor"/>
      </rPr>
      <t xml:space="preserve">
</t>
    </r>
    <r>
      <rPr>
        <sz val="9"/>
        <color rgb="FF000000"/>
        <rFont val="Arial"/>
        <family val="2"/>
      </rPr>
      <t>consulta                       abierta                       en</t>
    </r>
    <r>
      <rPr>
        <sz val="9"/>
        <color theme="1"/>
        <rFont val="Calibri"/>
        <family val="2"/>
        <scheme val="minor"/>
      </rPr>
      <t xml:space="preserve">
</t>
    </r>
    <r>
      <rPr>
        <sz val="9"/>
        <color rgb="FF000000"/>
        <rFont val="Arial"/>
        <family val="2"/>
      </rPr>
      <t>https://seplan.app.jalisco.gob.mx/mide</t>
    </r>
  </si>
  <si>
    <r>
      <rPr>
        <sz val="9"/>
        <color rgb="FF000000"/>
        <rFont val="Arial"/>
        <family val="2"/>
      </rPr>
      <t>Los habitantes del estado de Jalisco tienen el</t>
    </r>
    <r>
      <rPr>
        <sz val="9"/>
        <color theme="1"/>
        <rFont val="Calibri"/>
        <family val="2"/>
        <scheme val="minor"/>
      </rPr>
      <t xml:space="preserve">
</t>
    </r>
    <r>
      <rPr>
        <sz val="9"/>
        <color rgb="FF000000"/>
        <rFont val="Arial"/>
        <family val="2"/>
      </rPr>
      <t>interés  y  disposición  de  participar  individual  y</t>
    </r>
    <r>
      <rPr>
        <sz val="9"/>
        <color theme="1"/>
        <rFont val="Calibri"/>
        <family val="2"/>
        <scheme val="minor"/>
      </rPr>
      <t xml:space="preserve">
</t>
    </r>
    <r>
      <rPr>
        <sz val="9"/>
        <color rgb="FF000000"/>
        <rFont val="Arial"/>
        <family val="2"/>
      </rPr>
      <t>colectivamente en las deliberaciones y decisiones</t>
    </r>
    <r>
      <rPr>
        <sz val="9"/>
        <color theme="1"/>
        <rFont val="Calibri"/>
        <family val="2"/>
        <scheme val="minor"/>
      </rPr>
      <t xml:space="preserve">
</t>
    </r>
    <r>
      <rPr>
        <sz val="9"/>
        <color rgb="FF000000"/>
        <rFont val="Arial"/>
        <family val="2"/>
      </rPr>
      <t>que afectan su vida personal y en comunidad.</t>
    </r>
  </si>
  <si>
    <r>
      <rPr>
        <sz val="9"/>
        <color rgb="FF000000"/>
        <rFont val="Arial"/>
        <family val="2"/>
      </rPr>
      <t>Promover y garantizar el pleno desarrollo de las niñas,</t>
    </r>
    <r>
      <rPr>
        <sz val="9"/>
        <color theme="1"/>
        <rFont val="Calibri"/>
        <family val="2"/>
        <scheme val="minor"/>
      </rPr>
      <t xml:space="preserve">
</t>
    </r>
    <r>
      <rPr>
        <sz val="9"/>
        <color rgb="FF000000"/>
        <rFont val="Arial"/>
        <family val="2"/>
      </rPr>
      <t>niños y adolescentes que habitan o se encuentran en</t>
    </r>
    <r>
      <rPr>
        <sz val="9"/>
        <color theme="1"/>
        <rFont val="Calibri"/>
        <family val="2"/>
        <scheme val="minor"/>
      </rPr>
      <t xml:space="preserve">
</t>
    </r>
    <r>
      <rPr>
        <sz val="9"/>
        <color rgb="FF000000"/>
        <rFont val="Arial"/>
        <family val="2"/>
      </rPr>
      <t>territorio jalisciense, a través del fortalecimiento de las</t>
    </r>
    <r>
      <rPr>
        <sz val="9"/>
        <color theme="1"/>
        <rFont val="Calibri"/>
        <family val="2"/>
        <scheme val="minor"/>
      </rPr>
      <t xml:space="preserve">
</t>
    </r>
    <r>
      <rPr>
        <sz val="9"/>
        <color rgb="FF000000"/>
        <rFont val="Arial"/>
        <family val="2"/>
      </rPr>
      <t>condiciones  de  su  entorno  humano  y  colectivo,  así</t>
    </r>
    <r>
      <rPr>
        <sz val="9"/>
        <color theme="1"/>
        <rFont val="Calibri"/>
        <family val="2"/>
        <scheme val="minor"/>
      </rPr>
      <t xml:space="preserve">
</t>
    </r>
    <r>
      <rPr>
        <sz val="9"/>
        <color rgb="FF000000"/>
        <rFont val="Arial"/>
        <family val="2"/>
      </rPr>
      <t>como de sus capacidades personales, anteponiendo el</t>
    </r>
    <r>
      <rPr>
        <sz val="9"/>
        <color theme="1"/>
        <rFont val="Calibri"/>
        <family val="2"/>
        <scheme val="minor"/>
      </rPr>
      <t xml:space="preserve">
</t>
    </r>
    <r>
      <rPr>
        <sz val="9"/>
        <color rgb="FF000000"/>
        <rFont val="Arial"/>
        <family val="2"/>
      </rPr>
      <t>interés superior de la niñez.</t>
    </r>
  </si>
  <si>
    <r>
      <rPr>
        <sz val="9"/>
        <color rgb="FF000000"/>
        <rFont val="Arial"/>
        <family val="2"/>
      </rPr>
      <t xml:space="preserve">Niñas, niños y adolescentes reintegrados a   </t>
    </r>
    <r>
      <rPr>
        <sz val="9"/>
        <color theme="1"/>
        <rFont val="Calibri"/>
        <family val="2"/>
        <scheme val="minor"/>
      </rPr>
      <t xml:space="preserve">
</t>
    </r>
    <r>
      <rPr>
        <sz val="9"/>
        <color rgb="FF000000"/>
        <rFont val="Arial"/>
        <family val="2"/>
      </rPr>
      <t>una familia de origen o adoptiva</t>
    </r>
  </si>
  <si>
    <r>
      <rPr>
        <sz val="9"/>
        <color rgb="FF000000"/>
        <rFont val="Arial"/>
        <family val="2"/>
      </rPr>
      <t>(1482       Numero       de       Personas</t>
    </r>
    <r>
      <rPr>
        <sz val="9"/>
        <color theme="1"/>
        <rFont val="Calibri"/>
        <family val="2"/>
        <scheme val="minor"/>
      </rPr>
      <t xml:space="preserve">
</t>
    </r>
    <r>
      <rPr>
        <sz val="9"/>
        <color rgb="FF000000"/>
        <rFont val="Arial"/>
        <family val="2"/>
      </rPr>
      <t>(Realizado)/1482 Numero de Personas</t>
    </r>
    <r>
      <rPr>
        <sz val="9"/>
        <color theme="1"/>
        <rFont val="Calibri"/>
        <family val="2"/>
        <scheme val="minor"/>
      </rPr>
      <t xml:space="preserve">
</t>
    </r>
    <r>
      <rPr>
        <sz val="9"/>
        <color rgb="FF000000"/>
        <rFont val="Arial"/>
        <family val="2"/>
      </rPr>
      <t>(Programado))*100</t>
    </r>
  </si>
  <si>
    <r>
      <rPr>
        <sz val="9"/>
        <color rgb="FF000000"/>
        <rFont val="Arial"/>
        <family val="2"/>
      </rPr>
      <t>Sistema DIF Jalisco con datos de</t>
    </r>
    <r>
      <rPr>
        <sz val="9"/>
        <color theme="1"/>
        <rFont val="Calibri"/>
        <family val="2"/>
        <scheme val="minor"/>
      </rPr>
      <t xml:space="preserve">
</t>
    </r>
    <r>
      <rPr>
        <sz val="9"/>
        <color rgb="FF000000"/>
        <rFont val="Arial"/>
        <family val="2"/>
      </rPr>
      <t>la Dirección de Tutela, adscrita a</t>
    </r>
    <r>
      <rPr>
        <sz val="9"/>
        <color theme="1"/>
        <rFont val="Calibri"/>
        <family val="2"/>
        <scheme val="minor"/>
      </rPr>
      <t xml:space="preserve">
</t>
    </r>
    <r>
      <rPr>
        <sz val="9"/>
        <color rgb="FF000000"/>
        <rFont val="Arial"/>
        <family val="2"/>
      </rPr>
      <t>la Procuraduría de Protección de</t>
    </r>
    <r>
      <rPr>
        <sz val="9"/>
        <color theme="1"/>
        <rFont val="Calibri"/>
        <family val="2"/>
        <scheme val="minor"/>
      </rPr>
      <t xml:space="preserve">
</t>
    </r>
    <r>
      <rPr>
        <sz val="9"/>
        <color rgb="FF000000"/>
        <rFont val="Arial"/>
        <family val="2"/>
      </rPr>
      <t>Niñas,  Niños  y  Adolescentes  del</t>
    </r>
    <r>
      <rPr>
        <sz val="9"/>
        <color theme="1"/>
        <rFont val="Calibri"/>
        <family val="2"/>
        <scheme val="minor"/>
      </rPr>
      <t xml:space="preserve">
</t>
    </r>
    <r>
      <rPr>
        <sz val="9"/>
        <color rgb="FF000000"/>
        <rFont val="Arial"/>
        <family val="2"/>
      </rPr>
      <t>Estado      de      Jalisco,      cifras</t>
    </r>
    <r>
      <rPr>
        <sz val="9"/>
        <color theme="1"/>
        <rFont val="Calibri"/>
        <family val="2"/>
        <scheme val="minor"/>
      </rPr>
      <t xml:space="preserve">
</t>
    </r>
    <r>
      <rPr>
        <sz val="9"/>
        <color rgb="FF000000"/>
        <rFont val="Arial"/>
        <family val="2"/>
      </rPr>
      <t>preliminares septiembre 2019.</t>
    </r>
  </si>
  <si>
    <r>
      <rPr>
        <sz val="9"/>
        <color rgb="FF000000"/>
        <rFont val="Arial"/>
        <family val="2"/>
      </rPr>
      <t>Mensual</t>
    </r>
  </si>
  <si>
    <r>
      <rPr>
        <sz val="9"/>
        <color rgb="FF000000"/>
        <rFont val="Arial"/>
        <family val="2"/>
      </rPr>
      <t xml:space="preserve">En el Sistema de Monitoreo de Indicadores del   </t>
    </r>
    <r>
      <rPr>
        <sz val="9"/>
        <color theme="1"/>
        <rFont val="Calibri"/>
        <family val="2"/>
        <scheme val="minor"/>
      </rPr>
      <t xml:space="preserve">
</t>
    </r>
    <r>
      <rPr>
        <sz val="9"/>
        <color rgb="FF000000"/>
        <rFont val="Arial"/>
        <family val="2"/>
      </rPr>
      <t xml:space="preserve">Desarrollo   de   Jalsico   (MIDE   JalIsco),   para   </t>
    </r>
    <r>
      <rPr>
        <sz val="9"/>
        <color theme="1"/>
        <rFont val="Calibri"/>
        <family val="2"/>
        <scheme val="minor"/>
      </rPr>
      <t xml:space="preserve">
</t>
    </r>
    <r>
      <rPr>
        <sz val="9"/>
        <color rgb="FF000000"/>
        <rFont val="Arial"/>
        <family val="2"/>
      </rPr>
      <t xml:space="preserve">consulta                       abierta                       en   </t>
    </r>
    <r>
      <rPr>
        <sz val="9"/>
        <color theme="1"/>
        <rFont val="Calibri"/>
        <family val="2"/>
        <scheme val="minor"/>
      </rPr>
      <t xml:space="preserve">
</t>
    </r>
    <r>
      <rPr>
        <sz val="9"/>
        <color rgb="FF000000"/>
        <rFont val="Arial"/>
        <family val="2"/>
      </rPr>
      <t>https://seplan.app.jalisco.gob.mx/mide</t>
    </r>
  </si>
  <si>
    <r>
      <rPr>
        <sz val="9"/>
        <color rgb="FF000000"/>
        <rFont val="Arial"/>
        <family val="2"/>
      </rPr>
      <t>Los  habitantes  del  estado  de  Jalisco  hacen</t>
    </r>
    <r>
      <rPr>
        <sz val="9"/>
        <color theme="1"/>
        <rFont val="Calibri"/>
        <family val="2"/>
        <scheme val="minor"/>
      </rPr>
      <t xml:space="preserve">
</t>
    </r>
    <r>
      <rPr>
        <sz val="9"/>
        <color rgb="FF000000"/>
        <rFont val="Arial"/>
        <family val="2"/>
      </rPr>
      <t>efectivo   el   cumplimiento   de   sus   derechos</t>
    </r>
    <r>
      <rPr>
        <sz val="9"/>
        <color theme="1"/>
        <rFont val="Calibri"/>
        <family val="2"/>
        <scheme val="minor"/>
      </rPr>
      <t xml:space="preserve">
</t>
    </r>
    <r>
      <rPr>
        <sz val="9"/>
        <color rgb="FF000000"/>
        <rFont val="Arial"/>
        <family val="2"/>
      </rPr>
      <t>humanos.</t>
    </r>
  </si>
  <si>
    <r>
      <rPr>
        <sz val="9"/>
        <color rgb="FF000000"/>
        <rFont val="Arial"/>
        <family val="2"/>
      </rPr>
      <t xml:space="preserve">Total  de  niñas,  niños  y  adolescentes  que   </t>
    </r>
    <r>
      <rPr>
        <sz val="9"/>
        <color theme="1"/>
        <rFont val="Calibri"/>
        <family val="2"/>
        <scheme val="minor"/>
      </rPr>
      <t xml:space="preserve">
</t>
    </r>
    <r>
      <rPr>
        <sz val="9"/>
        <color rgb="FF000000"/>
        <rFont val="Arial"/>
        <family val="2"/>
      </rPr>
      <t>reciben formación integral</t>
    </r>
  </si>
  <si>
    <r>
      <rPr>
        <sz val="9"/>
        <color rgb="FF000000"/>
        <rFont val="Arial"/>
        <family val="2"/>
      </rPr>
      <t>(Número de niñas, niños y adolescentes</t>
    </r>
    <r>
      <rPr>
        <sz val="9"/>
        <color theme="1"/>
        <rFont val="Calibri"/>
        <family val="2"/>
        <scheme val="minor"/>
      </rPr>
      <t xml:space="preserve">
</t>
    </r>
    <r>
      <rPr>
        <sz val="9"/>
        <color rgb="FF000000"/>
        <rFont val="Arial"/>
        <family val="2"/>
      </rPr>
      <t>que     reciben     formación     integral.</t>
    </r>
    <r>
      <rPr>
        <sz val="9"/>
        <color theme="1"/>
        <rFont val="Calibri"/>
        <family val="2"/>
        <scheme val="minor"/>
      </rPr>
      <t xml:space="preserve">
</t>
    </r>
    <r>
      <rPr>
        <sz val="9"/>
        <color rgb="FF000000"/>
        <rFont val="Arial"/>
        <family val="2"/>
      </rPr>
      <t>(Realizado)/Número  de  niñas,  niños  y</t>
    </r>
    <r>
      <rPr>
        <sz val="9"/>
        <color theme="1"/>
        <rFont val="Calibri"/>
        <family val="2"/>
        <scheme val="minor"/>
      </rPr>
      <t xml:space="preserve">
</t>
    </r>
    <r>
      <rPr>
        <sz val="9"/>
        <color rgb="FF000000"/>
        <rFont val="Arial"/>
        <family val="2"/>
      </rPr>
      <t>adolescentes   que   reciben   formación</t>
    </r>
    <r>
      <rPr>
        <sz val="9"/>
        <color theme="1"/>
        <rFont val="Calibri"/>
        <family val="2"/>
        <scheme val="minor"/>
      </rPr>
      <t xml:space="preserve">
</t>
    </r>
    <r>
      <rPr>
        <sz val="9"/>
        <color rgb="FF000000"/>
        <rFont val="Arial"/>
        <family val="2"/>
      </rPr>
      <t>integral. (Programado))*100</t>
    </r>
  </si>
  <si>
    <r>
      <rPr>
        <sz val="9"/>
        <color rgb="FF000000"/>
        <rFont val="Arial"/>
        <family val="2"/>
      </rPr>
      <t>"Padrón   institucional   de   niñas,</t>
    </r>
    <r>
      <rPr>
        <sz val="9"/>
        <color theme="1"/>
        <rFont val="Calibri"/>
        <family val="2"/>
        <scheme val="minor"/>
      </rPr>
      <t xml:space="preserve">
</t>
    </r>
    <r>
      <rPr>
        <sz val="9"/>
        <color rgb="FF000000"/>
        <rFont val="Arial"/>
        <family val="2"/>
      </rPr>
      <t>niños  y  adolescentes  del  Hogar</t>
    </r>
    <r>
      <rPr>
        <sz val="9"/>
        <color theme="1"/>
        <rFont val="Calibri"/>
        <family val="2"/>
        <scheme val="minor"/>
      </rPr>
      <t xml:space="preserve">
</t>
    </r>
    <r>
      <rPr>
        <sz val="9"/>
        <color rgb="FF000000"/>
        <rFont val="Arial"/>
        <family val="2"/>
      </rPr>
      <t>Cabañas/coordinación  de  trabajo</t>
    </r>
    <r>
      <rPr>
        <sz val="9"/>
        <color theme="1"/>
        <rFont val="Calibri"/>
        <family val="2"/>
        <scheme val="minor"/>
      </rPr>
      <t xml:space="preserve">
</t>
    </r>
    <r>
      <rPr>
        <sz val="9"/>
        <color rgb="FF000000"/>
        <rFont val="Arial"/>
        <family val="2"/>
      </rPr>
      <t>social del Hogar Cabañas.</t>
    </r>
    <r>
      <rPr>
        <sz val="9"/>
        <color theme="1"/>
        <rFont val="Calibri"/>
        <family val="2"/>
        <scheme val="minor"/>
      </rPr>
      <t xml:space="preserve">
</t>
    </r>
    <r>
      <rPr>
        <sz val="9"/>
        <color rgb="FF000000"/>
        <rFont val="Arial"/>
        <family val="2"/>
      </rPr>
      <t>Padrón escolar proporcionado por</t>
    </r>
    <r>
      <rPr>
        <sz val="9"/>
        <color theme="1"/>
        <rFont val="Calibri"/>
        <family val="2"/>
        <scheme val="minor"/>
      </rPr>
      <t xml:space="preserve">
</t>
    </r>
    <r>
      <rPr>
        <sz val="9"/>
        <color rgb="FF000000"/>
        <rFont val="Arial"/>
        <family val="2"/>
      </rPr>
      <t>la Secretaría de Educación y los</t>
    </r>
    <r>
      <rPr>
        <sz val="9"/>
        <color theme="1"/>
        <rFont val="Calibri"/>
        <family val="2"/>
        <scheme val="minor"/>
      </rPr>
      <t xml:space="preserve">
</t>
    </r>
    <r>
      <rPr>
        <sz val="9"/>
        <color rgb="FF000000"/>
        <rFont val="Arial"/>
        <family val="2"/>
      </rPr>
      <t>Centros Escolares"</t>
    </r>
  </si>
  <si>
    <r>
      <rPr>
        <sz val="9"/>
        <color rgb="FF000000"/>
        <rFont val="Arial"/>
        <family val="2"/>
      </rPr>
      <t>Niña, niño y adolescente</t>
    </r>
  </si>
  <si>
    <r>
      <rPr>
        <sz val="9"/>
        <color rgb="FF000000"/>
        <rFont val="Arial"/>
        <family val="2"/>
      </rPr>
      <t>"Padrón    institucional    de    niñas,    niños    y</t>
    </r>
    <r>
      <rPr>
        <sz val="9"/>
        <color theme="1"/>
        <rFont val="Calibri"/>
        <family val="2"/>
        <scheme val="minor"/>
      </rPr>
      <t xml:space="preserve">
</t>
    </r>
    <r>
      <rPr>
        <sz val="9"/>
        <color rgb="FF000000"/>
        <rFont val="Arial"/>
        <family val="2"/>
      </rPr>
      <t>adolescentes  del  Hogar  Cabañas/coordinación</t>
    </r>
    <r>
      <rPr>
        <sz val="9"/>
        <color theme="1"/>
        <rFont val="Calibri"/>
        <family val="2"/>
        <scheme val="minor"/>
      </rPr>
      <t xml:space="preserve">
</t>
    </r>
    <r>
      <rPr>
        <sz val="9"/>
        <color rgb="FF000000"/>
        <rFont val="Arial"/>
        <family val="2"/>
      </rPr>
      <t>de trabajo social del Hogar Cabañas.   Padrón</t>
    </r>
    <r>
      <rPr>
        <sz val="9"/>
        <color theme="1"/>
        <rFont val="Calibri"/>
        <family val="2"/>
        <scheme val="minor"/>
      </rPr>
      <t xml:space="preserve">
</t>
    </r>
    <r>
      <rPr>
        <sz val="9"/>
        <color rgb="FF000000"/>
        <rFont val="Arial"/>
        <family val="2"/>
      </rPr>
      <t>escolar  proporcionado  por  la  Secretaría  de</t>
    </r>
    <r>
      <rPr>
        <sz val="9"/>
        <color theme="1"/>
        <rFont val="Calibri"/>
        <family val="2"/>
        <scheme val="minor"/>
      </rPr>
      <t xml:space="preserve">
</t>
    </r>
    <r>
      <rPr>
        <sz val="9"/>
        <color rgb="FF000000"/>
        <rFont val="Arial"/>
        <family val="2"/>
      </rPr>
      <t>Educación y los Centros Escolares"</t>
    </r>
  </si>
  <si>
    <r>
      <rPr>
        <sz val="9"/>
        <color rgb="FF000000"/>
        <rFont val="Arial"/>
        <family val="2"/>
      </rPr>
      <t>Existan  convenios  de        colaboración      y</t>
    </r>
    <r>
      <rPr>
        <sz val="9"/>
        <color theme="1"/>
        <rFont val="Calibri"/>
        <family val="2"/>
        <scheme val="minor"/>
      </rPr>
      <t xml:space="preserve">
</t>
    </r>
    <r>
      <rPr>
        <sz val="9"/>
        <color rgb="FF000000"/>
        <rFont val="Arial"/>
        <family val="2"/>
      </rPr>
      <t>disponibilidad  interinstitucional  hacia  el  Hogar</t>
    </r>
    <r>
      <rPr>
        <sz val="9"/>
        <color theme="1"/>
        <rFont val="Calibri"/>
        <family val="2"/>
        <scheme val="minor"/>
      </rPr>
      <t xml:space="preserve">
</t>
    </r>
    <r>
      <rPr>
        <sz val="9"/>
        <color rgb="FF000000"/>
        <rFont val="Arial"/>
        <family val="2"/>
      </rPr>
      <t>Cabañas  para  el  otorgamiento  de  formación</t>
    </r>
    <r>
      <rPr>
        <sz val="9"/>
        <color theme="1"/>
        <rFont val="Calibri"/>
        <family val="2"/>
        <scheme val="minor"/>
      </rPr>
      <t xml:space="preserve">
</t>
    </r>
    <r>
      <rPr>
        <sz val="9"/>
        <color rgb="FF000000"/>
        <rFont val="Arial"/>
        <family val="2"/>
      </rPr>
      <t>integral.</t>
    </r>
  </si>
  <si>
    <r>
      <rPr>
        <sz val="9"/>
        <color rgb="FF000000"/>
        <rFont val="Arial"/>
        <family val="2"/>
      </rPr>
      <t xml:space="preserve">Total  de  talleres   deportivos,  culturales,   </t>
    </r>
    <r>
      <rPr>
        <sz val="9"/>
        <color theme="1"/>
        <rFont val="Calibri"/>
        <family val="2"/>
        <scheme val="minor"/>
      </rPr>
      <t xml:space="preserve">
</t>
    </r>
    <r>
      <rPr>
        <sz val="9"/>
        <color rgb="FF000000"/>
        <rFont val="Arial"/>
        <family val="2"/>
      </rPr>
      <t>formativos y recreativos impartidos.</t>
    </r>
  </si>
  <si>
    <r>
      <rPr>
        <sz val="9"/>
        <color rgb="FF000000"/>
        <rFont val="Arial"/>
        <family val="2"/>
      </rPr>
      <t>(Número    de    talleres        deportivos,</t>
    </r>
    <r>
      <rPr>
        <sz val="9"/>
        <color theme="1"/>
        <rFont val="Calibri"/>
        <family val="2"/>
        <scheme val="minor"/>
      </rPr>
      <t xml:space="preserve">
</t>
    </r>
    <r>
      <rPr>
        <sz val="9"/>
        <color rgb="FF000000"/>
        <rFont val="Arial"/>
        <family val="2"/>
      </rPr>
      <t>culturales,  formativos  y     recreativos.</t>
    </r>
    <r>
      <rPr>
        <sz val="9"/>
        <color theme="1"/>
        <rFont val="Calibri"/>
        <family val="2"/>
        <scheme val="minor"/>
      </rPr>
      <t xml:space="preserve">
</t>
    </r>
    <r>
      <rPr>
        <sz val="9"/>
        <color rgb="FF000000"/>
        <rFont val="Arial"/>
        <family val="2"/>
      </rPr>
      <t>(Realizado)/Número     de     talleres</t>
    </r>
    <r>
      <rPr>
        <sz val="9"/>
        <color theme="1"/>
        <rFont val="Calibri"/>
        <family val="2"/>
        <scheme val="minor"/>
      </rPr>
      <t xml:space="preserve">
</t>
    </r>
    <r>
      <rPr>
        <sz val="9"/>
        <color rgb="FF000000"/>
        <rFont val="Arial"/>
        <family val="2"/>
      </rPr>
      <t>deportivos,  culturales,  formativos  y</t>
    </r>
    <r>
      <rPr>
        <sz val="9"/>
        <color theme="1"/>
        <rFont val="Calibri"/>
        <family val="2"/>
        <scheme val="minor"/>
      </rPr>
      <t xml:space="preserve">
</t>
    </r>
    <r>
      <rPr>
        <sz val="9"/>
        <color rgb="FF000000"/>
        <rFont val="Arial"/>
        <family val="2"/>
      </rPr>
      <t>recreativos. (Programado))*100</t>
    </r>
  </si>
  <si>
    <r>
      <rPr>
        <sz val="9"/>
        <color rgb="FF000000"/>
        <rFont val="Arial"/>
        <family val="2"/>
      </rPr>
      <t>"Programación  de  actividades  y</t>
    </r>
    <r>
      <rPr>
        <sz val="9"/>
        <color theme="1"/>
        <rFont val="Calibri"/>
        <family val="2"/>
        <scheme val="minor"/>
      </rPr>
      <t xml:space="preserve">
</t>
    </r>
    <r>
      <rPr>
        <sz val="9"/>
        <color rgb="FF000000"/>
        <rFont val="Arial"/>
        <family val="2"/>
      </rPr>
      <t>contenido de los talleres</t>
    </r>
    <r>
      <rPr>
        <sz val="9"/>
        <color theme="1"/>
        <rFont val="Calibri"/>
        <family val="2"/>
        <scheme val="minor"/>
      </rPr>
      <t xml:space="preserve">
</t>
    </r>
    <r>
      <rPr>
        <sz val="9"/>
        <color rgb="FF000000"/>
        <rFont val="Arial"/>
        <family val="2"/>
      </rPr>
      <t>Lista de asistencia de los talleres</t>
    </r>
    <r>
      <rPr>
        <sz val="9"/>
        <color theme="1"/>
        <rFont val="Calibri"/>
        <family val="2"/>
        <scheme val="minor"/>
      </rPr>
      <t xml:space="preserve">
</t>
    </r>
    <r>
      <rPr>
        <sz val="9"/>
        <color rgb="FF000000"/>
        <rFont val="Arial"/>
        <family val="2"/>
      </rPr>
      <t>impartidos.</t>
    </r>
    <r>
      <rPr>
        <sz val="9"/>
        <color theme="1"/>
        <rFont val="Calibri"/>
        <family val="2"/>
        <scheme val="minor"/>
      </rPr>
      <t xml:space="preserve">
</t>
    </r>
    <r>
      <rPr>
        <sz val="9"/>
        <color rgb="FF000000"/>
        <rFont val="Arial"/>
        <family val="2"/>
      </rPr>
      <t>Informes  de  actividades  de  los</t>
    </r>
    <r>
      <rPr>
        <sz val="9"/>
        <color theme="1"/>
        <rFont val="Calibri"/>
        <family val="2"/>
        <scheme val="minor"/>
      </rPr>
      <t xml:space="preserve">
</t>
    </r>
    <r>
      <rPr>
        <sz val="9"/>
        <color rgb="FF000000"/>
        <rFont val="Arial"/>
        <family val="2"/>
      </rPr>
      <t>talleristas.</t>
    </r>
    <r>
      <rPr>
        <sz val="9"/>
        <color theme="1"/>
        <rFont val="Calibri"/>
        <family val="2"/>
        <scheme val="minor"/>
      </rPr>
      <t xml:space="preserve">
</t>
    </r>
    <r>
      <rPr>
        <sz val="9"/>
        <color rgb="FF000000"/>
        <rFont val="Arial"/>
        <family val="2"/>
      </rPr>
      <t>Archivo  de     informes  de  los</t>
    </r>
    <r>
      <rPr>
        <sz val="9"/>
        <color theme="1"/>
        <rFont val="Calibri"/>
        <family val="2"/>
        <scheme val="minor"/>
      </rPr>
      <t xml:space="preserve">
</t>
    </r>
    <r>
      <rPr>
        <sz val="9"/>
        <color rgb="FF000000"/>
        <rFont val="Arial"/>
        <family val="2"/>
      </rPr>
      <t>talleres      realizados      en      la</t>
    </r>
    <r>
      <rPr>
        <sz val="9"/>
        <color theme="1"/>
        <rFont val="Calibri"/>
        <family val="2"/>
        <scheme val="minor"/>
      </rPr>
      <t xml:space="preserve">
</t>
    </r>
    <r>
      <rPr>
        <sz val="9"/>
        <color rgb="FF000000"/>
        <rFont val="Arial"/>
        <family val="2"/>
      </rPr>
      <t>subdirección técnico educativa del</t>
    </r>
    <r>
      <rPr>
        <sz val="9"/>
        <color theme="1"/>
        <rFont val="Calibri"/>
        <family val="2"/>
        <scheme val="minor"/>
      </rPr>
      <t xml:space="preserve">
</t>
    </r>
    <r>
      <rPr>
        <sz val="9"/>
        <color rgb="FF000000"/>
        <rFont val="Arial"/>
        <family val="2"/>
      </rPr>
      <t>Hogar Cabañas"</t>
    </r>
  </si>
  <si>
    <r>
      <rPr>
        <sz val="9"/>
        <color rgb="FF000000"/>
        <rFont val="Arial"/>
        <family val="2"/>
      </rPr>
      <t>"La  firma  de  convenios  de  colaboración  con</t>
    </r>
    <r>
      <rPr>
        <sz val="9"/>
        <color theme="1"/>
        <rFont val="Calibri"/>
        <family val="2"/>
        <scheme val="minor"/>
      </rPr>
      <t xml:space="preserve">
</t>
    </r>
    <r>
      <rPr>
        <sz val="9"/>
        <color rgb="FF000000"/>
        <rFont val="Arial"/>
        <family val="2"/>
      </rPr>
      <t>Instituciones Públicas y privadas.  Programación</t>
    </r>
    <r>
      <rPr>
        <sz val="9"/>
        <color theme="1"/>
        <rFont val="Calibri"/>
        <family val="2"/>
        <scheme val="minor"/>
      </rPr>
      <t xml:space="preserve">
</t>
    </r>
    <r>
      <rPr>
        <sz val="9"/>
        <color rgb="FF000000"/>
        <rFont val="Arial"/>
        <family val="2"/>
      </rPr>
      <t>mensual para la impartición de los talleres   "</t>
    </r>
  </si>
  <si>
    <r>
      <rPr>
        <sz val="9"/>
        <color rgb="FF000000"/>
        <rFont val="Arial"/>
        <family val="2"/>
      </rPr>
      <t xml:space="preserve">Total  de  talleres  deportivos,  culturales,   </t>
    </r>
    <r>
      <rPr>
        <sz val="9"/>
        <color theme="1"/>
        <rFont val="Calibri"/>
        <family val="2"/>
        <scheme val="minor"/>
      </rPr>
      <t xml:space="preserve">
</t>
    </r>
    <r>
      <rPr>
        <sz val="9"/>
        <color rgb="FF000000"/>
        <rFont val="Arial"/>
        <family val="2"/>
      </rPr>
      <t>formativos y recreativos impartidos.</t>
    </r>
  </si>
  <si>
    <r>
      <rPr>
        <sz val="9"/>
        <color rgb="FF000000"/>
        <rFont val="Arial"/>
        <family val="2"/>
      </rPr>
      <t xml:space="preserve">(Numero de talleres en Casa Varones.   </t>
    </r>
    <r>
      <rPr>
        <sz val="9"/>
        <color theme="1"/>
        <rFont val="Calibri"/>
        <family val="2"/>
        <scheme val="minor"/>
      </rPr>
      <t xml:space="preserve">
</t>
    </r>
    <r>
      <rPr>
        <sz val="9"/>
        <color rgb="FF000000"/>
        <rFont val="Arial"/>
        <family val="2"/>
      </rPr>
      <t xml:space="preserve">(Realizado)/Numero de talleres en Casa   </t>
    </r>
    <r>
      <rPr>
        <sz val="9"/>
        <color theme="1"/>
        <rFont val="Calibri"/>
        <family val="2"/>
        <scheme val="minor"/>
      </rPr>
      <t xml:space="preserve">
</t>
    </r>
    <r>
      <rPr>
        <sz val="9"/>
        <color rgb="FF000000"/>
        <rFont val="Arial"/>
        <family val="2"/>
      </rPr>
      <t>Varones. (Programado))*100</t>
    </r>
  </si>
  <si>
    <r>
      <rPr>
        <sz val="9"/>
        <color rgb="FF000000"/>
        <rFont val="Arial"/>
        <family val="2"/>
      </rPr>
      <t>"Programación de actividades y contenido de los</t>
    </r>
    <r>
      <rPr>
        <sz val="9"/>
        <color theme="1"/>
        <rFont val="Calibri"/>
        <family val="2"/>
        <scheme val="minor"/>
      </rPr>
      <t xml:space="preserve">
</t>
    </r>
    <r>
      <rPr>
        <sz val="9"/>
        <color rgb="FF000000"/>
        <rFont val="Arial"/>
        <family val="2"/>
      </rPr>
      <t>talleres        Lista  de  asistencia  de  los  talleres</t>
    </r>
    <r>
      <rPr>
        <sz val="9"/>
        <color theme="1"/>
        <rFont val="Calibri"/>
        <family val="2"/>
        <scheme val="minor"/>
      </rPr>
      <t xml:space="preserve">
</t>
    </r>
    <r>
      <rPr>
        <sz val="9"/>
        <color rgb="FF000000"/>
        <rFont val="Arial"/>
        <family val="2"/>
      </rPr>
      <t>impartidos.       Informes de actividades de los</t>
    </r>
    <r>
      <rPr>
        <sz val="9"/>
        <color theme="1"/>
        <rFont val="Calibri"/>
        <family val="2"/>
        <scheme val="minor"/>
      </rPr>
      <t xml:space="preserve">
</t>
    </r>
    <r>
      <rPr>
        <sz val="9"/>
        <color rgb="FF000000"/>
        <rFont val="Arial"/>
        <family val="2"/>
      </rPr>
      <t>talleristas.     Archivo de  informes de los talleres</t>
    </r>
    <r>
      <rPr>
        <sz val="9"/>
        <color theme="1"/>
        <rFont val="Calibri"/>
        <family val="2"/>
        <scheme val="minor"/>
      </rPr>
      <t xml:space="preserve">
</t>
    </r>
    <r>
      <rPr>
        <sz val="9"/>
        <color rgb="FF000000"/>
        <rFont val="Arial"/>
        <family val="2"/>
      </rPr>
      <t>realizados en la subdirección técnico educativa</t>
    </r>
    <r>
      <rPr>
        <sz val="9"/>
        <color theme="1"/>
        <rFont val="Calibri"/>
        <family val="2"/>
        <scheme val="minor"/>
      </rPr>
      <t xml:space="preserve">
</t>
    </r>
    <r>
      <rPr>
        <sz val="9"/>
        <color rgb="FF000000"/>
        <rFont val="Arial"/>
        <family val="2"/>
      </rPr>
      <t>del Hogar Cabañas"</t>
    </r>
  </si>
  <si>
    <r>
      <rPr>
        <sz val="9"/>
        <color rgb="FF000000"/>
        <rFont val="Arial"/>
        <family val="2"/>
      </rPr>
      <t>"Que el congreso del Estado apruebe y la Junta</t>
    </r>
    <r>
      <rPr>
        <sz val="9"/>
        <color theme="1"/>
        <rFont val="Calibri"/>
        <family val="2"/>
        <scheme val="minor"/>
      </rPr>
      <t xml:space="preserve">
</t>
    </r>
    <r>
      <rPr>
        <sz val="9"/>
        <color rgb="FF000000"/>
        <rFont val="Arial"/>
        <family val="2"/>
      </rPr>
      <t>de Gobierno valide el Presupuesto de Egresos</t>
    </r>
    <r>
      <rPr>
        <sz val="9"/>
        <color theme="1"/>
        <rFont val="Calibri"/>
        <family val="2"/>
        <scheme val="minor"/>
      </rPr>
      <t xml:space="preserve">
</t>
    </r>
    <r>
      <rPr>
        <sz val="9"/>
        <color rgb="FF000000"/>
        <rFont val="Arial"/>
        <family val="2"/>
      </rPr>
      <t>para  el  Hogar  Cabañas  a  fin  de  proporcionar</t>
    </r>
    <r>
      <rPr>
        <sz val="9"/>
        <color theme="1"/>
        <rFont val="Calibri"/>
        <family val="2"/>
        <scheme val="minor"/>
      </rPr>
      <t xml:space="preserve">
</t>
    </r>
    <r>
      <rPr>
        <sz val="9"/>
        <color rgb="FF000000"/>
        <rFont val="Arial"/>
        <family val="2"/>
      </rPr>
      <t>talleres   Deportivos,   culturales,   formativos   y</t>
    </r>
    <r>
      <rPr>
        <sz val="9"/>
        <color theme="1"/>
        <rFont val="Calibri"/>
        <family val="2"/>
        <scheme val="minor"/>
      </rPr>
      <t xml:space="preserve">
</t>
    </r>
    <r>
      <rPr>
        <sz val="9"/>
        <color rgb="FF000000"/>
        <rFont val="Arial"/>
        <family val="2"/>
      </rPr>
      <t>recreativos   a   fin   de   poder   programarlos</t>
    </r>
    <r>
      <rPr>
        <sz val="9"/>
        <color theme="1"/>
        <rFont val="Calibri"/>
        <family val="2"/>
        <scheme val="minor"/>
      </rPr>
      <t xml:space="preserve">
</t>
    </r>
    <r>
      <rPr>
        <sz val="9"/>
        <color rgb="FF000000"/>
        <rFont val="Arial"/>
        <family val="2"/>
      </rPr>
      <t>mensualmente.         La  firma  de  convenios  de</t>
    </r>
    <r>
      <rPr>
        <sz val="9"/>
        <color theme="1"/>
        <rFont val="Calibri"/>
        <family val="2"/>
        <scheme val="minor"/>
      </rPr>
      <t xml:space="preserve">
</t>
    </r>
    <r>
      <rPr>
        <sz val="9"/>
        <color rgb="FF000000"/>
        <rFont val="Arial"/>
        <family val="2"/>
      </rPr>
      <t>colaboración    con    Instituciones    Públicas    y</t>
    </r>
    <r>
      <rPr>
        <sz val="9"/>
        <color theme="1"/>
        <rFont val="Calibri"/>
        <family val="2"/>
        <scheme val="minor"/>
      </rPr>
      <t xml:space="preserve">
</t>
    </r>
    <r>
      <rPr>
        <sz val="9"/>
        <color rgb="FF000000"/>
        <rFont val="Arial"/>
        <family val="2"/>
      </rPr>
      <t>privadas para recibir los apoyos necesarios para</t>
    </r>
    <r>
      <rPr>
        <sz val="9"/>
        <color theme="1"/>
        <rFont val="Calibri"/>
        <family val="2"/>
        <scheme val="minor"/>
      </rPr>
      <t xml:space="preserve">
</t>
    </r>
    <r>
      <rPr>
        <sz val="9"/>
        <color rgb="FF000000"/>
        <rFont val="Arial"/>
        <family val="2"/>
      </rPr>
      <t>realizar dichos talleres."</t>
    </r>
  </si>
  <si>
    <r>
      <rPr>
        <sz val="9"/>
        <color rgb="FF000000"/>
        <rFont val="Arial"/>
        <family val="2"/>
      </rPr>
      <t xml:space="preserve">Total  de  niñas,  niños  y  adolescentes  que   </t>
    </r>
    <r>
      <rPr>
        <sz val="9"/>
        <color theme="1"/>
        <rFont val="Calibri"/>
        <family val="2"/>
        <scheme val="minor"/>
      </rPr>
      <t xml:space="preserve">
</t>
    </r>
    <r>
      <rPr>
        <sz val="9"/>
        <color rgb="FF000000"/>
        <rFont val="Arial"/>
        <family val="2"/>
      </rPr>
      <t>reciben educación formal</t>
    </r>
  </si>
  <si>
    <r>
      <rPr>
        <sz val="9"/>
        <color rgb="FF000000"/>
        <rFont val="Arial"/>
        <family val="2"/>
      </rPr>
      <t>(Numero de niñas, niños y adolescentes</t>
    </r>
    <r>
      <rPr>
        <sz val="9"/>
        <color theme="1"/>
        <rFont val="Calibri"/>
        <family val="2"/>
        <scheme val="minor"/>
      </rPr>
      <t xml:space="preserve">
</t>
    </r>
    <r>
      <rPr>
        <sz val="9"/>
        <color rgb="FF000000"/>
        <rFont val="Arial"/>
        <family val="2"/>
      </rPr>
      <t>que      reciben      educación      formal.</t>
    </r>
    <r>
      <rPr>
        <sz val="9"/>
        <color theme="1"/>
        <rFont val="Calibri"/>
        <family val="2"/>
        <scheme val="minor"/>
      </rPr>
      <t xml:space="preserve">
</t>
    </r>
    <r>
      <rPr>
        <sz val="9"/>
        <color rgb="FF000000"/>
        <rFont val="Arial"/>
        <family val="2"/>
      </rPr>
      <t>(Realizado)/Numero  de  niñas,  niños  y</t>
    </r>
    <r>
      <rPr>
        <sz val="9"/>
        <color theme="1"/>
        <rFont val="Calibri"/>
        <family val="2"/>
        <scheme val="minor"/>
      </rPr>
      <t xml:space="preserve">
</t>
    </r>
    <r>
      <rPr>
        <sz val="9"/>
        <color rgb="FF000000"/>
        <rFont val="Arial"/>
        <family val="2"/>
      </rPr>
      <t>adolescentes  que  reciben  educación</t>
    </r>
    <r>
      <rPr>
        <sz val="9"/>
        <color theme="1"/>
        <rFont val="Calibri"/>
        <family val="2"/>
        <scheme val="minor"/>
      </rPr>
      <t xml:space="preserve">
</t>
    </r>
    <r>
      <rPr>
        <sz val="9"/>
        <color rgb="FF000000"/>
        <rFont val="Arial"/>
        <family val="2"/>
      </rPr>
      <t>formal. (Programado))*100</t>
    </r>
  </si>
  <si>
    <r>
      <rPr>
        <sz val="9"/>
        <color rgb="FF000000"/>
        <rFont val="Arial"/>
        <family val="2"/>
      </rPr>
      <t>"Padrón escolar proporcionado por</t>
    </r>
    <r>
      <rPr>
        <sz val="9"/>
        <color theme="1"/>
        <rFont val="Calibri"/>
        <family val="2"/>
        <scheme val="minor"/>
      </rPr>
      <t xml:space="preserve">
</t>
    </r>
    <r>
      <rPr>
        <sz val="9"/>
        <color rgb="FF000000"/>
        <rFont val="Arial"/>
        <family val="2"/>
      </rPr>
      <t>la Secretaría de Educación y los</t>
    </r>
    <r>
      <rPr>
        <sz val="9"/>
        <color theme="1"/>
        <rFont val="Calibri"/>
        <family val="2"/>
        <scheme val="minor"/>
      </rPr>
      <t xml:space="preserve">
</t>
    </r>
    <r>
      <rPr>
        <sz val="9"/>
        <color rgb="FF000000"/>
        <rFont val="Arial"/>
        <family val="2"/>
      </rPr>
      <t>Centros Escolares</t>
    </r>
    <r>
      <rPr>
        <sz val="9"/>
        <color theme="1"/>
        <rFont val="Calibri"/>
        <family val="2"/>
        <scheme val="minor"/>
      </rPr>
      <t xml:space="preserve">
</t>
    </r>
    <r>
      <rPr>
        <sz val="9"/>
        <color rgb="FF000000"/>
        <rFont val="Arial"/>
        <family val="2"/>
      </rPr>
      <t>Boletas escolares del archivo de</t>
    </r>
    <r>
      <rPr>
        <sz val="9"/>
        <color theme="1"/>
        <rFont val="Calibri"/>
        <family val="2"/>
        <scheme val="minor"/>
      </rPr>
      <t xml:space="preserve">
</t>
    </r>
    <r>
      <rPr>
        <sz val="9"/>
        <color rgb="FF000000"/>
        <rFont val="Arial"/>
        <family val="2"/>
      </rPr>
      <t>trabajo social del Hogar Cabañas"</t>
    </r>
  </si>
  <si>
    <r>
      <rPr>
        <sz val="9"/>
        <color rgb="FF000000"/>
        <rFont val="Arial"/>
        <family val="2"/>
      </rPr>
      <t xml:space="preserve">Concentrados de calificaciones de escuelas en   </t>
    </r>
    <r>
      <rPr>
        <sz val="9"/>
        <color theme="1"/>
        <rFont val="Calibri"/>
        <family val="2"/>
        <scheme val="minor"/>
      </rPr>
      <t xml:space="preserve">
</t>
    </r>
    <r>
      <rPr>
        <sz val="9"/>
        <color rgb="FF000000"/>
        <rFont val="Arial"/>
        <family val="2"/>
      </rPr>
      <t xml:space="preserve">el archivo de la subdirección técnico educativa y   </t>
    </r>
    <r>
      <rPr>
        <sz val="9"/>
        <color theme="1"/>
        <rFont val="Calibri"/>
        <family val="2"/>
        <scheme val="minor"/>
      </rPr>
      <t xml:space="preserve">
</t>
    </r>
    <r>
      <rPr>
        <sz val="9"/>
        <color rgb="FF000000"/>
        <rFont val="Arial"/>
        <family val="2"/>
      </rPr>
      <t>la coordinación de trabajo social</t>
    </r>
  </si>
  <si>
    <r>
      <rPr>
        <sz val="9"/>
        <color rgb="FF000000"/>
        <rFont val="Arial"/>
        <family val="2"/>
      </rPr>
      <t>La emisión por parte de las Instancias Educativas</t>
    </r>
    <r>
      <rPr>
        <sz val="9"/>
        <color theme="1"/>
        <rFont val="Calibri"/>
        <family val="2"/>
        <scheme val="minor"/>
      </rPr>
      <t xml:space="preserve">
</t>
    </r>
    <r>
      <rPr>
        <sz val="9"/>
        <color rgb="FF000000"/>
        <rFont val="Arial"/>
        <family val="2"/>
      </rPr>
      <t>de documentos  oficiales   de aceptación y otros</t>
    </r>
    <r>
      <rPr>
        <sz val="9"/>
        <color theme="1"/>
        <rFont val="Calibri"/>
        <family val="2"/>
        <scheme val="minor"/>
      </rPr>
      <t xml:space="preserve">
</t>
    </r>
    <r>
      <rPr>
        <sz val="9"/>
        <color rgb="FF000000"/>
        <rFont val="Arial"/>
        <family val="2"/>
      </rPr>
      <t>tipos, que permitan el ingreso de Niñas, niños y</t>
    </r>
    <r>
      <rPr>
        <sz val="9"/>
        <color theme="1"/>
        <rFont val="Calibri"/>
        <family val="2"/>
        <scheme val="minor"/>
      </rPr>
      <t xml:space="preserve">
</t>
    </r>
    <r>
      <rPr>
        <sz val="9"/>
        <color rgb="FF000000"/>
        <rFont val="Arial"/>
        <family val="2"/>
      </rPr>
      <t>adolescentes para el ingreso a las escuelas.</t>
    </r>
  </si>
  <si>
    <r>
      <rPr>
        <sz val="9"/>
        <color rgb="FF000000"/>
        <rFont val="Arial"/>
        <family val="2"/>
      </rPr>
      <t xml:space="preserve">I1-04  Realización     de     actividades  externas     de     </t>
    </r>
    <r>
      <rPr>
        <sz val="9"/>
        <color theme="1"/>
        <rFont val="Calibri"/>
        <family val="2"/>
        <scheme val="minor"/>
      </rPr>
      <t xml:space="preserve">
</t>
    </r>
    <r>
      <rPr>
        <sz val="9"/>
        <color rgb="FF000000"/>
        <rFont val="Arial"/>
        <family val="2"/>
      </rPr>
      <t xml:space="preserve">esparcimiento   para   niñas,   niños   y   adolescentes   </t>
    </r>
    <r>
      <rPr>
        <sz val="9"/>
        <color theme="1"/>
        <rFont val="Calibri"/>
        <family val="2"/>
        <scheme val="minor"/>
      </rPr>
      <t xml:space="preserve">
</t>
    </r>
    <r>
      <rPr>
        <sz val="9"/>
        <color rgb="FF000000"/>
        <rFont val="Arial"/>
        <family val="2"/>
      </rPr>
      <t>residentes y a disposción del Hogar Cabañas.</t>
    </r>
  </si>
  <si>
    <r>
      <rPr>
        <sz val="9"/>
        <color rgb="FF000000"/>
        <rFont val="Arial"/>
        <family val="2"/>
      </rPr>
      <t xml:space="preserve"> Realización     de     actividades  externas     de     </t>
    </r>
    <r>
      <rPr>
        <sz val="9"/>
        <color theme="1"/>
        <rFont val="Calibri"/>
        <family val="2"/>
        <scheme val="minor"/>
      </rPr>
      <t xml:space="preserve">
</t>
    </r>
    <r>
      <rPr>
        <sz val="9"/>
        <color rgb="FF000000"/>
        <rFont val="Arial"/>
        <family val="2"/>
      </rPr>
      <t xml:space="preserve">esparcimiento   para   niñas,   niños   y   adolescentes   </t>
    </r>
    <r>
      <rPr>
        <sz val="9"/>
        <color theme="1"/>
        <rFont val="Calibri"/>
        <family val="2"/>
        <scheme val="minor"/>
      </rPr>
      <t xml:space="preserve">
</t>
    </r>
    <r>
      <rPr>
        <sz val="9"/>
        <color rgb="FF000000"/>
        <rFont val="Arial"/>
        <family val="2"/>
      </rPr>
      <t>residentes y a disposción del Hogar Cabañas.</t>
    </r>
  </si>
  <si>
    <r>
      <rPr>
        <sz val="9"/>
        <color rgb="FF000000"/>
        <rFont val="Arial"/>
        <family val="2"/>
      </rPr>
      <t xml:space="preserve">(Numero       de       actividades       de   </t>
    </r>
    <r>
      <rPr>
        <sz val="9"/>
        <color theme="1"/>
        <rFont val="Calibri"/>
        <family val="2"/>
        <scheme val="minor"/>
      </rPr>
      <t xml:space="preserve">
</t>
    </r>
    <r>
      <rPr>
        <sz val="9"/>
        <color rgb="FF000000"/>
        <rFont val="Arial"/>
        <family val="2"/>
      </rPr>
      <t xml:space="preserve">esparcimiento.  (Realizado)/Numero  de   </t>
    </r>
    <r>
      <rPr>
        <sz val="9"/>
        <color theme="1"/>
        <rFont val="Calibri"/>
        <family val="2"/>
        <scheme val="minor"/>
      </rPr>
      <t xml:space="preserve">
</t>
    </r>
    <r>
      <rPr>
        <sz val="9"/>
        <color rgb="FF000000"/>
        <rFont val="Arial"/>
        <family val="2"/>
      </rPr>
      <t>actividades         de         esparcimiento.</t>
    </r>
    <r>
      <rPr>
        <sz val="9"/>
        <color theme="1"/>
        <rFont val="Calibri"/>
        <family val="2"/>
        <scheme val="minor"/>
      </rPr>
      <t xml:space="preserve">
</t>
    </r>
    <r>
      <rPr>
        <sz val="9"/>
        <color rgb="FF000000"/>
        <rFont val="Arial"/>
        <family val="2"/>
      </rPr>
      <t>(Programado))*100</t>
    </r>
  </si>
  <si>
    <r>
      <rPr>
        <sz val="9"/>
        <color rgb="FF000000"/>
        <rFont val="Arial"/>
        <family val="2"/>
      </rPr>
      <t>"Listado     de     asistentes</t>
    </r>
    <r>
      <rPr>
        <sz val="9"/>
        <color theme="1"/>
        <rFont val="Calibri"/>
        <family val="2"/>
        <scheme val="minor"/>
      </rPr>
      <t xml:space="preserve"> </t>
    </r>
    <r>
      <rPr>
        <sz val="9"/>
        <color rgb="FF000000"/>
        <rFont val="Arial"/>
        <family val="2"/>
      </rPr>
      <t>por</t>
    </r>
    <r>
      <rPr>
        <sz val="9"/>
        <color theme="1"/>
        <rFont val="Calibri"/>
        <family val="2"/>
        <scheme val="minor"/>
      </rPr>
      <t xml:space="preserve">
</t>
    </r>
    <r>
      <rPr>
        <sz val="9"/>
        <color rgb="FF000000"/>
        <rFont val="Arial"/>
        <family val="2"/>
      </rPr>
      <t>actividad programada.</t>
    </r>
    <r>
      <rPr>
        <sz val="9"/>
        <color theme="1"/>
        <rFont val="Calibri"/>
        <family val="2"/>
        <scheme val="minor"/>
      </rPr>
      <t xml:space="preserve">
</t>
    </r>
    <r>
      <rPr>
        <sz val="9"/>
        <color rgb="FF000000"/>
        <rFont val="Arial"/>
        <family val="2"/>
      </rPr>
      <t>Formato de salida autorización por</t>
    </r>
    <r>
      <rPr>
        <sz val="9"/>
        <color theme="1"/>
        <rFont val="Calibri"/>
        <family val="2"/>
        <scheme val="minor"/>
      </rPr>
      <t xml:space="preserve">
</t>
    </r>
    <r>
      <rPr>
        <sz val="9"/>
        <color rgb="FF000000"/>
        <rFont val="Arial"/>
        <family val="2"/>
      </rPr>
      <t>la            dirección      general      y</t>
    </r>
    <r>
      <rPr>
        <sz val="9"/>
        <color theme="1"/>
        <rFont val="Calibri"/>
        <family val="2"/>
        <scheme val="minor"/>
      </rPr>
      <t xml:space="preserve">
</t>
    </r>
    <r>
      <rPr>
        <sz val="9"/>
        <color rgb="FF000000"/>
        <rFont val="Arial"/>
        <family val="2"/>
      </rPr>
      <t>subdirección técnico educativa.</t>
    </r>
    <r>
      <rPr>
        <sz val="9"/>
        <color theme="1"/>
        <rFont val="Calibri"/>
        <family val="2"/>
        <scheme val="minor"/>
      </rPr>
      <t xml:space="preserve">
</t>
    </r>
    <r>
      <rPr>
        <sz val="9"/>
        <color rgb="FF000000"/>
        <rFont val="Arial"/>
        <family val="2"/>
      </rPr>
      <t>Informe       trimestral       de       la</t>
    </r>
    <r>
      <rPr>
        <sz val="9"/>
        <color theme="1"/>
        <rFont val="Calibri"/>
        <family val="2"/>
        <scheme val="minor"/>
      </rPr>
      <t xml:space="preserve">
</t>
    </r>
    <r>
      <rPr>
        <sz val="9"/>
        <color rgb="FF000000"/>
        <rFont val="Arial"/>
        <family val="2"/>
      </rPr>
      <t>subdirección técnico educativa del</t>
    </r>
    <r>
      <rPr>
        <sz val="9"/>
        <color theme="1"/>
        <rFont val="Calibri"/>
        <family val="2"/>
        <scheme val="minor"/>
      </rPr>
      <t xml:space="preserve">
</t>
    </r>
    <r>
      <rPr>
        <sz val="9"/>
        <color rgb="FF000000"/>
        <rFont val="Arial"/>
        <family val="2"/>
      </rPr>
      <t>Hogar Cabañas"</t>
    </r>
  </si>
  <si>
    <r>
      <rPr>
        <sz val="9"/>
        <color rgb="FF000000"/>
        <rFont val="Arial"/>
        <family val="2"/>
      </rPr>
      <t>"Listado de asistentes por actividad programada.</t>
    </r>
    <r>
      <rPr>
        <sz val="9"/>
        <color theme="1"/>
        <rFont val="Calibri"/>
        <family val="2"/>
        <scheme val="minor"/>
      </rPr>
      <t xml:space="preserve">
</t>
    </r>
    <r>
      <rPr>
        <sz val="9"/>
        <color rgb="FF000000"/>
        <rFont val="Arial"/>
        <family val="2"/>
      </rPr>
      <t>Formato  de  salida  autorización  por  la</t>
    </r>
    <r>
      <rPr>
        <sz val="9"/>
        <color theme="1"/>
        <rFont val="Calibri"/>
        <family val="2"/>
        <scheme val="minor"/>
      </rPr>
      <t xml:space="preserve">
</t>
    </r>
    <r>
      <rPr>
        <sz val="9"/>
        <color rgb="FF000000"/>
        <rFont val="Arial"/>
        <family val="2"/>
      </rPr>
      <t>dirección  general  y  subdirección     técnico</t>
    </r>
    <r>
      <rPr>
        <sz val="9"/>
        <color theme="1"/>
        <rFont val="Calibri"/>
        <family val="2"/>
        <scheme val="minor"/>
      </rPr>
      <t xml:space="preserve">
</t>
    </r>
    <r>
      <rPr>
        <sz val="9"/>
        <color rgb="FF000000"/>
        <rFont val="Arial"/>
        <family val="2"/>
      </rPr>
      <t>educativa.            Informe    trimestral    de    la</t>
    </r>
    <r>
      <rPr>
        <sz val="9"/>
        <color theme="1"/>
        <rFont val="Calibri"/>
        <family val="2"/>
        <scheme val="minor"/>
      </rPr>
      <t xml:space="preserve">
</t>
    </r>
    <r>
      <rPr>
        <sz val="9"/>
        <color rgb="FF000000"/>
        <rFont val="Arial"/>
        <family val="2"/>
      </rPr>
      <t>subdirección   técnico   educativa   del   Hogar</t>
    </r>
    <r>
      <rPr>
        <sz val="9"/>
        <color theme="1"/>
        <rFont val="Calibri"/>
        <family val="2"/>
        <scheme val="minor"/>
      </rPr>
      <t xml:space="preserve">
</t>
    </r>
    <r>
      <rPr>
        <sz val="9"/>
        <color rgb="FF000000"/>
        <rFont val="Arial"/>
        <family val="2"/>
      </rPr>
      <t>Cabañas"</t>
    </r>
  </si>
  <si>
    <r>
      <rPr>
        <sz val="9"/>
        <color rgb="FF000000"/>
        <rFont val="Arial"/>
        <family val="2"/>
      </rPr>
      <t>La vinculación eficiente y la firma de convenios</t>
    </r>
    <r>
      <rPr>
        <sz val="9"/>
        <color theme="1"/>
        <rFont val="Calibri"/>
        <family val="2"/>
        <scheme val="minor"/>
      </rPr>
      <t xml:space="preserve">
</t>
    </r>
    <r>
      <rPr>
        <sz val="9"/>
        <color rgb="FF000000"/>
        <rFont val="Arial"/>
        <family val="2"/>
      </rPr>
      <t>de  colaboración  con  las  instituciones  públicas,</t>
    </r>
    <r>
      <rPr>
        <sz val="9"/>
        <color theme="1"/>
        <rFont val="Calibri"/>
        <family val="2"/>
        <scheme val="minor"/>
      </rPr>
      <t xml:space="preserve">
</t>
    </r>
    <r>
      <rPr>
        <sz val="9"/>
        <color rgb="FF000000"/>
        <rFont val="Arial"/>
        <family val="2"/>
      </rPr>
      <t>privadas y personas físicas que brindan apoyos</t>
    </r>
    <r>
      <rPr>
        <sz val="9"/>
        <color theme="1"/>
        <rFont val="Calibri"/>
        <family val="2"/>
        <scheme val="minor"/>
      </rPr>
      <t xml:space="preserve">
</t>
    </r>
    <r>
      <rPr>
        <sz val="9"/>
        <color rgb="FF000000"/>
        <rFont val="Arial"/>
        <family val="2"/>
      </rPr>
      <t>para   la   realización   de   las   actividades   de</t>
    </r>
    <r>
      <rPr>
        <sz val="9"/>
        <color theme="1"/>
        <rFont val="Calibri"/>
        <family val="2"/>
        <scheme val="minor"/>
      </rPr>
      <t xml:space="preserve">
</t>
    </r>
    <r>
      <rPr>
        <sz val="9"/>
        <color rgb="FF000000"/>
        <rFont val="Arial"/>
        <family val="2"/>
      </rPr>
      <t>esparcimiento    a  niñas,  niños  y  adolescentes</t>
    </r>
    <r>
      <rPr>
        <sz val="9"/>
        <color theme="1"/>
        <rFont val="Calibri"/>
        <family val="2"/>
        <scheme val="minor"/>
      </rPr>
      <t xml:space="preserve">
</t>
    </r>
    <r>
      <rPr>
        <sz val="9"/>
        <color rgb="FF000000"/>
        <rFont val="Arial"/>
        <family val="2"/>
      </rPr>
      <t>residentes y a disposición del Hogar Cabañas</t>
    </r>
  </si>
  <si>
    <r>
      <rPr>
        <sz val="9"/>
        <color rgb="FF000000"/>
        <rFont val="Arial"/>
        <family val="2"/>
      </rPr>
      <t>I2-Apoyos de vivienda, vestido y alimentación otorgados</t>
    </r>
    <r>
      <rPr>
        <sz val="9"/>
        <color theme="1"/>
        <rFont val="Calibri"/>
        <family val="2"/>
        <scheme val="minor"/>
      </rPr>
      <t xml:space="preserve">
</t>
    </r>
    <r>
      <rPr>
        <sz val="9"/>
        <color rgb="FF000000"/>
        <rFont val="Arial"/>
        <family val="2"/>
      </rPr>
      <t>a niñas, niños y adolescentes residentes o a disposición</t>
    </r>
    <r>
      <rPr>
        <sz val="9"/>
        <color theme="1"/>
        <rFont val="Calibri"/>
        <family val="2"/>
        <scheme val="minor"/>
      </rPr>
      <t xml:space="preserve">
</t>
    </r>
    <r>
      <rPr>
        <sz val="9"/>
        <color rgb="FF000000"/>
        <rFont val="Arial"/>
        <family val="2"/>
      </rPr>
      <t>del Hogar Cabañas</t>
    </r>
  </si>
  <si>
    <r>
      <rPr>
        <sz val="9"/>
        <color rgb="FF000000"/>
        <rFont val="Arial"/>
        <family val="2"/>
      </rPr>
      <t>Apoyos de vivienda, vestido y alimentación otorgados</t>
    </r>
    <r>
      <rPr>
        <sz val="9"/>
        <color theme="1"/>
        <rFont val="Calibri"/>
        <family val="2"/>
        <scheme val="minor"/>
      </rPr>
      <t xml:space="preserve">
</t>
    </r>
    <r>
      <rPr>
        <sz val="9"/>
        <color rgb="FF000000"/>
        <rFont val="Arial"/>
        <family val="2"/>
      </rPr>
      <t>a niñas, niños y adolescentes residentes o a disposición</t>
    </r>
    <r>
      <rPr>
        <sz val="9"/>
        <color theme="1"/>
        <rFont val="Calibri"/>
        <family val="2"/>
        <scheme val="minor"/>
      </rPr>
      <t xml:space="preserve">
</t>
    </r>
    <r>
      <rPr>
        <sz val="9"/>
        <color rgb="FF000000"/>
        <rFont val="Arial"/>
        <family val="2"/>
      </rPr>
      <t>del Hogar Cabañas</t>
    </r>
  </si>
  <si>
    <r>
      <rPr>
        <sz val="9"/>
        <color rgb="FF000000"/>
        <rFont val="Arial"/>
        <family val="2"/>
      </rPr>
      <t>(Número      de      Niñas,      niños      y</t>
    </r>
    <r>
      <rPr>
        <sz val="9"/>
        <color theme="1"/>
        <rFont val="Calibri"/>
        <family val="2"/>
        <scheme val="minor"/>
      </rPr>
      <t xml:space="preserve">
</t>
    </r>
    <r>
      <rPr>
        <sz val="9"/>
        <color rgb="FF000000"/>
        <rFont val="Arial"/>
        <family val="2"/>
      </rPr>
      <t>adolescentes con apoyo en   vivienda,</t>
    </r>
    <r>
      <rPr>
        <sz val="9"/>
        <color theme="1"/>
        <rFont val="Calibri"/>
        <family val="2"/>
        <scheme val="minor"/>
      </rPr>
      <t xml:space="preserve">
</t>
    </r>
    <r>
      <rPr>
        <sz val="9"/>
        <color rgb="FF000000"/>
        <rFont val="Arial"/>
        <family val="2"/>
      </rPr>
      <t>vestido              y              alimentación.</t>
    </r>
    <r>
      <rPr>
        <sz val="9"/>
        <color theme="1"/>
        <rFont val="Calibri"/>
        <family val="2"/>
        <scheme val="minor"/>
      </rPr>
      <t xml:space="preserve">
</t>
    </r>
    <r>
      <rPr>
        <sz val="9"/>
        <color rgb="FF000000"/>
        <rFont val="Arial"/>
        <family val="2"/>
      </rPr>
      <t>(Realizado)/Número de Niñas, niños y</t>
    </r>
    <r>
      <rPr>
        <sz val="9"/>
        <color theme="1"/>
        <rFont val="Calibri"/>
        <family val="2"/>
        <scheme val="minor"/>
      </rPr>
      <t xml:space="preserve">
</t>
    </r>
    <r>
      <rPr>
        <sz val="9"/>
        <color rgb="FF000000"/>
        <rFont val="Arial"/>
        <family val="2"/>
      </rPr>
      <t>adolescentes con apoyo en   vivienda,</t>
    </r>
    <r>
      <rPr>
        <sz val="9"/>
        <color theme="1"/>
        <rFont val="Calibri"/>
        <family val="2"/>
        <scheme val="minor"/>
      </rPr>
      <t xml:space="preserve">
</t>
    </r>
    <r>
      <rPr>
        <sz val="9"/>
        <color rgb="FF000000"/>
        <rFont val="Arial"/>
        <family val="2"/>
      </rPr>
      <t>vestido              y              alimentación.</t>
    </r>
    <r>
      <rPr>
        <sz val="9"/>
        <color theme="1"/>
        <rFont val="Calibri"/>
        <family val="2"/>
        <scheme val="minor"/>
      </rPr>
      <t xml:space="preserve">
</t>
    </r>
    <r>
      <rPr>
        <sz val="9"/>
        <color rgb="FF000000"/>
        <rFont val="Arial"/>
        <family val="2"/>
      </rPr>
      <t>(Programado))*100</t>
    </r>
  </si>
  <si>
    <r>
      <rPr>
        <sz val="9"/>
        <color rgb="FF000000"/>
        <rFont val="Arial"/>
        <family val="2"/>
      </rPr>
      <t xml:space="preserve">Apoyos  de  vivienda,  vestido  y  alimentación   </t>
    </r>
    <r>
      <rPr>
        <sz val="9"/>
        <color theme="1"/>
        <rFont val="Calibri"/>
        <family val="2"/>
        <scheme val="minor"/>
      </rPr>
      <t xml:space="preserve">
</t>
    </r>
    <r>
      <rPr>
        <sz val="9"/>
        <color rgb="FF000000"/>
        <rFont val="Arial"/>
        <family val="2"/>
      </rPr>
      <t xml:space="preserve">otorgados   a   niñas,   niños   y   adolescentes   </t>
    </r>
    <r>
      <rPr>
        <sz val="9"/>
        <color theme="1"/>
        <rFont val="Calibri"/>
        <family val="2"/>
        <scheme val="minor"/>
      </rPr>
      <t xml:space="preserve">
</t>
    </r>
    <r>
      <rPr>
        <sz val="9"/>
        <color rgb="FF000000"/>
        <rFont val="Arial"/>
        <family val="2"/>
      </rPr>
      <t xml:space="preserve">residentes o a disposición del Hogar Cabañas       </t>
    </r>
  </si>
  <si>
    <r>
      <rPr>
        <sz val="9"/>
        <color rgb="FF000000"/>
        <rFont val="Arial"/>
        <family val="2"/>
      </rPr>
      <t>Convenio    de    colaboración    DIF    Jalisco    y</t>
    </r>
    <r>
      <rPr>
        <sz val="9"/>
        <color theme="1"/>
        <rFont val="Calibri"/>
        <family val="2"/>
        <scheme val="minor"/>
      </rPr>
      <t xml:space="preserve">
</t>
    </r>
    <r>
      <rPr>
        <sz val="9"/>
        <color rgb="FF000000"/>
        <rFont val="Arial"/>
        <family val="2"/>
      </rPr>
      <t>Procuduría para la Protección de Niñas, Niños y</t>
    </r>
    <r>
      <rPr>
        <sz val="9"/>
        <color theme="1"/>
        <rFont val="Calibri"/>
        <family val="2"/>
        <scheme val="minor"/>
      </rPr>
      <t xml:space="preserve">
</t>
    </r>
    <r>
      <rPr>
        <sz val="9"/>
        <color rgb="FF000000"/>
        <rFont val="Arial"/>
        <family val="2"/>
      </rPr>
      <t>Adolescentes del Estado de Jalisco.</t>
    </r>
  </si>
  <si>
    <r>
      <rPr>
        <sz val="9"/>
        <color rgb="FF000000"/>
        <rFont val="Arial"/>
        <family val="2"/>
      </rPr>
      <t>(Numero de niñas, niños y adolescentes</t>
    </r>
    <r>
      <rPr>
        <sz val="9"/>
        <color theme="1"/>
        <rFont val="Calibri"/>
        <family val="2"/>
        <scheme val="minor"/>
      </rPr>
      <t xml:space="preserve">
</t>
    </r>
    <r>
      <rPr>
        <sz val="9"/>
        <color rgb="FF000000"/>
        <rFont val="Arial"/>
        <family val="2"/>
      </rPr>
      <t>provistos de vivienda digna y segura.</t>
    </r>
    <r>
      <rPr>
        <sz val="9"/>
        <color theme="1"/>
        <rFont val="Calibri"/>
        <family val="2"/>
        <scheme val="minor"/>
      </rPr>
      <t xml:space="preserve">
</t>
    </r>
    <r>
      <rPr>
        <sz val="9"/>
        <color rgb="FF000000"/>
        <rFont val="Arial"/>
        <family val="2"/>
      </rPr>
      <t>(Realizado)/Numero  de  niñas,  niños  y</t>
    </r>
    <r>
      <rPr>
        <sz val="9"/>
        <color theme="1"/>
        <rFont val="Calibri"/>
        <family val="2"/>
        <scheme val="minor"/>
      </rPr>
      <t xml:space="preserve">
</t>
    </r>
    <r>
      <rPr>
        <sz val="9"/>
        <color rgb="FF000000"/>
        <rFont val="Arial"/>
        <family val="2"/>
      </rPr>
      <t>adolescentes   provistos   de   vivienda</t>
    </r>
    <r>
      <rPr>
        <sz val="9"/>
        <color theme="1"/>
        <rFont val="Calibri"/>
        <family val="2"/>
        <scheme val="minor"/>
      </rPr>
      <t xml:space="preserve">
</t>
    </r>
    <r>
      <rPr>
        <sz val="9"/>
        <color rgb="FF000000"/>
        <rFont val="Arial"/>
        <family val="2"/>
      </rPr>
      <t>digna y segura. (Programado))*100</t>
    </r>
  </si>
  <si>
    <r>
      <rPr>
        <sz val="9"/>
        <color rgb="FF000000"/>
        <rFont val="Arial"/>
        <family val="2"/>
      </rPr>
      <t xml:space="preserve">Padrón    institucional    de    niñas,    niños    y   </t>
    </r>
    <r>
      <rPr>
        <sz val="9"/>
        <color theme="1"/>
        <rFont val="Calibri"/>
        <family val="2"/>
        <scheme val="minor"/>
      </rPr>
      <t xml:space="preserve">
</t>
    </r>
    <r>
      <rPr>
        <sz val="9"/>
        <color rgb="FF000000"/>
        <rFont val="Arial"/>
        <family val="2"/>
      </rPr>
      <t xml:space="preserve">adolescentes  del  Hogar  Cabañas/coordinación   </t>
    </r>
    <r>
      <rPr>
        <sz val="9"/>
        <color theme="1"/>
        <rFont val="Calibri"/>
        <family val="2"/>
        <scheme val="minor"/>
      </rPr>
      <t xml:space="preserve">
</t>
    </r>
    <r>
      <rPr>
        <sz val="9"/>
        <color rgb="FF000000"/>
        <rFont val="Arial"/>
        <family val="2"/>
      </rPr>
      <t>de trabajo social del Hogar Cabañas.</t>
    </r>
  </si>
  <si>
    <r>
      <rPr>
        <sz val="9"/>
        <color rgb="FF000000"/>
        <rFont val="Arial"/>
        <family val="2"/>
      </rPr>
      <t>La  confirmación  del  Congreso  del  Estado  de</t>
    </r>
    <r>
      <rPr>
        <sz val="9"/>
        <color theme="1"/>
        <rFont val="Calibri"/>
        <family val="2"/>
        <scheme val="minor"/>
      </rPr>
      <t xml:space="preserve">
</t>
    </r>
    <r>
      <rPr>
        <sz val="9"/>
        <color rgb="FF000000"/>
        <rFont val="Arial"/>
        <family val="2"/>
      </rPr>
      <t>Jalisco y el Gobierno del Estado de Jalisco para</t>
    </r>
    <r>
      <rPr>
        <sz val="9"/>
        <color theme="1"/>
        <rFont val="Calibri"/>
        <family val="2"/>
        <scheme val="minor"/>
      </rPr>
      <t xml:space="preserve">
</t>
    </r>
    <r>
      <rPr>
        <sz val="9"/>
        <color rgb="FF000000"/>
        <rFont val="Arial"/>
        <family val="2"/>
      </rPr>
      <t>continuar  con  la  vigencia  del      contrato    de</t>
    </r>
    <r>
      <rPr>
        <sz val="9"/>
        <color theme="1"/>
        <rFont val="Calibri"/>
        <family val="2"/>
        <scheme val="minor"/>
      </rPr>
      <t xml:space="preserve">
</t>
    </r>
    <r>
      <rPr>
        <sz val="9"/>
        <color rgb="FF000000"/>
        <rFont val="Arial"/>
        <family val="2"/>
      </rPr>
      <t>comodato que permita contar con el uso  de los</t>
    </r>
    <r>
      <rPr>
        <sz val="9"/>
        <color theme="1"/>
        <rFont val="Calibri"/>
        <family val="2"/>
        <scheme val="minor"/>
      </rPr>
      <t xml:space="preserve">
</t>
    </r>
    <r>
      <rPr>
        <sz val="9"/>
        <color rgb="FF000000"/>
        <rFont val="Arial"/>
        <family val="2"/>
      </rPr>
      <t>bienes  inmuebles  en  donde  habitan  las  niñas,</t>
    </r>
    <r>
      <rPr>
        <sz val="9"/>
        <color theme="1"/>
        <rFont val="Calibri"/>
        <family val="2"/>
        <scheme val="minor"/>
      </rPr>
      <t xml:space="preserve">
</t>
    </r>
    <r>
      <rPr>
        <sz val="9"/>
        <color rgb="FF000000"/>
        <rFont val="Arial"/>
        <family val="2"/>
      </rPr>
      <t>niños y adolescentes, tanto en el Edificio de Ave.</t>
    </r>
    <r>
      <rPr>
        <sz val="9"/>
        <color theme="1"/>
        <rFont val="Calibri"/>
        <family val="2"/>
        <scheme val="minor"/>
      </rPr>
      <t xml:space="preserve">
</t>
    </r>
    <r>
      <rPr>
        <sz val="9"/>
        <color rgb="FF000000"/>
        <rFont val="Arial"/>
        <family val="2"/>
      </rPr>
      <t>Mariano Otero no. 2145 Col. Residencial Victoria</t>
    </r>
    <r>
      <rPr>
        <sz val="9"/>
        <color theme="1"/>
        <rFont val="Calibri"/>
        <family val="2"/>
        <scheme val="minor"/>
      </rPr>
      <t xml:space="preserve">
</t>
    </r>
    <r>
      <rPr>
        <sz val="9"/>
        <color rgb="FF000000"/>
        <rFont val="Arial"/>
        <family val="2"/>
      </rPr>
      <t>en Zapopan Jalisco, como el  que corresponde a</t>
    </r>
    <r>
      <rPr>
        <sz val="9"/>
        <color theme="1"/>
        <rFont val="Calibri"/>
        <family val="2"/>
        <scheme val="minor"/>
      </rPr>
      <t xml:space="preserve">
</t>
    </r>
    <r>
      <rPr>
        <sz val="9"/>
        <color rgb="FF000000"/>
        <rFont val="Arial"/>
        <family val="2"/>
      </rPr>
      <t>Casa Varones, por la regularización del estatus</t>
    </r>
    <r>
      <rPr>
        <sz val="9"/>
        <color theme="1"/>
        <rFont val="Calibri"/>
        <family val="2"/>
        <scheme val="minor"/>
      </rPr>
      <t xml:space="preserve">
</t>
    </r>
    <r>
      <rPr>
        <sz val="9"/>
        <color rgb="FF000000"/>
        <rFont val="Arial"/>
        <family val="2"/>
      </rPr>
      <t>de posesión del inmueble.</t>
    </r>
  </si>
  <si>
    <r>
      <rPr>
        <sz val="9"/>
        <color rgb="FF000000"/>
        <rFont val="Arial"/>
        <family val="2"/>
      </rPr>
      <t>(Número de niñas, niños y adolescentes</t>
    </r>
    <r>
      <rPr>
        <sz val="9"/>
        <color theme="1"/>
        <rFont val="Calibri"/>
        <family val="2"/>
        <scheme val="minor"/>
      </rPr>
      <t xml:space="preserve">
</t>
    </r>
    <r>
      <rPr>
        <sz val="9"/>
        <color rgb="FF000000"/>
        <rFont val="Arial"/>
        <family val="2"/>
      </rPr>
      <t>provistos               de               insumos.</t>
    </r>
    <r>
      <rPr>
        <sz val="9"/>
        <color theme="1"/>
        <rFont val="Calibri"/>
        <family val="2"/>
        <scheme val="minor"/>
      </rPr>
      <t xml:space="preserve">
</t>
    </r>
    <r>
      <rPr>
        <sz val="9"/>
        <color rgb="FF000000"/>
        <rFont val="Arial"/>
        <family val="2"/>
      </rPr>
      <t>(Realizado)/Número  de  niñas,  niños  y</t>
    </r>
    <r>
      <rPr>
        <sz val="9"/>
        <color theme="1"/>
        <rFont val="Calibri"/>
        <family val="2"/>
        <scheme val="minor"/>
      </rPr>
      <t xml:space="preserve">
</t>
    </r>
    <r>
      <rPr>
        <sz val="9"/>
        <color rgb="FF000000"/>
        <rFont val="Arial"/>
        <family val="2"/>
      </rPr>
      <t>adolescentes   provistos   de   insumos.</t>
    </r>
    <r>
      <rPr>
        <sz val="9"/>
        <color theme="1"/>
        <rFont val="Calibri"/>
        <family val="2"/>
        <scheme val="minor"/>
      </rPr>
      <t xml:space="preserve">
</t>
    </r>
    <r>
      <rPr>
        <sz val="9"/>
        <color rgb="FF000000"/>
        <rFont val="Arial"/>
        <family val="2"/>
      </rPr>
      <t>(Programado))*100</t>
    </r>
  </si>
  <si>
    <r>
      <rPr>
        <sz val="9"/>
        <color rgb="FF000000"/>
        <rFont val="Arial"/>
        <family val="2"/>
      </rPr>
      <t>Padrón    institucional    de    niñas,    niños    y</t>
    </r>
    <r>
      <rPr>
        <sz val="9"/>
        <color theme="1"/>
        <rFont val="Calibri"/>
        <family val="2"/>
        <scheme val="minor"/>
      </rPr>
      <t xml:space="preserve">
</t>
    </r>
    <r>
      <rPr>
        <sz val="9"/>
        <color rgb="FF000000"/>
        <rFont val="Arial"/>
        <family val="2"/>
      </rPr>
      <t>adolescentes  del  Hogar  Cabañas/coordinación</t>
    </r>
    <r>
      <rPr>
        <sz val="9"/>
        <color theme="1"/>
        <rFont val="Calibri"/>
        <family val="2"/>
        <scheme val="minor"/>
      </rPr>
      <t xml:space="preserve">
</t>
    </r>
    <r>
      <rPr>
        <sz val="9"/>
        <color rgb="FF000000"/>
        <rFont val="Arial"/>
        <family val="2"/>
      </rPr>
      <t>de trabajo social del Hogar Cabañas.</t>
    </r>
  </si>
  <si>
    <r>
      <rPr>
        <sz val="9"/>
        <color rgb="FF000000"/>
        <rFont val="Arial"/>
        <family val="2"/>
      </rPr>
      <t>La aprobación por parte del Congreso del Estado</t>
    </r>
    <r>
      <rPr>
        <sz val="9"/>
        <color theme="1"/>
        <rFont val="Calibri"/>
        <family val="2"/>
        <scheme val="minor"/>
      </rPr>
      <t xml:space="preserve">
</t>
    </r>
    <r>
      <rPr>
        <sz val="9"/>
        <color rgb="FF000000"/>
        <rFont val="Arial"/>
        <family val="2"/>
      </rPr>
      <t>respecto   a   la   continuidad   de   la   aportación</t>
    </r>
    <r>
      <rPr>
        <sz val="9"/>
        <color theme="1"/>
        <rFont val="Calibri"/>
        <family val="2"/>
        <scheme val="minor"/>
      </rPr>
      <t xml:space="preserve">
</t>
    </r>
    <r>
      <rPr>
        <sz val="9"/>
        <color rgb="FF000000"/>
        <rFont val="Arial"/>
        <family val="2"/>
      </rPr>
      <t>adicional al pago del refrendo vehicular en la ley</t>
    </r>
    <r>
      <rPr>
        <sz val="9"/>
        <color theme="1"/>
        <rFont val="Calibri"/>
        <family val="2"/>
        <scheme val="minor"/>
      </rPr>
      <t xml:space="preserve">
</t>
    </r>
    <r>
      <rPr>
        <sz val="9"/>
        <color rgb="FF000000"/>
        <rFont val="Arial"/>
        <family val="2"/>
      </rPr>
      <t>de ingresos y la oportuna radicación de dicha</t>
    </r>
    <r>
      <rPr>
        <sz val="9"/>
        <color theme="1"/>
        <rFont val="Calibri"/>
        <family val="2"/>
        <scheme val="minor"/>
      </rPr>
      <t xml:space="preserve">
</t>
    </r>
    <r>
      <rPr>
        <sz val="9"/>
        <color rgb="FF000000"/>
        <rFont val="Arial"/>
        <family val="2"/>
      </rPr>
      <t>aportación  por  parte  de  la  Secretaría  de  la</t>
    </r>
    <r>
      <rPr>
        <sz val="9"/>
        <color theme="1"/>
        <rFont val="Calibri"/>
        <family val="2"/>
        <scheme val="minor"/>
      </rPr>
      <t xml:space="preserve">
</t>
    </r>
    <r>
      <rPr>
        <sz val="9"/>
        <color rgb="FF000000"/>
        <rFont val="Arial"/>
        <family val="2"/>
      </rPr>
      <t>Hacienda Pública.</t>
    </r>
  </si>
  <si>
    <r>
      <rPr>
        <sz val="9"/>
        <color rgb="FF000000"/>
        <rFont val="Arial"/>
        <family val="2"/>
      </rPr>
      <t>(Número de niñas, niños y adolescentes</t>
    </r>
    <r>
      <rPr>
        <sz val="9"/>
        <color theme="1"/>
        <rFont val="Calibri"/>
        <family val="2"/>
        <scheme val="minor"/>
      </rPr>
      <t xml:space="preserve">
</t>
    </r>
    <r>
      <rPr>
        <sz val="9"/>
        <color rgb="FF000000"/>
        <rFont val="Arial"/>
        <family val="2"/>
      </rPr>
      <t>provistos           de           alimentación.</t>
    </r>
    <r>
      <rPr>
        <sz val="9"/>
        <color theme="1"/>
        <rFont val="Calibri"/>
        <family val="2"/>
        <scheme val="minor"/>
      </rPr>
      <t xml:space="preserve">
</t>
    </r>
    <r>
      <rPr>
        <sz val="9"/>
        <color rgb="FF000000"/>
        <rFont val="Arial"/>
        <family val="2"/>
      </rPr>
      <t>(Realizado)/Número  de  niñas,  niños  y</t>
    </r>
    <r>
      <rPr>
        <sz val="9"/>
        <color theme="1"/>
        <rFont val="Calibri"/>
        <family val="2"/>
        <scheme val="minor"/>
      </rPr>
      <t xml:space="preserve">
</t>
    </r>
    <r>
      <rPr>
        <sz val="9"/>
        <color rgb="FF000000"/>
        <rFont val="Arial"/>
        <family val="2"/>
      </rPr>
      <t>adolescentes provistos de alimentación.</t>
    </r>
    <r>
      <rPr>
        <sz val="9"/>
        <color theme="1"/>
        <rFont val="Calibri"/>
        <family val="2"/>
        <scheme val="minor"/>
      </rPr>
      <t xml:space="preserve">
</t>
    </r>
    <r>
      <rPr>
        <sz val="9"/>
        <color rgb="FF000000"/>
        <rFont val="Arial"/>
        <family val="2"/>
      </rPr>
      <t>(Programado))*100</t>
    </r>
  </si>
  <si>
    <r>
      <rPr>
        <sz val="9"/>
        <color rgb="FF000000"/>
        <rFont val="Arial"/>
        <family val="2"/>
      </rPr>
      <t>Padrón    institucional    de    niñas,    niños    y</t>
    </r>
    <r>
      <rPr>
        <sz val="9"/>
        <color theme="1"/>
        <rFont val="Calibri"/>
        <family val="2"/>
        <scheme val="minor"/>
      </rPr>
      <t xml:space="preserve">
</t>
    </r>
    <r>
      <rPr>
        <sz val="9"/>
        <color rgb="FF000000"/>
        <rFont val="Arial"/>
        <family val="2"/>
      </rPr>
      <t>adolescentes  del  Hogar  Cabañas/coordinación</t>
    </r>
    <r>
      <rPr>
        <sz val="9"/>
        <color theme="1"/>
        <rFont val="Calibri"/>
        <family val="2"/>
        <scheme val="minor"/>
      </rPr>
      <t xml:space="preserve">
</t>
    </r>
    <r>
      <rPr>
        <sz val="9"/>
        <color rgb="FF000000"/>
        <rFont val="Arial"/>
        <family val="2"/>
      </rPr>
      <t>Area Médica y Nutrición del Hogar Cabañas.</t>
    </r>
  </si>
  <si>
    <r>
      <rPr>
        <sz val="9"/>
        <color rgb="FF000000"/>
        <rFont val="Arial"/>
        <family val="2"/>
      </rPr>
      <t>La aprobación por parte del Congreso del Estado</t>
    </r>
    <r>
      <rPr>
        <sz val="9"/>
        <color theme="1"/>
        <rFont val="Calibri"/>
        <family val="2"/>
        <scheme val="minor"/>
      </rPr>
      <t xml:space="preserve">
</t>
    </r>
    <r>
      <rPr>
        <sz val="9"/>
        <color rgb="FF000000"/>
        <rFont val="Arial"/>
        <family val="2"/>
      </rPr>
      <t>y la validación de la Junta de Gobierno de Hogar</t>
    </r>
    <r>
      <rPr>
        <sz val="9"/>
        <color theme="1"/>
        <rFont val="Calibri"/>
        <family val="2"/>
        <scheme val="minor"/>
      </rPr>
      <t xml:space="preserve">
</t>
    </r>
    <r>
      <rPr>
        <sz val="9"/>
        <color rgb="FF000000"/>
        <rFont val="Arial"/>
        <family val="2"/>
      </rPr>
      <t>Cabañas del presupuesto de egresos, necesario</t>
    </r>
    <r>
      <rPr>
        <sz val="9"/>
        <color theme="1"/>
        <rFont val="Calibri"/>
        <family val="2"/>
        <scheme val="minor"/>
      </rPr>
      <t xml:space="preserve">
</t>
    </r>
    <r>
      <rPr>
        <sz val="9"/>
        <color rgb="FF000000"/>
        <rFont val="Arial"/>
        <family val="2"/>
      </rPr>
      <t>para la provisión de alimentos a las niñas, niños y</t>
    </r>
    <r>
      <rPr>
        <sz val="9"/>
        <color theme="1"/>
        <rFont val="Calibri"/>
        <family val="2"/>
        <scheme val="minor"/>
      </rPr>
      <t xml:space="preserve">
</t>
    </r>
    <r>
      <rPr>
        <sz val="9"/>
        <color rgb="FF000000"/>
        <rFont val="Arial"/>
        <family val="2"/>
      </rPr>
      <t>adolescentes.</t>
    </r>
  </si>
  <si>
    <r>
      <rPr>
        <sz val="9"/>
        <color rgb="FF000000"/>
        <rFont val="Arial"/>
        <family val="2"/>
      </rPr>
      <t>(Numero          de          reunificaciones</t>
    </r>
    <r>
      <rPr>
        <sz val="9"/>
        <color theme="1"/>
        <rFont val="Calibri"/>
        <family val="2"/>
        <scheme val="minor"/>
      </rPr>
      <t xml:space="preserve">
</t>
    </r>
    <r>
      <rPr>
        <sz val="9"/>
        <color rgb="FF000000"/>
        <rFont val="Arial"/>
        <family val="2"/>
      </rPr>
      <t>(Realizado)/Numero de reunificaciones (Programado))*100.</t>
    </r>
  </si>
  <si>
    <r>
      <rPr>
        <sz val="9"/>
        <color rgb="FF000000"/>
        <rFont val="Arial"/>
        <family val="2"/>
      </rPr>
      <t>Trimestral</t>
    </r>
  </si>
  <si>
    <r>
      <rPr>
        <sz val="9"/>
        <color rgb="FF000000"/>
        <rFont val="Arial"/>
        <family val="2"/>
      </rPr>
      <t xml:space="preserve">Actas  de  la  junta  de  gobierno.  Archivo  de  la   </t>
    </r>
    <r>
      <rPr>
        <sz val="9"/>
        <color theme="1"/>
        <rFont val="Calibri"/>
        <family val="2"/>
        <scheme val="minor"/>
      </rPr>
      <t xml:space="preserve">
</t>
    </r>
    <r>
      <rPr>
        <sz val="9"/>
        <color rgb="FF000000"/>
        <rFont val="Arial"/>
        <family val="2"/>
      </rPr>
      <t xml:space="preserve">coordinación   de   trabajo   social   del   Hogar   </t>
    </r>
    <r>
      <rPr>
        <sz val="9"/>
        <color theme="1"/>
        <rFont val="Calibri"/>
        <family val="2"/>
        <scheme val="minor"/>
      </rPr>
      <t xml:space="preserve">
</t>
    </r>
    <r>
      <rPr>
        <sz val="9"/>
        <color rgb="FF000000"/>
        <rFont val="Arial"/>
        <family val="2"/>
      </rPr>
      <t xml:space="preserve">Cabañas   y   sentencias   judiciales   que   han   </t>
    </r>
    <r>
      <rPr>
        <sz val="9"/>
        <color theme="1"/>
        <rFont val="Calibri"/>
        <family val="2"/>
        <scheme val="minor"/>
      </rPr>
      <t xml:space="preserve">
</t>
    </r>
    <r>
      <rPr>
        <sz val="9"/>
        <color rgb="FF000000"/>
        <rFont val="Arial"/>
        <family val="2"/>
      </rPr>
      <t>causado estado</t>
    </r>
  </si>
  <si>
    <r>
      <rPr>
        <sz val="9"/>
        <color rgb="FF000000"/>
        <rFont val="Arial"/>
        <family val="2"/>
      </rPr>
      <t>"  La autorización de egresos de NNA, por parte</t>
    </r>
    <r>
      <rPr>
        <sz val="9"/>
        <color theme="1"/>
        <rFont val="Calibri"/>
        <family val="2"/>
        <scheme val="minor"/>
      </rPr>
      <t xml:space="preserve">
</t>
    </r>
    <r>
      <rPr>
        <sz val="9"/>
        <color rgb="FF000000"/>
        <rFont val="Arial"/>
        <family val="2"/>
      </rPr>
      <t>de   la   Junta   de   Gobierno   y   los      órganos</t>
    </r>
    <r>
      <rPr>
        <sz val="9"/>
        <color theme="1"/>
        <rFont val="Calibri"/>
        <family val="2"/>
        <scheme val="minor"/>
      </rPr>
      <t xml:space="preserve">
</t>
    </r>
    <r>
      <rPr>
        <sz val="9"/>
        <color rgb="FF000000"/>
        <rFont val="Arial"/>
        <family val="2"/>
      </rPr>
      <t>jurisdiccionales"</t>
    </r>
  </si>
  <si>
    <r>
      <rPr>
        <sz val="9"/>
        <color rgb="FF000000"/>
        <rFont val="Arial"/>
        <family val="2"/>
      </rPr>
      <t>Total   de   procedimientos</t>
    </r>
    <r>
      <rPr>
        <sz val="9"/>
        <color theme="1"/>
        <rFont val="Calibri"/>
        <family val="2"/>
        <scheme val="minor"/>
      </rPr>
      <t xml:space="preserve"> </t>
    </r>
    <r>
      <rPr>
        <sz val="9"/>
        <color rgb="FF000000"/>
        <rFont val="Arial"/>
        <family val="2"/>
      </rPr>
      <t xml:space="preserve">jurisdiccionales   </t>
    </r>
    <r>
      <rPr>
        <sz val="9"/>
        <color theme="1"/>
        <rFont val="Calibri"/>
        <family val="2"/>
        <scheme val="minor"/>
      </rPr>
      <t xml:space="preserve">
</t>
    </r>
    <r>
      <rPr>
        <sz val="9"/>
        <color rgb="FF000000"/>
        <rFont val="Arial"/>
        <family val="2"/>
      </rPr>
      <t>concluidos</t>
    </r>
  </si>
  <si>
    <r>
      <rPr>
        <sz val="9"/>
        <color rgb="FF000000"/>
        <rFont val="Arial"/>
        <family val="2"/>
      </rPr>
      <t xml:space="preserve">La   sentencia   firme   por   parte   del   órgano   </t>
    </r>
    <r>
      <rPr>
        <sz val="9"/>
        <color theme="1"/>
        <rFont val="Calibri"/>
        <family val="2"/>
        <scheme val="minor"/>
      </rPr>
      <t xml:space="preserve">
</t>
    </r>
    <r>
      <rPr>
        <sz val="9"/>
        <color rgb="FF000000"/>
        <rFont val="Arial"/>
        <family val="2"/>
      </rPr>
      <t>jurisdiccional competente</t>
    </r>
  </si>
  <si>
    <r>
      <rPr>
        <sz val="9"/>
        <color rgb="FF000000"/>
        <rFont val="Arial"/>
        <family val="2"/>
      </rPr>
      <t>Emisión  de  sentencia  firme  por  parte  de  los</t>
    </r>
    <r>
      <rPr>
        <sz val="9"/>
        <color theme="1"/>
        <rFont val="Calibri"/>
        <family val="2"/>
        <scheme val="minor"/>
      </rPr>
      <t xml:space="preserve">
</t>
    </r>
    <r>
      <rPr>
        <sz val="9"/>
        <color rgb="FF000000"/>
        <rFont val="Arial"/>
        <family val="2"/>
      </rPr>
      <t>jueces.</t>
    </r>
  </si>
  <si>
    <r>
      <rPr>
        <sz val="9"/>
        <color rgb="FF000000"/>
        <rFont val="Arial"/>
        <family val="2"/>
      </rPr>
      <t>(Numero  de  integraciones  familiares.</t>
    </r>
    <r>
      <rPr>
        <sz val="9"/>
        <color theme="1"/>
        <rFont val="Calibri"/>
        <family val="2"/>
        <scheme val="minor"/>
      </rPr>
      <t xml:space="preserve">
</t>
    </r>
    <r>
      <rPr>
        <sz val="9"/>
        <color rgb="FF000000"/>
        <rFont val="Arial"/>
        <family val="2"/>
      </rPr>
      <t>(Realizado)/Numero   de   integraciones</t>
    </r>
    <r>
      <rPr>
        <sz val="9"/>
        <color theme="1"/>
        <rFont val="Calibri"/>
        <family val="2"/>
        <scheme val="minor"/>
      </rPr>
      <t xml:space="preserve">
</t>
    </r>
    <r>
      <rPr>
        <sz val="9"/>
        <color rgb="FF000000"/>
        <rFont val="Arial"/>
        <family val="2"/>
      </rPr>
      <t>familiares. (Programado))*100</t>
    </r>
  </si>
  <si>
    <r>
      <rPr>
        <sz val="9"/>
        <color rgb="FF000000"/>
        <rFont val="Arial"/>
        <family val="2"/>
      </rPr>
      <t>Libro de registro de ingresos y egresos de la</t>
    </r>
    <r>
      <rPr>
        <sz val="9"/>
        <color theme="1"/>
        <rFont val="Calibri"/>
        <family val="2"/>
        <scheme val="minor"/>
      </rPr>
      <t xml:space="preserve">
</t>
    </r>
    <r>
      <rPr>
        <sz val="9"/>
        <color rgb="FF000000"/>
        <rFont val="Arial"/>
        <family val="2"/>
      </rPr>
      <t>coordinación   de   trabajo   social   del   Hogar</t>
    </r>
    <r>
      <rPr>
        <sz val="9"/>
        <color theme="1"/>
        <rFont val="Calibri"/>
        <family val="2"/>
        <scheme val="minor"/>
      </rPr>
      <t xml:space="preserve">
</t>
    </r>
    <r>
      <rPr>
        <sz val="9"/>
        <color rgb="FF000000"/>
        <rFont val="Arial"/>
        <family val="2"/>
      </rPr>
      <t>Cabañas.  Actas  de  sesiones  del  consejo  de</t>
    </r>
    <r>
      <rPr>
        <sz val="9"/>
        <color theme="1"/>
        <rFont val="Calibri"/>
        <family val="2"/>
        <scheme val="minor"/>
      </rPr>
      <t xml:space="preserve">
</t>
    </r>
    <r>
      <rPr>
        <sz val="9"/>
        <color rgb="FF000000"/>
        <rFont val="Arial"/>
        <family val="2"/>
      </rPr>
      <t>adopciones, Actas de la Junta de Gobierno del</t>
    </r>
    <r>
      <rPr>
        <sz val="9"/>
        <color theme="1"/>
        <rFont val="Calibri"/>
        <family val="2"/>
        <scheme val="minor"/>
      </rPr>
      <t xml:space="preserve">
</t>
    </r>
    <r>
      <rPr>
        <sz val="9"/>
        <color rgb="FF000000"/>
        <rFont val="Arial"/>
        <family val="2"/>
      </rPr>
      <t>Hogar Cabañas</t>
    </r>
  </si>
  <si>
    <r>
      <rPr>
        <sz val="9"/>
        <color rgb="FF000000"/>
        <rFont val="Arial"/>
        <family val="2"/>
      </rPr>
      <t>"La  solicitud    y  aprobación  de  las  familias  de</t>
    </r>
    <r>
      <rPr>
        <sz val="9"/>
        <color theme="1"/>
        <rFont val="Calibri"/>
        <family val="2"/>
        <scheme val="minor"/>
      </rPr>
      <t xml:space="preserve">
</t>
    </r>
    <r>
      <rPr>
        <sz val="9"/>
        <color rgb="FF000000"/>
        <rFont val="Arial"/>
        <family val="2"/>
      </rPr>
      <t>acogida y acogimiento preadoptivo.    Aprobación</t>
    </r>
    <r>
      <rPr>
        <sz val="9"/>
        <color theme="1"/>
        <rFont val="Calibri"/>
        <family val="2"/>
        <scheme val="minor"/>
      </rPr>
      <t xml:space="preserve">
</t>
    </r>
    <r>
      <rPr>
        <sz val="9"/>
        <color rgb="FF000000"/>
        <rFont val="Arial"/>
        <family val="2"/>
      </rPr>
      <t>del Concejo de Adopciones y Junta de Gobierno</t>
    </r>
    <r>
      <rPr>
        <sz val="9"/>
        <color theme="1"/>
        <rFont val="Calibri"/>
        <family val="2"/>
        <scheme val="minor"/>
      </rPr>
      <t xml:space="preserve">
</t>
    </r>
    <r>
      <rPr>
        <sz val="9"/>
        <color rgb="FF000000"/>
        <rFont val="Arial"/>
        <family val="2"/>
      </rPr>
      <t>del Hogar Cabañas."</t>
    </r>
  </si>
  <si>
    <r>
      <rPr>
        <sz val="9"/>
        <color rgb="FF000000"/>
        <rFont val="Arial"/>
        <family val="2"/>
      </rPr>
      <t xml:space="preserve"> Reunificación  de  niñas,  niños  y  adolescentes   </t>
    </r>
    <r>
      <rPr>
        <sz val="9"/>
        <color theme="1"/>
        <rFont val="Calibri"/>
        <family val="2"/>
        <scheme val="minor"/>
      </rPr>
      <t xml:space="preserve">
</t>
    </r>
    <r>
      <rPr>
        <sz val="9"/>
        <color rgb="FF000000"/>
        <rFont val="Arial"/>
        <family val="2"/>
      </rPr>
      <t xml:space="preserve">residentes  o  a  disposición  del  Hogar  Cabañas  a  su   </t>
    </r>
    <r>
      <rPr>
        <sz val="9"/>
        <color theme="1"/>
        <rFont val="Calibri"/>
        <family val="2"/>
        <scheme val="minor"/>
      </rPr>
      <t xml:space="preserve">
</t>
    </r>
    <r>
      <rPr>
        <sz val="9"/>
        <color rgb="FF000000"/>
        <rFont val="Arial"/>
        <family val="2"/>
      </rPr>
      <t>familia de origen y los supuestos establecidos en el Art.</t>
    </r>
    <r>
      <rPr>
        <sz val="9"/>
        <color theme="1"/>
        <rFont val="Calibri"/>
        <family val="2"/>
        <scheme val="minor"/>
      </rPr>
      <t xml:space="preserve">
</t>
    </r>
    <r>
      <rPr>
        <sz val="9"/>
        <color rgb="FF000000"/>
        <rFont val="Arial"/>
        <family val="2"/>
      </rPr>
      <t>572 del Código Civil del Estado de Jalisco Fracción IV</t>
    </r>
  </si>
  <si>
    <r>
      <rPr>
        <sz val="9"/>
        <color rgb="FF000000"/>
        <rFont val="Arial"/>
        <family val="2"/>
      </rPr>
      <t xml:space="preserve">Actas de la Junta de Gobierno del   </t>
    </r>
    <r>
      <rPr>
        <sz val="9"/>
        <color theme="1"/>
        <rFont val="Calibri"/>
        <family val="2"/>
        <scheme val="minor"/>
      </rPr>
      <t xml:space="preserve">
</t>
    </r>
    <r>
      <rPr>
        <sz val="9"/>
        <color rgb="FF000000"/>
        <rFont val="Arial"/>
        <family val="2"/>
      </rPr>
      <t>Hogar  Cabañas  y  archivo  de  la</t>
    </r>
    <r>
      <rPr>
        <sz val="9"/>
        <color theme="1"/>
        <rFont val="Calibri"/>
        <family val="2"/>
        <scheme val="minor"/>
      </rPr>
      <t xml:space="preserve">
</t>
    </r>
    <r>
      <rPr>
        <sz val="9"/>
        <color rgb="FF000000"/>
        <rFont val="Arial"/>
        <family val="2"/>
      </rPr>
      <t>coordinación de trabajo social del</t>
    </r>
    <r>
      <rPr>
        <sz val="9"/>
        <color theme="1"/>
        <rFont val="Calibri"/>
        <family val="2"/>
        <scheme val="minor"/>
      </rPr>
      <t xml:space="preserve">
</t>
    </r>
    <r>
      <rPr>
        <sz val="9"/>
        <color rgb="FF000000"/>
        <rFont val="Arial"/>
        <family val="2"/>
      </rPr>
      <t>Hogar Cabañas</t>
    </r>
  </si>
  <si>
    <r>
      <rPr>
        <sz val="9"/>
        <color rgb="FF000000"/>
        <rFont val="Arial"/>
        <family val="2"/>
      </rPr>
      <t>Reunificación</t>
    </r>
  </si>
  <si>
    <r>
      <rPr>
        <sz val="9"/>
        <color rgb="FF000000"/>
        <rFont val="Arial"/>
        <family val="2"/>
      </rPr>
      <t>Expedientes de los NNA y  el libro  de registro</t>
    </r>
    <r>
      <rPr>
        <sz val="9"/>
        <color theme="1"/>
        <rFont val="Calibri"/>
        <family val="2"/>
        <scheme val="minor"/>
      </rPr>
      <t xml:space="preserve">
</t>
    </r>
    <r>
      <rPr>
        <sz val="9"/>
        <color rgb="FF000000"/>
        <rFont val="Arial"/>
        <family val="2"/>
      </rPr>
      <t>de  ingresos  y  egresos  de  la  coordinación  de</t>
    </r>
    <r>
      <rPr>
        <sz val="9"/>
        <color theme="1"/>
        <rFont val="Calibri"/>
        <family val="2"/>
        <scheme val="minor"/>
      </rPr>
      <t xml:space="preserve">
</t>
    </r>
    <r>
      <rPr>
        <sz val="9"/>
        <color rgb="FF000000"/>
        <rFont val="Arial"/>
        <family val="2"/>
      </rPr>
      <t>trabajo social.</t>
    </r>
  </si>
  <si>
    <r>
      <rPr>
        <sz val="9"/>
        <color theme="1"/>
        <rFont val="Arial"/>
        <family val="2"/>
      </rPr>
      <t>Mensual</t>
    </r>
  </si>
  <si>
    <r>
      <rPr>
        <sz val="9"/>
        <color theme="1"/>
        <rFont val="Arial"/>
        <family val="2"/>
      </rPr>
      <t>Niña, niño y adolescente</t>
    </r>
  </si>
  <si>
    <r>
      <rPr>
        <sz val="9"/>
        <color theme="1"/>
        <rFont val="Arial"/>
        <family val="2"/>
      </rPr>
      <t>100%</t>
    </r>
  </si>
  <si>
    <t>Gestión</t>
  </si>
  <si>
    <t>Eficiencia</t>
  </si>
  <si>
    <t>Estatal</t>
  </si>
  <si>
    <t>Eficacia</t>
  </si>
  <si>
    <t>Cumplimiento de las metas 2021</t>
  </si>
  <si>
    <t>Semestral</t>
  </si>
  <si>
    <t>Total  de  niñas,  niños  y  adolescentes  con resoluciones realizadas.</t>
  </si>
  <si>
    <t>I3-05   Gestión   legal   requerida   por   niñas,   niños   y adolescentes a disposición del Hogar Cabañas</t>
  </si>
  <si>
    <t>I3-06  Integración  a  un  medio  familiar  en  acogimiento preadoptivo  y  familia  de  acogida  de  niñas,  niños  y adolescentes  residentes  o     a  disposición  del  Hogar Cabañas</t>
  </si>
  <si>
    <t>Total de integraciones familiares</t>
  </si>
  <si>
    <t>I3-07   Reunificación   de   niñas,   niños   y   adolescentes residentes  o  a  disposición  del  Hogar  Cabañas  a  su familia de origen y los supuestos establecidos en el Art. 572 del Código Civil del Estado de Jalisco Fracción IV</t>
  </si>
  <si>
    <t>Total    de    ninas,    niños    y    adolescentes reunificados</t>
  </si>
  <si>
    <t>I3-08   Adopción   de   Niñas,   Niños   y   Adolescentes   a disposición del Hogar Cabañas.</t>
  </si>
  <si>
    <t>Total    de    adopciones    de  Niñas,  Niños  y Adolescentes</t>
  </si>
  <si>
    <t>01-01  Atención  en  tiempo  y  forma  a  las  solicitudes realizadas       por       las       autoridades       Judiciales, gubernamentales y administrativas</t>
  </si>
  <si>
    <t>Total   de   solicitudes   de   las   autoridades Judiciales,             gubernamentales             y administrativas atendidas.</t>
  </si>
  <si>
    <t>01-02   Atención   a   las   solicitudes   por   las   diversas entidades  fiscalizadoras  del  Gobierno  y  las   instancias administrativas       en       los       procesos       contables, presupuestarios y programáticos.</t>
  </si>
  <si>
    <t>Total      de      solicitudes      de      instancias fiscalizadoras y de control atendidas.</t>
  </si>
  <si>
    <t>01-Procesos    administrativos    gestionados    para    la atención   integral   de   niñas,   niños   y   adolescentes albergados</t>
  </si>
  <si>
    <t>Total      de      actividades      administrativas realizadas.</t>
  </si>
  <si>
    <t>(Número  de  actividades  administrativas (Realizado)/Número     de     actividades administrativas (Programado))*100</t>
  </si>
  <si>
    <t>Archivo  documental  de  las  áreas que     conforman     la     estructura orgánica    del    Hogar    Cabañas, Informes                          contables, presupuestarios  y  programáticos.
Informe anual de Actividades.</t>
  </si>
  <si>
    <t>Informe      anual      de      actividades.      Archivo documental   de   las   áreas   de   la   estructura orgánica del Hogar cabañas.</t>
  </si>
  <si>
    <t>Se   cuenta   con   la   información   actualizada   e identificable para las gestiones administrativas.</t>
  </si>
  <si>
    <t>(Número  de  solicitudes  de  autoridades Judiciales,         gubernamentales         y administrativas  (Realizado)/Número  de solicitudes   de   autoridades   Judiciales, gubernamentales      y      administrativas (Programado))*100</t>
  </si>
  <si>
    <t>Reportes estadísticos emitidos por las        Subdirecciones        técnico interdisciplinaria,         Subdirección Técnico  educativa,    Coordinación general  Jurídica,  Coordinación  de Psicología, Coordinación Médica y de   Trabajo   Social   del   Hogar
Cabañas.</t>
  </si>
  <si>
    <t>Solicitud</t>
  </si>
  <si>
    <t>(Número  de  solicitudes  de  instancias fiscalizadoras         y         de         control (Realizado)/Número   de   solicitudes   de instancias   fiscalizadoras   y   de   control
(Programado))*100</t>
  </si>
  <si>
    <t>Estados   Financieros,   Contables, presupuestales   y   programáticos. Cuenta Pública. Informes Sevac.</t>
  </si>
  <si>
    <t>02-Atenciones   realizadas   en   las   áreas   de   recursos humanos, materiales y tecnológicos.</t>
  </si>
  <si>
    <t>Total de servicios realizados.</t>
  </si>
  <si>
    <t>(Número  de  servicios  administrativos  y tecnológicos    (Realizado)/Número    de servicios  administrativos  y  tecnológicos
(Programado))*100</t>
  </si>
  <si>
    <t>Archivo  documental  del  áreas  las administrativas         del         Hogar Cabañas.     Informe     anual     de
Actividades.</t>
  </si>
  <si>
    <t>Servicios</t>
  </si>
  <si>
    <t>Los proveedores cumplen con los acuerdos para la atención a los requerimientos de las áreas.</t>
  </si>
  <si>
    <t>02-01 Atención a las solicitudes realizadas por las áreas de recursos humanos y tecnológicos</t>
  </si>
  <si>
    <t>Total de solicitudes de Recursos humanos y Tecnológicos atendidas.</t>
  </si>
  <si>
    <t>(Número   de   solicitudes   de   recursos humanos              y              tecnológicos (Realizado)/Número   de   solicitudes   de recursos     humanos     y     tecnológicos
(Programado))*100</t>
  </si>
  <si>
    <t>Reportes estadístico   emitidos por la    Subdirección    Administrativa, Coordinación         de         recursos humanos   y   la   coordinación   de
sistemas.</t>
  </si>
  <si>
    <t>Archivos documentales estadísticos del área de Recursos Humanos y Servicios tecnológicos.</t>
  </si>
  <si>
    <t>02-02 Atención a las solicitudes de recursos materiales</t>
  </si>
  <si>
    <t>Total  de  solicitudes  de  Servicios  generales atendidas.</t>
  </si>
  <si>
    <t>(Número   de   solicitudes   de   servicios generales      (Realizado)/Número      de solicitudes     de     servicios     generales
(Programado))*100</t>
  </si>
  <si>
    <t>Bitácoras  de  servicios  atendidos, llevados      a      cabo      por      la Coordinación        de        Servicios
generales.</t>
  </si>
  <si>
    <t>Bitácoras   de   servicios       realizados   por   la Coordinación  de  Servicios  generales  del  Hogar Cabañas.</t>
  </si>
  <si>
    <t>Los proveedores entregan en tiempo y forma los insumos   necesarios   para   la   atención   de   los servicios materiales y generales.</t>
  </si>
  <si>
    <t>Total de talleres socioemocionales  impartidos.</t>
  </si>
  <si>
    <t>Unidad responsable: 046 Hogar Cabañas.</t>
  </si>
  <si>
    <t xml:space="preserve">                                                                                                                                                                                                                         PP 374: Gestión administrativa y de servicios.                                                                                                                                                                                                                 </t>
  </si>
  <si>
    <r>
      <rPr>
        <sz val="9"/>
        <color rgb="FF000000"/>
        <rFont val="Arial"/>
        <family val="2"/>
      </rPr>
      <t xml:space="preserve">Concentrados de calificaciones de escuelas en   </t>
    </r>
    <r>
      <rPr>
        <sz val="9"/>
        <color theme="1"/>
        <rFont val="Calibri"/>
        <family val="2"/>
        <scheme val="minor"/>
      </rPr>
      <t xml:space="preserve">
</t>
    </r>
    <r>
      <rPr>
        <sz val="9"/>
        <color rgb="FF000000"/>
        <rFont val="Arial"/>
        <family val="2"/>
      </rPr>
      <t xml:space="preserve">el archivo de la subdirección técnico educativa y   </t>
    </r>
    <r>
      <rPr>
        <sz val="9"/>
        <color theme="1"/>
        <rFont val="Calibri"/>
        <family val="2"/>
        <scheme val="minor"/>
      </rPr>
      <t xml:space="preserve">
</t>
    </r>
    <r>
      <rPr>
        <sz val="9"/>
        <color rgb="FF000000"/>
        <rFont val="Arial"/>
        <family val="2"/>
      </rPr>
      <t>la coordinación de trabajo social.</t>
    </r>
  </si>
  <si>
    <t>Las   áreas   de   recursos   humanos   y   servicios tecnológicos  emiten  sus  requerimientos  con  la información completa y oportuna para su atención.</t>
  </si>
  <si>
    <t>DRA. REBECA DEL CARMEN MELGAR CHAVEZ.</t>
  </si>
  <si>
    <t>DIRECTORA GENERAL DEL HOGAR CABAÑAS.</t>
  </si>
  <si>
    <t>LCP. GERARDO GARAVITO AGUIRRE.</t>
  </si>
  <si>
    <t>COORD. DEPTO. DE CONTABILIDAD.</t>
  </si>
  <si>
    <t>ELABORO</t>
  </si>
  <si>
    <t>AUTORIZO</t>
  </si>
  <si>
    <t>L.C.P. GERARDO GARAVITO AGUIRRE</t>
  </si>
  <si>
    <t>COORD DEPTO DE CONTABILIDAD.</t>
  </si>
  <si>
    <t>SUBDIRECTOR ADMINISTRATIVO</t>
  </si>
  <si>
    <t>#</t>
  </si>
  <si>
    <t>Programa</t>
  </si>
  <si>
    <t>Frecuencia de medición</t>
  </si>
  <si>
    <t>1er Informe</t>
  </si>
  <si>
    <t>2do Informe</t>
  </si>
  <si>
    <t>3er Informe</t>
  </si>
  <si>
    <t>4to Informe</t>
  </si>
  <si>
    <t>5to Informe</t>
  </si>
  <si>
    <t>372-Atención integral de niñas, niños y adolescentes en situación de vulnerabilidad</t>
  </si>
  <si>
    <t>Total de niñas, niños y adolescentes con resoluciones realizadas.</t>
  </si>
  <si>
    <t>NP</t>
  </si>
  <si>
    <t>Total de supervisiones de visitas y llamadas</t>
  </si>
  <si>
    <t>Total de actividades de esparcimiento realizadas</t>
  </si>
  <si>
    <t>Total de niñas, niños y adolescentes provistos de insumos para vestido y calzado</t>
  </si>
  <si>
    <t>Total de niñas, niños y adolescentes apoyados con vivienda, vestido y alimentación</t>
  </si>
  <si>
    <t>Total de niñas, niños y adolescentes provistos de alimentación equilibrada, adecuada, completa, suficiente, variada e inocua.</t>
  </si>
  <si>
    <t>Total de niñas, niños y adolescentes que reciben formación integral</t>
  </si>
  <si>
    <t>Total de niñas, niños y adolescentes que reciben educación formal</t>
  </si>
  <si>
    <t>Total de niñas, niños y adolescentes atendidos física y psicológicamente</t>
  </si>
  <si>
    <t>Total de niñas, niños y adolescentes provistos de vivienda digna y segura</t>
  </si>
  <si>
    <t>Total de procedimientos jurisdiccionales concluidos</t>
  </si>
  <si>
    <t>Total de seguimientos nutricionales realizados</t>
  </si>
  <si>
    <t>Total de sesiones psicológicas realizadas</t>
  </si>
  <si>
    <t>Total de talleres , deportivos, culturales, formativos y recreativos impartidos.</t>
  </si>
  <si>
    <t>Total de talleres de educación para la salud impartidos</t>
  </si>
  <si>
    <t>Total de vacunas aplicadas</t>
  </si>
  <si>
    <t>Total de talleres socioemocionales impartidos</t>
  </si>
  <si>
    <t>Total de adopciones de Niñas, Niños y Adolescentes</t>
  </si>
  <si>
    <t>Total de ninas, niños y adolescentes reunificados</t>
  </si>
  <si>
    <t>374-Gestión administrativa y de servicios</t>
  </si>
  <si>
    <t>Total de actividades administrativas realizadas.</t>
  </si>
  <si>
    <t>Total de solicitudes de las autoridades Judiciales, gubernamentales y administrativas atendidas.</t>
  </si>
  <si>
    <t>Total de solicitudes de instancias fiscalizadoras y de control atendidas.</t>
  </si>
  <si>
    <t>Total de solicitudes de Servicios generales atendidas.</t>
  </si>
  <si>
    <t>NP=No parametrizado.</t>
  </si>
  <si>
    <t>Observaciones.</t>
  </si>
  <si>
    <t>Ya quedó parametrizado en el mes de Julio del 2021 las metas de los meses de Enero a Junio del 2021, por lo que en el mes de Julio fue reportado en el SPBR la cantidad de 50 talleres socioemocionales realizados, aclarando que corresponden a Enero 7, febrero 4, marzo 10, abril 8, mayo 6, junio 8 y julio 7. Durante los meses de Agosto y septiembre se reportaron de manera regular 8 y 7 respectivamente. Lo anterior a efecto de dejar testimonio de la ajuste realizado en el SPBR.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</si>
</sst>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
    <numFmt numFmtId="165" formatCode="0.00_ "/>
    <numFmt numFmtId="166" formatCode="_-* #,##0_-;\-* #,##0_-;_-* &quot;-&quot;??_-;_-@_-"/>
  </numFmts>
  <fonts count="22" x14ac:knownFonts="1">
    <font>
      <sz val="10"/>
      <color rgb="FF000000"/>
      <name val="Times New Roman"/>
    </font>
    <font>
      <b/>
      <sz val="12"/>
      <color rgb="FF000000"/>
      <name val="Calibri"/>
      <family val="2"/>
    </font>
    <font>
      <b/>
      <sz val="11"/>
      <color rgb="FF000000"/>
      <name val="Calibri"/>
      <family val="2"/>
    </font>
    <font>
      <sz val="10"/>
      <name val="Times New Roman"/>
      <family val="1"/>
    </font>
    <font>
      <b/>
      <sz val="9"/>
      <color rgb="FFFFFFFF"/>
      <name val="Calibri"/>
      <family val="2"/>
    </font>
    <font>
      <sz val="9"/>
      <color theme="1"/>
      <name val="Calibri"/>
      <family val="2"/>
    </font>
    <font>
      <sz val="10"/>
      <color rgb="FF000000"/>
      <name val="Calibri"/>
      <family val="2"/>
    </font>
    <font>
      <sz val="10"/>
      <color rgb="FF000000"/>
      <name val="Times New Roman"/>
      <family val="1"/>
    </font>
    <font>
      <b/>
      <sz val="9"/>
      <color indexed="81"/>
      <name val="Tahoma"/>
      <family val="2"/>
    </font>
    <font>
      <sz val="9"/>
      <color indexed="81"/>
      <name val="Tahoma"/>
      <family val="2"/>
    </font>
    <font>
      <sz val="9"/>
      <name val="Times New Roman"/>
      <family val="1"/>
    </font>
    <font>
      <b/>
      <sz val="9"/>
      <color theme="1"/>
      <name val="Calibri"/>
      <family val="2"/>
    </font>
    <font>
      <sz val="9"/>
      <color theme="1"/>
      <name val="Calibri"/>
      <family val="2"/>
      <scheme val="minor"/>
    </font>
    <font>
      <sz val="9"/>
      <color rgb="FF000000"/>
      <name val="Arial"/>
      <family val="2"/>
    </font>
    <font>
      <sz val="9"/>
      <color rgb="FF000000"/>
      <name val="Times New Roman"/>
      <family val="1"/>
    </font>
    <font>
      <sz val="9"/>
      <color theme="1"/>
      <name val="Arial"/>
      <family val="2"/>
    </font>
    <font>
      <sz val="9"/>
      <name val="Calibri"/>
      <family val="2"/>
      <scheme val="minor"/>
    </font>
    <font>
      <sz val="9"/>
      <color theme="1"/>
      <name val="Helvetica"/>
      <family val="2"/>
    </font>
    <font>
      <sz val="9"/>
      <name val="Helvetica"/>
      <family val="2"/>
    </font>
    <font>
      <sz val="9"/>
      <name val="Calibri"/>
      <family val="2"/>
    </font>
    <font>
      <b/>
      <sz val="10"/>
      <color rgb="FF212529"/>
      <name val="Arial"/>
      <family val="2"/>
    </font>
    <font>
      <sz val="10"/>
      <color rgb="FF212529"/>
      <name val="Arial"/>
      <family val="2"/>
    </font>
  </fonts>
  <fills count="16">
    <fill>
      <patternFill patternType="none"/>
    </fill>
    <fill>
      <patternFill patternType="gray125"/>
    </fill>
    <fill>
      <patternFill patternType="solid">
        <fgColor rgb="FF306786"/>
        <bgColor rgb="FF306786"/>
      </patternFill>
    </fill>
    <fill>
      <patternFill patternType="solid">
        <fgColor rgb="FFA5A5A5"/>
        <bgColor rgb="FFA5A5A5"/>
      </patternFill>
    </fill>
    <fill>
      <patternFill patternType="solid">
        <fgColor rgb="FF9E9E9E"/>
        <bgColor rgb="FF9E9E9E"/>
      </patternFill>
    </fill>
    <fill>
      <patternFill patternType="solid">
        <fgColor rgb="FF6E6E6E"/>
        <bgColor rgb="FF6E6E6E"/>
      </patternFill>
    </fill>
    <fill>
      <patternFill patternType="solid">
        <fgColor rgb="FFFFBE60"/>
        <bgColor rgb="FFFFBE60"/>
      </patternFill>
    </fill>
    <fill>
      <patternFill patternType="solid">
        <fgColor rgb="FFB0D0E2"/>
        <bgColor rgb="FFB0D0E2"/>
      </patternFill>
    </fill>
    <fill>
      <patternFill patternType="solid">
        <fgColor rgb="FFD8D8D8"/>
        <bgColor rgb="FFD8D8D8"/>
      </patternFill>
    </fill>
    <fill>
      <patternFill patternType="solid">
        <fgColor theme="0"/>
        <bgColor indexed="64"/>
      </patternFill>
    </fill>
    <fill>
      <patternFill patternType="solid">
        <fgColor rgb="FFFFFF00"/>
        <bgColor indexed="64"/>
      </patternFill>
    </fill>
    <fill>
      <patternFill patternType="solid">
        <fgColor theme="0" tint="-0.249977111117893"/>
        <bgColor rgb="FFD8D8D8"/>
      </patternFill>
    </fill>
    <fill>
      <patternFill patternType="solid">
        <fgColor theme="0" tint="-0.249977111117893"/>
        <bgColor indexed="64"/>
      </patternFill>
    </fill>
    <fill>
      <patternFill patternType="solid">
        <fgColor theme="0" tint="-0.14999847407452621"/>
        <bgColor rgb="FFD8D8D8"/>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rgb="FF000000"/>
      </right>
      <top/>
      <bottom style="thin">
        <color rgb="FF000000"/>
      </bottom>
      <diagonal/>
    </border>
    <border>
      <left style="medium">
        <color rgb="FFDEE2E6"/>
      </left>
      <right style="medium">
        <color rgb="FFDEE2E6"/>
      </right>
      <top style="medium">
        <color rgb="FFDEE2E6"/>
      </top>
      <bottom style="thick">
        <color rgb="FFDEE2E6"/>
      </bottom>
      <diagonal/>
    </border>
    <border>
      <left style="medium">
        <color rgb="FFDEE2E6"/>
      </left>
      <right style="medium">
        <color rgb="FFDEE2E6"/>
      </right>
      <top style="medium">
        <color rgb="FFDEE2E6"/>
      </top>
      <bottom style="medium">
        <color rgb="FFDEE2E6"/>
      </bottom>
      <diagonal/>
    </border>
    <border>
      <left style="medium">
        <color rgb="FFDEE2E6"/>
      </left>
      <right/>
      <top style="medium">
        <color rgb="FFDEE2E6"/>
      </top>
      <bottom style="medium">
        <color rgb="FFDEE2E6"/>
      </bottom>
      <diagonal/>
    </border>
    <border>
      <left/>
      <right/>
      <top style="medium">
        <color rgb="FFDEE2E6"/>
      </top>
      <bottom style="medium">
        <color rgb="FFDEE2E6"/>
      </bottom>
      <diagonal/>
    </border>
    <border>
      <left/>
      <right style="medium">
        <color rgb="FFDEE2E6"/>
      </right>
      <top style="medium">
        <color rgb="FFDEE2E6"/>
      </top>
      <bottom style="medium">
        <color rgb="FFDEE2E6"/>
      </bottom>
      <diagonal/>
    </border>
  </borders>
  <cellStyleXfs count="3">
    <xf numFmtId="0" fontId="0" fillId="0" borderId="0"/>
    <xf numFmtId="43" fontId="7" fillId="0" borderId="0" applyFont="0" applyFill="0" applyBorder="0" applyAlignment="0" applyProtection="0"/>
    <xf numFmtId="0" fontId="7" fillId="0" borderId="0"/>
  </cellStyleXfs>
  <cellXfs count="213">
    <xf numFmtId="0" fontId="0" fillId="0" borderId="0" xfId="0" applyFont="1" applyAlignment="1">
      <alignment horizontal="left" vertical="top"/>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0" borderId="9" xfId="0" applyFont="1" applyBorder="1" applyAlignment="1">
      <alignment horizontal="center" vertical="center" wrapText="1"/>
    </xf>
    <xf numFmtId="0" fontId="6"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5" fillId="11" borderId="11"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0" borderId="29" xfId="0" applyFont="1" applyBorder="1" applyAlignment="1">
      <alignment horizontal="center" vertical="center" wrapText="1"/>
    </xf>
    <xf numFmtId="0" fontId="4" fillId="6"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3" fontId="5" fillId="8" borderId="11" xfId="0" applyNumberFormat="1" applyFont="1" applyFill="1" applyBorder="1" applyAlignment="1">
      <alignment horizontal="center" vertical="center" wrapText="1"/>
    </xf>
    <xf numFmtId="3" fontId="5" fillId="8" borderId="11" xfId="0" applyNumberFormat="1" applyFont="1" applyFill="1" applyBorder="1" applyAlignment="1">
      <alignment horizontal="right" wrapText="1"/>
    </xf>
    <xf numFmtId="2" fontId="5" fillId="8" borderId="11" xfId="0" applyNumberFormat="1" applyFont="1" applyFill="1" applyBorder="1" applyAlignment="1">
      <alignment horizontal="right" wrapText="1"/>
    </xf>
    <xf numFmtId="2" fontId="5" fillId="8" borderId="11" xfId="0" applyNumberFormat="1" applyFont="1" applyFill="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0" fontId="14" fillId="9" borderId="14" xfId="0" applyFont="1" applyFill="1" applyBorder="1"/>
    <xf numFmtId="0" fontId="14" fillId="12" borderId="14" xfId="0" applyFont="1" applyFill="1" applyBorder="1"/>
    <xf numFmtId="2" fontId="5" fillId="11" borderId="11" xfId="0" applyNumberFormat="1" applyFont="1" applyFill="1" applyBorder="1" applyAlignment="1">
      <alignment horizontal="right" wrapText="1"/>
    </xf>
    <xf numFmtId="2" fontId="5" fillId="11" borderId="11" xfId="0" applyNumberFormat="1" applyFont="1" applyFill="1" applyBorder="1" applyAlignment="1">
      <alignment horizontal="center" vertical="center" wrapText="1"/>
    </xf>
    <xf numFmtId="0" fontId="14" fillId="12" borderId="14" xfId="0" applyFont="1" applyFill="1" applyBorder="1" applyAlignment="1">
      <alignment horizontal="right" wrapText="1"/>
    </xf>
    <xf numFmtId="3" fontId="5" fillId="0" borderId="31" xfId="0" applyNumberFormat="1" applyFont="1" applyBorder="1" applyAlignment="1">
      <alignment horizontal="center" vertical="center" wrapText="1"/>
    </xf>
    <xf numFmtId="0" fontId="14" fillId="12" borderId="14" xfId="0" applyFont="1" applyFill="1" applyBorder="1" applyAlignment="1">
      <alignment horizontal="right"/>
    </xf>
    <xf numFmtId="3" fontId="5" fillId="0" borderId="2" xfId="0" applyNumberFormat="1" applyFont="1" applyBorder="1" applyAlignment="1">
      <alignment horizontal="center" vertical="center" wrapText="1"/>
    </xf>
    <xf numFmtId="3" fontId="5" fillId="11" borderId="11" xfId="0" applyNumberFormat="1" applyFont="1" applyFill="1" applyBorder="1" applyAlignment="1">
      <alignment horizontal="center" vertical="center" wrapText="1"/>
    </xf>
    <xf numFmtId="3" fontId="5" fillId="11" borderId="11" xfId="0" applyNumberFormat="1" applyFont="1" applyFill="1" applyBorder="1" applyAlignment="1">
      <alignment horizontal="right" wrapText="1"/>
    </xf>
    <xf numFmtId="166" fontId="14" fillId="12" borderId="14" xfId="0" applyNumberFormat="1" applyFont="1" applyFill="1" applyBorder="1"/>
    <xf numFmtId="3" fontId="5" fillId="9" borderId="11" xfId="0" applyNumberFormat="1" applyFont="1" applyFill="1" applyBorder="1" applyAlignment="1">
      <alignment horizontal="center" vertical="center" wrapText="1"/>
    </xf>
    <xf numFmtId="3" fontId="5" fillId="15" borderId="9" xfId="0" applyNumberFormat="1" applyFont="1" applyFill="1" applyBorder="1" applyAlignment="1">
      <alignment horizontal="center" vertical="center" wrapText="1"/>
    </xf>
    <xf numFmtId="3" fontId="5" fillId="15" borderId="11" xfId="0" applyNumberFormat="1" applyFont="1" applyFill="1" applyBorder="1" applyAlignment="1">
      <alignment horizontal="center" vertical="center" wrapText="1"/>
    </xf>
    <xf numFmtId="3" fontId="5" fillId="13" borderId="11" xfId="0" applyNumberFormat="1" applyFont="1" applyFill="1" applyBorder="1" applyAlignment="1">
      <alignment horizontal="right" wrapText="1"/>
    </xf>
    <xf numFmtId="3" fontId="5" fillId="15" borderId="31" xfId="0" applyNumberFormat="1" applyFont="1" applyFill="1" applyBorder="1" applyAlignment="1">
      <alignment horizontal="center" vertical="center" wrapText="1"/>
    </xf>
    <xf numFmtId="3" fontId="5" fillId="15" borderId="2"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0" xfId="0" applyFont="1" applyAlignment="1">
      <alignment horizontal="left" vertical="top"/>
    </xf>
    <xf numFmtId="3" fontId="5" fillId="9" borderId="9" xfId="0" applyNumberFormat="1" applyFont="1" applyFill="1" applyBorder="1" applyAlignment="1">
      <alignment horizontal="center" vertical="center" wrapText="1"/>
    </xf>
    <xf numFmtId="3" fontId="6" fillId="0" borderId="0" xfId="0" applyNumberFormat="1" applyFont="1" applyAlignment="1">
      <alignment horizontal="left" vertical="top"/>
    </xf>
    <xf numFmtId="0" fontId="14" fillId="12" borderId="14" xfId="0" applyFont="1" applyFill="1" applyBorder="1" applyAlignment="1">
      <alignment horizontal="center" wrapText="1"/>
    </xf>
    <xf numFmtId="0" fontId="14" fillId="12" borderId="14" xfId="0" applyFont="1" applyFill="1" applyBorder="1" applyAlignment="1">
      <alignment horizontal="center"/>
    </xf>
    <xf numFmtId="2" fontId="5" fillId="11" borderId="11" xfId="0" applyNumberFormat="1" applyFont="1" applyFill="1" applyBorder="1" applyAlignment="1">
      <alignment horizontal="center" wrapText="1"/>
    </xf>
    <xf numFmtId="0" fontId="0" fillId="0" borderId="0" xfId="0" applyFont="1" applyAlignment="1">
      <alignment horizontal="left" vertical="top"/>
    </xf>
    <xf numFmtId="3" fontId="5" fillId="9" borderId="31" xfId="0" applyNumberFormat="1" applyFont="1" applyFill="1" applyBorder="1" applyAlignment="1">
      <alignment horizontal="center" vertical="center" wrapText="1"/>
    </xf>
    <xf numFmtId="0" fontId="5" fillId="8" borderId="10" xfId="0" applyFont="1" applyFill="1" applyBorder="1" applyAlignment="1">
      <alignment horizontal="center" vertical="center" wrapText="1"/>
    </xf>
    <xf numFmtId="3" fontId="5" fillId="0" borderId="5" xfId="0" applyNumberFormat="1" applyFont="1" applyBorder="1" applyAlignment="1">
      <alignment horizontal="center" vertical="center" wrapText="1"/>
    </xf>
    <xf numFmtId="3" fontId="5" fillId="9" borderId="2" xfId="0" applyNumberFormat="1" applyFont="1" applyFill="1" applyBorder="1" applyAlignment="1">
      <alignment horizontal="center" vertical="center" wrapText="1"/>
    </xf>
    <xf numFmtId="3" fontId="19" fillId="9" borderId="11" xfId="0" applyNumberFormat="1" applyFont="1" applyFill="1" applyBorder="1" applyAlignment="1">
      <alignment horizontal="center" vertical="center" wrapText="1"/>
    </xf>
    <xf numFmtId="0" fontId="14" fillId="9" borderId="14" xfId="0" applyFont="1" applyFill="1" applyBorder="1" applyAlignment="1">
      <alignment vertical="center"/>
    </xf>
    <xf numFmtId="166" fontId="14" fillId="9" borderId="14" xfId="0" applyNumberFormat="1" applyFont="1" applyFill="1" applyBorder="1" applyAlignment="1">
      <alignment vertical="center"/>
    </xf>
    <xf numFmtId="3" fontId="5" fillId="15" borderId="14" xfId="0" applyNumberFormat="1" applyFont="1" applyFill="1" applyBorder="1" applyAlignment="1">
      <alignment horizontal="center" vertical="center" wrapText="1"/>
    </xf>
    <xf numFmtId="3" fontId="5" fillId="15" borderId="5" xfId="0" applyNumberFormat="1" applyFont="1" applyFill="1" applyBorder="1" applyAlignment="1">
      <alignment horizontal="center" vertical="center" wrapText="1"/>
    </xf>
    <xf numFmtId="0" fontId="14" fillId="12" borderId="14" xfId="0" applyFont="1" applyFill="1" applyBorder="1" applyAlignment="1">
      <alignment horizontal="center" vertical="center"/>
    </xf>
    <xf numFmtId="0" fontId="14" fillId="12" borderId="14" xfId="0" applyFont="1" applyFill="1" applyBorder="1" applyAlignment="1">
      <alignment vertical="center"/>
    </xf>
    <xf numFmtId="0" fontId="14" fillId="12" borderId="14"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14" fillId="14" borderId="14" xfId="0" applyFont="1" applyFill="1" applyBorder="1" applyAlignment="1">
      <alignment horizontal="center" vertical="center"/>
    </xf>
    <xf numFmtId="3" fontId="5" fillId="8" borderId="14" xfId="0" applyNumberFormat="1" applyFont="1" applyFill="1" applyBorder="1" applyAlignment="1">
      <alignment horizontal="center" vertical="center" wrapText="1"/>
    </xf>
    <xf numFmtId="2" fontId="5" fillId="8" borderId="11" xfId="0" applyNumberFormat="1" applyFont="1" applyFill="1" applyBorder="1" applyAlignment="1">
      <alignment horizontal="right" vertical="center" wrapText="1"/>
    </xf>
    <xf numFmtId="2" fontId="5" fillId="11" borderId="11" xfId="0" applyNumberFormat="1" applyFont="1" applyFill="1" applyBorder="1" applyAlignment="1">
      <alignment horizontal="right" vertical="center" wrapText="1"/>
    </xf>
    <xf numFmtId="166" fontId="14" fillId="12" borderId="14" xfId="0" applyNumberFormat="1" applyFont="1" applyFill="1" applyBorder="1" applyAlignment="1">
      <alignment horizontal="center" vertical="center"/>
    </xf>
    <xf numFmtId="3" fontId="5" fillId="8" borderId="8" xfId="0" applyNumberFormat="1" applyFont="1" applyFill="1" applyBorder="1" applyAlignment="1">
      <alignment horizontal="center" vertical="center" wrapText="1"/>
    </xf>
    <xf numFmtId="3" fontId="5" fillId="8" borderId="2" xfId="0" applyNumberFormat="1"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3" fillId="9" borderId="30" xfId="0" applyFont="1" applyFill="1" applyBorder="1" applyAlignment="1">
      <alignment horizontal="center" vertical="center" wrapText="1"/>
    </xf>
    <xf numFmtId="0" fontId="5" fillId="0" borderId="2" xfId="0" applyFont="1" applyBorder="1" applyAlignment="1">
      <alignment horizontal="center" vertical="center" wrapText="1"/>
    </xf>
    <xf numFmtId="0" fontId="10" fillId="0" borderId="9" xfId="0" applyFont="1" applyBorder="1" applyAlignment="1">
      <alignment horizontal="left" vertical="top"/>
    </xf>
    <xf numFmtId="0" fontId="12" fillId="9" borderId="23" xfId="0" applyFont="1" applyFill="1" applyBorder="1" applyAlignment="1">
      <alignment horizontal="center" vertical="center"/>
    </xf>
    <xf numFmtId="0" fontId="12" fillId="9" borderId="28" xfId="0" applyFont="1" applyFill="1" applyBorder="1" applyAlignment="1">
      <alignment horizontal="center" vertical="center"/>
    </xf>
    <xf numFmtId="166" fontId="12" fillId="9" borderId="23" xfId="1" applyNumberFormat="1" applyFont="1" applyFill="1" applyBorder="1" applyAlignment="1">
      <alignment horizontal="center" vertical="center"/>
    </xf>
    <xf numFmtId="166" fontId="12" fillId="9" borderId="28" xfId="1" applyNumberFormat="1" applyFont="1" applyFill="1" applyBorder="1" applyAlignment="1">
      <alignment horizontal="center" vertical="center"/>
    </xf>
    <xf numFmtId="0" fontId="17" fillId="9" borderId="23" xfId="2" applyFont="1" applyFill="1" applyBorder="1" applyAlignment="1">
      <alignment horizontal="center" vertical="center" wrapText="1"/>
    </xf>
    <xf numFmtId="0" fontId="17" fillId="9" borderId="28" xfId="2" applyFont="1" applyFill="1" applyBorder="1" applyAlignment="1">
      <alignment horizontal="center" vertical="center" wrapText="1"/>
    </xf>
    <xf numFmtId="1" fontId="13" fillId="9" borderId="13" xfId="0" applyNumberFormat="1" applyFont="1" applyFill="1" applyBorder="1" applyAlignment="1">
      <alignment horizontal="center" vertical="center" wrapText="1"/>
    </xf>
    <xf numFmtId="1" fontId="12" fillId="9" borderId="29" xfId="0" applyNumberFormat="1" applyFont="1" applyFill="1" applyBorder="1" applyAlignment="1">
      <alignment horizontal="center" vertical="center"/>
    </xf>
    <xf numFmtId="0" fontId="12" fillId="9" borderId="2" xfId="0" applyFont="1" applyFill="1" applyBorder="1" applyAlignment="1">
      <alignment horizontal="center" vertical="center" wrapText="1"/>
    </xf>
    <xf numFmtId="0" fontId="12" fillId="9" borderId="9" xfId="0" applyFont="1" applyFill="1" applyBorder="1" applyAlignment="1">
      <alignment horizontal="center" vertical="center"/>
    </xf>
    <xf numFmtId="0" fontId="12" fillId="9" borderId="23"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7" fillId="9" borderId="14" xfId="2" applyFont="1" applyFill="1" applyBorder="1" applyAlignment="1">
      <alignment horizontal="center" vertical="center" wrapText="1"/>
    </xf>
    <xf numFmtId="0" fontId="18" fillId="9" borderId="14" xfId="2" applyFont="1" applyFill="1" applyBorder="1" applyAlignment="1">
      <alignment horizontal="center" vertical="center" wrapText="1"/>
    </xf>
    <xf numFmtId="166" fontId="13" fillId="9" borderId="23" xfId="1" applyNumberFormat="1" applyFont="1" applyFill="1" applyBorder="1" applyAlignment="1">
      <alignment horizontal="center" vertical="center" wrapText="1"/>
    </xf>
    <xf numFmtId="166" fontId="13" fillId="9" borderId="28" xfId="1" applyNumberFormat="1" applyFont="1" applyFill="1" applyBorder="1" applyAlignment="1">
      <alignment horizontal="center" vertical="center" wrapText="1"/>
    </xf>
    <xf numFmtId="165" fontId="13" fillId="9" borderId="19" xfId="0" applyNumberFormat="1" applyFont="1" applyFill="1" applyBorder="1" applyAlignment="1">
      <alignment horizontal="center" vertical="center" wrapText="1"/>
    </xf>
    <xf numFmtId="165" fontId="13" fillId="9" borderId="20" xfId="0" applyNumberFormat="1" applyFont="1" applyFill="1" applyBorder="1" applyAlignment="1">
      <alignment horizontal="center" vertical="center" wrapText="1"/>
    </xf>
    <xf numFmtId="0" fontId="16" fillId="9" borderId="23" xfId="0" applyFont="1" applyFill="1" applyBorder="1" applyAlignment="1">
      <alignment horizontal="center" vertical="center" wrapText="1"/>
    </xf>
    <xf numFmtId="0" fontId="16" fillId="9" borderId="28"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14" xfId="0" applyFont="1" applyFill="1" applyBorder="1" applyAlignment="1">
      <alignment horizontal="center" vertical="center"/>
    </xf>
    <xf numFmtId="0" fontId="13" fillId="9" borderId="17" xfId="0" applyFont="1" applyFill="1" applyBorder="1" applyAlignment="1">
      <alignment horizontal="center" vertical="center" wrapText="1"/>
    </xf>
    <xf numFmtId="0" fontId="13" fillId="9" borderId="18" xfId="0" applyFont="1" applyFill="1" applyBorder="1" applyAlignment="1">
      <alignment horizontal="center" vertical="center" wrapText="1"/>
    </xf>
    <xf numFmtId="166" fontId="13" fillId="9" borderId="19" xfId="1" applyNumberFormat="1" applyFont="1" applyFill="1" applyBorder="1" applyAlignment="1">
      <alignment horizontal="center" vertical="center" wrapText="1"/>
    </xf>
    <xf numFmtId="166" fontId="13" fillId="9" borderId="20" xfId="1" applyNumberFormat="1" applyFont="1" applyFill="1" applyBorder="1" applyAlignment="1">
      <alignment horizontal="center" vertical="center" wrapText="1"/>
    </xf>
    <xf numFmtId="0" fontId="11" fillId="9" borderId="2" xfId="0" applyFont="1" applyFill="1" applyBorder="1" applyAlignment="1">
      <alignment horizontal="center" vertical="center" wrapText="1"/>
    </xf>
    <xf numFmtId="0" fontId="10" fillId="9" borderId="9" xfId="0" applyFont="1" applyFill="1" applyBorder="1" applyAlignment="1">
      <alignment horizontal="left" vertical="top"/>
    </xf>
    <xf numFmtId="0" fontId="18" fillId="9" borderId="23" xfId="2" applyFont="1" applyFill="1" applyBorder="1" applyAlignment="1">
      <alignment horizontal="center" vertical="center" wrapText="1"/>
    </xf>
    <xf numFmtId="0" fontId="18" fillId="9" borderId="28" xfId="2"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2" fillId="9" borderId="26" xfId="0" applyFont="1" applyFill="1" applyBorder="1" applyAlignment="1">
      <alignment horizontal="center" vertical="center" wrapText="1"/>
    </xf>
    <xf numFmtId="1" fontId="13" fillId="9" borderId="17" xfId="0" applyNumberFormat="1" applyFont="1" applyFill="1" applyBorder="1" applyAlignment="1">
      <alignment horizontal="center" vertical="center" wrapText="1"/>
    </xf>
    <xf numFmtId="1" fontId="13" fillId="9" borderId="27" xfId="0" applyNumberFormat="1" applyFont="1" applyFill="1" applyBorder="1" applyAlignment="1">
      <alignment horizontal="center" vertical="center" wrapText="1"/>
    </xf>
    <xf numFmtId="0" fontId="5" fillId="9" borderId="2" xfId="0" applyFont="1" applyFill="1" applyBorder="1" applyAlignment="1">
      <alignment horizontal="center" vertical="center" wrapText="1"/>
    </xf>
    <xf numFmtId="9" fontId="12" fillId="9" borderId="23" xfId="0" applyNumberFormat="1"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5" fillId="9" borderId="24"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2" fillId="9" borderId="27" xfId="0" applyFont="1" applyFill="1" applyBorder="1" applyAlignment="1">
      <alignment horizontal="center" vertical="center" wrapText="1"/>
    </xf>
    <xf numFmtId="166" fontId="15" fillId="9" borderId="23" xfId="1" applyNumberFormat="1" applyFont="1" applyFill="1" applyBorder="1" applyAlignment="1">
      <alignment horizontal="left" vertical="center" wrapText="1"/>
    </xf>
    <xf numFmtId="166" fontId="15" fillId="9" borderId="28" xfId="1" applyNumberFormat="1" applyFont="1" applyFill="1" applyBorder="1" applyAlignment="1">
      <alignment horizontal="left" vertical="center" wrapText="1"/>
    </xf>
    <xf numFmtId="0" fontId="12" fillId="9"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9" xfId="0" applyFont="1" applyBorder="1" applyAlignment="1">
      <alignment horizontal="center" vertical="center"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3" fillId="9" borderId="21" xfId="0" applyFont="1" applyFill="1" applyBorder="1" applyAlignment="1">
      <alignment horizontal="center" vertical="center" wrapText="1"/>
    </xf>
    <xf numFmtId="1" fontId="13" fillId="9" borderId="21" xfId="0" applyNumberFormat="1" applyFont="1" applyFill="1" applyBorder="1" applyAlignment="1">
      <alignment horizontal="center" vertical="center" wrapText="1"/>
    </xf>
    <xf numFmtId="1" fontId="13" fillId="9" borderId="9" xfId="0" applyNumberFormat="1" applyFont="1" applyFill="1" applyBorder="1" applyAlignment="1">
      <alignment horizontal="center" vertical="center" wrapText="1"/>
    </xf>
    <xf numFmtId="165" fontId="13" fillId="9" borderId="28" xfId="0" applyNumberFormat="1" applyFont="1" applyFill="1" applyBorder="1" applyAlignment="1">
      <alignment horizontal="center" vertical="center" wrapText="1"/>
    </xf>
    <xf numFmtId="1" fontId="13" fillId="9" borderId="19" xfId="0" applyNumberFormat="1" applyFont="1" applyFill="1" applyBorder="1" applyAlignment="1">
      <alignment horizontal="center" vertical="center" wrapText="1"/>
    </xf>
    <xf numFmtId="1" fontId="13" fillId="9" borderId="20" xfId="0" applyNumberFormat="1" applyFont="1" applyFill="1" applyBorder="1" applyAlignment="1">
      <alignment horizontal="center" vertical="center" wrapText="1"/>
    </xf>
    <xf numFmtId="0" fontId="12" fillId="9" borderId="8" xfId="0" applyFont="1" applyFill="1" applyBorder="1" applyAlignment="1">
      <alignment horizontal="center" vertical="center" wrapText="1"/>
    </xf>
    <xf numFmtId="0" fontId="12" fillId="9" borderId="33" xfId="0" applyFont="1" applyFill="1" applyBorder="1" applyAlignment="1">
      <alignment horizontal="center" vertical="center"/>
    </xf>
    <xf numFmtId="0" fontId="13" fillId="9" borderId="2" xfId="0" applyFont="1" applyFill="1" applyBorder="1" applyAlignment="1">
      <alignment horizontal="center" vertical="center" wrapText="1"/>
    </xf>
    <xf numFmtId="1" fontId="13" fillId="9" borderId="2" xfId="0" applyNumberFormat="1" applyFont="1" applyFill="1" applyBorder="1" applyAlignment="1">
      <alignment horizontal="center" vertical="center" wrapText="1"/>
    </xf>
    <xf numFmtId="1" fontId="13" fillId="9" borderId="26" xfId="0" applyNumberFormat="1" applyFont="1" applyFill="1" applyBorder="1" applyAlignment="1">
      <alignment horizontal="center" vertical="center" wrapText="1"/>
    </xf>
    <xf numFmtId="9" fontId="12" fillId="9" borderId="19" xfId="0" applyNumberFormat="1" applyFont="1" applyFill="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2" fillId="9" borderId="13" xfId="0" applyFont="1" applyFill="1" applyBorder="1" applyAlignment="1">
      <alignment horizontal="center" vertical="center" wrapText="1"/>
    </xf>
    <xf numFmtId="0" fontId="12" fillId="9" borderId="29" xfId="0" applyFont="1" applyFill="1" applyBorder="1" applyAlignment="1">
      <alignment horizontal="center" vertical="center"/>
    </xf>
    <xf numFmtId="0" fontId="13" fillId="9" borderId="14"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31" xfId="0" applyFont="1" applyFill="1" applyBorder="1" applyAlignment="1">
      <alignment horizontal="center" vertical="center"/>
    </xf>
    <xf numFmtId="0" fontId="5" fillId="0" borderId="19" xfId="0" applyFont="1" applyBorder="1" applyAlignment="1">
      <alignment horizontal="center" vertical="center" wrapText="1"/>
    </xf>
    <xf numFmtId="0" fontId="10" fillId="0" borderId="20" xfId="0" applyFont="1" applyBorder="1" applyAlignment="1">
      <alignment horizontal="left" vertical="top" wrapText="1"/>
    </xf>
    <xf numFmtId="0" fontId="5" fillId="9" borderId="26"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29" xfId="0" applyFont="1" applyFill="1" applyBorder="1" applyAlignment="1">
      <alignment horizontal="center" vertical="center" wrapText="1"/>
    </xf>
    <xf numFmtId="165" fontId="13" fillId="9" borderId="14" xfId="0" applyNumberFormat="1" applyFont="1" applyFill="1" applyBorder="1" applyAlignment="1">
      <alignment horizontal="center" vertical="center" wrapText="1"/>
    </xf>
    <xf numFmtId="164" fontId="13" fillId="9" borderId="19" xfId="0" applyNumberFormat="1" applyFont="1" applyFill="1" applyBorder="1" applyAlignment="1">
      <alignment horizontal="center" vertical="center" wrapText="1"/>
    </xf>
    <xf numFmtId="164" fontId="13" fillId="9" borderId="20"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0" fillId="0" borderId="7" xfId="0" applyFont="1" applyBorder="1" applyAlignment="1">
      <alignment horizontal="left" vertical="top"/>
    </xf>
    <xf numFmtId="0" fontId="10" fillId="0" borderId="8" xfId="0" applyFont="1" applyBorder="1" applyAlignment="1">
      <alignment horizontal="left" vertical="top"/>
    </xf>
    <xf numFmtId="0" fontId="4" fillId="3" borderId="3" xfId="0" applyFont="1" applyFill="1" applyBorder="1" applyAlignment="1">
      <alignment horizontal="center" vertical="center" wrapText="1"/>
    </xf>
    <xf numFmtId="0" fontId="10" fillId="0" borderId="4" xfId="0" applyFont="1" applyBorder="1" applyAlignment="1">
      <alignment horizontal="left" vertical="top"/>
    </xf>
    <xf numFmtId="0" fontId="10" fillId="0" borderId="5" xfId="0" applyFont="1" applyBorder="1" applyAlignment="1">
      <alignment horizontal="left" vertical="top"/>
    </xf>
    <xf numFmtId="0" fontId="1" fillId="0" borderId="0" xfId="0" applyFont="1" applyAlignment="1">
      <alignment horizontal="center" vertical="top"/>
    </xf>
    <xf numFmtId="0" fontId="0" fillId="0" borderId="0" xfId="0" applyFont="1" applyAlignment="1">
      <alignment horizontal="left" vertical="top"/>
    </xf>
    <xf numFmtId="0" fontId="2" fillId="0" borderId="1" xfId="0" applyFont="1" applyBorder="1" applyAlignment="1">
      <alignment horizontal="center" vertical="top" wrapText="1"/>
    </xf>
    <xf numFmtId="0" fontId="3" fillId="0" borderId="1" xfId="0" applyFont="1" applyBorder="1" applyAlignment="1">
      <alignment horizontal="left" vertical="top"/>
    </xf>
    <xf numFmtId="0" fontId="4" fillId="3" borderId="4" xfId="0" applyFont="1" applyFill="1" applyBorder="1" applyAlignment="1">
      <alignment horizontal="center" vertical="center" wrapText="1"/>
    </xf>
    <xf numFmtId="164" fontId="13" fillId="9" borderId="14" xfId="0" applyNumberFormat="1" applyFont="1" applyFill="1" applyBorder="1" applyAlignment="1">
      <alignment horizontal="center" vertical="center" wrapText="1"/>
    </xf>
    <xf numFmtId="164" fontId="13" fillId="9" borderId="23" xfId="0" applyNumberFormat="1" applyFont="1" applyFill="1" applyBorder="1" applyAlignment="1">
      <alignment horizontal="center" vertical="center" wrapText="1"/>
    </xf>
    <xf numFmtId="0" fontId="12" fillId="9" borderId="19" xfId="0" applyFont="1" applyFill="1" applyBorder="1" applyAlignment="1">
      <alignment horizontal="center" vertical="center"/>
    </xf>
    <xf numFmtId="0" fontId="12" fillId="9" borderId="20" xfId="0" applyFont="1" applyFill="1" applyBorder="1" applyAlignment="1">
      <alignment horizontal="center" vertical="center"/>
    </xf>
    <xf numFmtId="9" fontId="12" fillId="9" borderId="19" xfId="0" applyNumberFormat="1" applyFont="1" applyFill="1" applyBorder="1" applyAlignment="1">
      <alignment horizontal="center" vertical="center" wrapText="1"/>
    </xf>
    <xf numFmtId="9" fontId="12" fillId="9" borderId="20" xfId="0" applyNumberFormat="1" applyFont="1" applyFill="1" applyBorder="1" applyAlignment="1">
      <alignment horizontal="center" vertical="center" wrapText="1"/>
    </xf>
    <xf numFmtId="0" fontId="12" fillId="9" borderId="15" xfId="0" applyFont="1" applyFill="1" applyBorder="1" applyAlignment="1">
      <alignment horizontal="center" vertical="center"/>
    </xf>
    <xf numFmtId="0" fontId="12" fillId="9" borderId="16" xfId="0" applyFont="1" applyFill="1" applyBorder="1" applyAlignment="1">
      <alignment horizontal="center" vertical="center"/>
    </xf>
    <xf numFmtId="0" fontId="13" fillId="9" borderId="26" xfId="0" applyFont="1" applyFill="1" applyBorder="1" applyAlignment="1">
      <alignment horizontal="center" vertical="center" wrapText="1"/>
    </xf>
    <xf numFmtId="9" fontId="12" fillId="9" borderId="23" xfId="0" applyNumberFormat="1" applyFont="1" applyFill="1" applyBorder="1" applyAlignment="1">
      <alignment horizontal="center" vertical="center"/>
    </xf>
    <xf numFmtId="9" fontId="12" fillId="9" borderId="28" xfId="0" applyNumberFormat="1" applyFont="1" applyFill="1" applyBorder="1" applyAlignment="1">
      <alignment horizontal="center" vertical="center"/>
    </xf>
    <xf numFmtId="0" fontId="17" fillId="9" borderId="22" xfId="2" applyFont="1" applyFill="1" applyBorder="1" applyAlignment="1">
      <alignment horizontal="center" vertical="center" wrapText="1"/>
    </xf>
    <xf numFmtId="0" fontId="17" fillId="9" borderId="27" xfId="2"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0" fillId="0" borderId="29" xfId="0" applyFont="1" applyBorder="1" applyAlignment="1">
      <alignment horizontal="left" vertical="top"/>
    </xf>
    <xf numFmtId="0" fontId="11" fillId="10" borderId="2" xfId="0" applyFont="1" applyFill="1" applyBorder="1" applyAlignment="1">
      <alignment horizontal="center" vertical="center" wrapText="1"/>
    </xf>
    <xf numFmtId="0" fontId="10" fillId="10" borderId="9" xfId="0" applyFont="1" applyFill="1" applyBorder="1" applyAlignment="1">
      <alignment horizontal="left" vertical="top"/>
    </xf>
    <xf numFmtId="0" fontId="5" fillId="9" borderId="9"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20" fillId="0" borderId="34" xfId="0" applyFont="1" applyBorder="1" applyAlignment="1">
      <alignment horizontal="center" wrapText="1"/>
    </xf>
    <xf numFmtId="0" fontId="21" fillId="0" borderId="35" xfId="0" applyFont="1" applyBorder="1" applyAlignment="1">
      <alignment horizontal="left" vertical="top" wrapText="1"/>
    </xf>
    <xf numFmtId="0" fontId="21" fillId="0" borderId="35" xfId="0" applyFont="1" applyBorder="1" applyAlignment="1">
      <alignment horizontal="center" vertical="top" wrapText="1"/>
    </xf>
    <xf numFmtId="0" fontId="21" fillId="0" borderId="36" xfId="0" applyFont="1" applyBorder="1" applyAlignment="1">
      <alignment horizontal="left" vertical="top" wrapText="1"/>
    </xf>
    <xf numFmtId="0" fontId="21" fillId="0" borderId="37" xfId="0" applyFont="1" applyBorder="1" applyAlignment="1">
      <alignment horizontal="left" vertical="top" wrapText="1"/>
    </xf>
    <xf numFmtId="0" fontId="21" fillId="0" borderId="38" xfId="0" applyFont="1" applyBorder="1" applyAlignment="1">
      <alignment horizontal="left" vertical="top" wrapText="1"/>
    </xf>
    <xf numFmtId="0" fontId="0" fillId="10" borderId="0" xfId="0" applyFont="1" applyFill="1" applyAlignment="1">
      <alignment horizontal="left" vertical="top"/>
    </xf>
    <xf numFmtId="0" fontId="21" fillId="10" borderId="35" xfId="0" applyFont="1" applyFill="1" applyBorder="1" applyAlignment="1">
      <alignment horizontal="left" vertical="top" wrapText="1"/>
    </xf>
    <xf numFmtId="0" fontId="21" fillId="10" borderId="35" xfId="0" applyFont="1" applyFill="1" applyBorder="1" applyAlignment="1">
      <alignment horizontal="center" vertical="top" wrapText="1"/>
    </xf>
    <xf numFmtId="0" fontId="4" fillId="2" borderId="23" xfId="0" applyFont="1" applyFill="1" applyBorder="1" applyAlignment="1">
      <alignment vertical="center" wrapText="1"/>
    </xf>
    <xf numFmtId="0" fontId="4" fillId="2" borderId="28" xfId="0" applyFont="1" applyFill="1" applyBorder="1" applyAlignment="1">
      <alignment vertical="center" wrapText="1"/>
    </xf>
    <xf numFmtId="2" fontId="5" fillId="11" borderId="10" xfId="0" applyNumberFormat="1" applyFont="1" applyFill="1" applyBorder="1" applyAlignment="1">
      <alignment horizontal="center" vertical="center" wrapText="1"/>
    </xf>
    <xf numFmtId="2" fontId="5" fillId="0" borderId="10" xfId="0" applyNumberFormat="1" applyFont="1" applyBorder="1" applyAlignment="1">
      <alignment horizontal="center" vertical="center" wrapText="1"/>
    </xf>
    <xf numFmtId="2" fontId="5" fillId="8" borderId="10" xfId="0" applyNumberFormat="1" applyFont="1" applyFill="1" applyBorder="1" applyAlignment="1">
      <alignment horizontal="center" vertical="center" wrapText="1"/>
    </xf>
    <xf numFmtId="0" fontId="0" fillId="0" borderId="14" xfId="0" applyFont="1" applyBorder="1" applyAlignment="1">
      <alignment horizontal="left" vertical="top"/>
    </xf>
    <xf numFmtId="0" fontId="10" fillId="12" borderId="14" xfId="0" applyFont="1" applyFill="1" applyBorder="1" applyAlignment="1">
      <alignment vertical="top"/>
    </xf>
    <xf numFmtId="0" fontId="0" fillId="12" borderId="14" xfId="0" applyFont="1" applyFill="1" applyBorder="1" applyAlignment="1">
      <alignment horizontal="left" vertical="top"/>
    </xf>
    <xf numFmtId="0" fontId="7" fillId="0" borderId="14" xfId="0" applyFont="1" applyBorder="1" applyAlignment="1">
      <alignment horizontal="center" vertical="top"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228600</xdr:colOff>
      <xdr:row>9</xdr:row>
      <xdr:rowOff>752475</xdr:rowOff>
    </xdr:from>
    <xdr:ext cx="476250" cy="276225"/>
    <xdr:sp macro="" textlink="">
      <xdr:nvSpPr>
        <xdr:cNvPr id="3" name="Shape 3"/>
        <xdr:cNvSpPr txBox="1"/>
      </xdr:nvSpPr>
      <xdr:spPr>
        <a:xfrm>
          <a:off x="5112638" y="3646650"/>
          <a:ext cx="466725"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21</xdr:row>
      <xdr:rowOff>752475</xdr:rowOff>
    </xdr:from>
    <xdr:ext cx="476250" cy="276225"/>
    <xdr:sp macro="" textlink="">
      <xdr:nvSpPr>
        <xdr:cNvPr id="4" name="Shape 3"/>
        <xdr:cNvSpPr txBox="1"/>
      </xdr:nvSpPr>
      <xdr:spPr>
        <a:xfrm>
          <a:off x="10325100" y="63912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41</xdr:row>
      <xdr:rowOff>752475</xdr:rowOff>
    </xdr:from>
    <xdr:ext cx="476250" cy="276225"/>
    <xdr:sp macro="" textlink="">
      <xdr:nvSpPr>
        <xdr:cNvPr id="7" name="Shape 3"/>
        <xdr:cNvSpPr txBox="1"/>
      </xdr:nvSpPr>
      <xdr:spPr>
        <a:xfrm>
          <a:off x="10325100" y="63912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53</xdr:row>
      <xdr:rowOff>752475</xdr:rowOff>
    </xdr:from>
    <xdr:ext cx="476250" cy="276225"/>
    <xdr:sp macro="" textlink="">
      <xdr:nvSpPr>
        <xdr:cNvPr id="8" name="Shape 3"/>
        <xdr:cNvSpPr txBox="1"/>
      </xdr:nvSpPr>
      <xdr:spPr>
        <a:xfrm>
          <a:off x="10325100" y="213264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16</xdr:col>
      <xdr:colOff>228600</xdr:colOff>
      <xdr:row>9</xdr:row>
      <xdr:rowOff>752475</xdr:rowOff>
    </xdr:from>
    <xdr:ext cx="476250" cy="276225"/>
    <xdr:sp macro="" textlink="">
      <xdr:nvSpPr>
        <xdr:cNvPr id="2" name="Shape 3"/>
        <xdr:cNvSpPr txBox="1"/>
      </xdr:nvSpPr>
      <xdr:spPr>
        <a:xfrm>
          <a:off x="8391525" y="63912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21</xdr:row>
      <xdr:rowOff>0</xdr:rowOff>
    </xdr:from>
    <xdr:ext cx="476250" cy="276225"/>
    <xdr:sp macro="" textlink="">
      <xdr:nvSpPr>
        <xdr:cNvPr id="3" name="Shape 3"/>
        <xdr:cNvSpPr txBox="1"/>
      </xdr:nvSpPr>
      <xdr:spPr>
        <a:xfrm>
          <a:off x="8391525" y="213264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21</xdr:row>
      <xdr:rowOff>0</xdr:rowOff>
    </xdr:from>
    <xdr:ext cx="476250" cy="276225"/>
    <xdr:sp macro="" textlink="">
      <xdr:nvSpPr>
        <xdr:cNvPr id="4" name="Shape 3"/>
        <xdr:cNvSpPr txBox="1"/>
      </xdr:nvSpPr>
      <xdr:spPr>
        <a:xfrm>
          <a:off x="8391525" y="4260532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21</xdr:row>
      <xdr:rowOff>0</xdr:rowOff>
    </xdr:from>
    <xdr:ext cx="476250" cy="276225"/>
    <xdr:sp macro="" textlink="">
      <xdr:nvSpPr>
        <xdr:cNvPr id="5" name="Shape 3"/>
        <xdr:cNvSpPr txBox="1"/>
      </xdr:nvSpPr>
      <xdr:spPr>
        <a:xfrm>
          <a:off x="8391525" y="559593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6</xdr:col>
      <xdr:colOff>142875</xdr:colOff>
      <xdr:row>4</xdr:row>
      <xdr:rowOff>142875</xdr:rowOff>
    </xdr:to>
    <xdr:pic>
      <xdr:nvPicPr>
        <xdr:cNvPr id="140" name="Imagen 139"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990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xdr:row>
      <xdr:rowOff>0</xdr:rowOff>
    </xdr:from>
    <xdr:to>
      <xdr:col>8</xdr:col>
      <xdr:colOff>142875</xdr:colOff>
      <xdr:row>4</xdr:row>
      <xdr:rowOff>142875</xdr:rowOff>
    </xdr:to>
    <xdr:pic>
      <xdr:nvPicPr>
        <xdr:cNvPr id="141" name="Imagen 140"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990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4</xdr:row>
      <xdr:rowOff>0</xdr:rowOff>
    </xdr:from>
    <xdr:to>
      <xdr:col>9</xdr:col>
      <xdr:colOff>142875</xdr:colOff>
      <xdr:row>4</xdr:row>
      <xdr:rowOff>142875</xdr:rowOff>
    </xdr:to>
    <xdr:pic>
      <xdr:nvPicPr>
        <xdr:cNvPr id="142" name="Imagen 141"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990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xdr:row>
      <xdr:rowOff>0</xdr:rowOff>
    </xdr:from>
    <xdr:to>
      <xdr:col>5</xdr:col>
      <xdr:colOff>142875</xdr:colOff>
      <xdr:row>5</xdr:row>
      <xdr:rowOff>142875</xdr:rowOff>
    </xdr:to>
    <xdr:pic>
      <xdr:nvPicPr>
        <xdr:cNvPr id="143" name="Imagen 142"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279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xdr:row>
      <xdr:rowOff>0</xdr:rowOff>
    </xdr:from>
    <xdr:to>
      <xdr:col>6</xdr:col>
      <xdr:colOff>142875</xdr:colOff>
      <xdr:row>5</xdr:row>
      <xdr:rowOff>142875</xdr:rowOff>
    </xdr:to>
    <xdr:pic>
      <xdr:nvPicPr>
        <xdr:cNvPr id="144" name="Imagen 143"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279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xdr:row>
      <xdr:rowOff>0</xdr:rowOff>
    </xdr:from>
    <xdr:to>
      <xdr:col>7</xdr:col>
      <xdr:colOff>142875</xdr:colOff>
      <xdr:row>5</xdr:row>
      <xdr:rowOff>142875</xdr:rowOff>
    </xdr:to>
    <xdr:pic>
      <xdr:nvPicPr>
        <xdr:cNvPr id="145" name="Imagen 144"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279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xdr:row>
      <xdr:rowOff>0</xdr:rowOff>
    </xdr:from>
    <xdr:to>
      <xdr:col>8</xdr:col>
      <xdr:colOff>142875</xdr:colOff>
      <xdr:row>5</xdr:row>
      <xdr:rowOff>142875</xdr:rowOff>
    </xdr:to>
    <xdr:pic>
      <xdr:nvPicPr>
        <xdr:cNvPr id="146" name="Imagen 145"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279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5</xdr:row>
      <xdr:rowOff>0</xdr:rowOff>
    </xdr:from>
    <xdr:to>
      <xdr:col>9</xdr:col>
      <xdr:colOff>142875</xdr:colOff>
      <xdr:row>5</xdr:row>
      <xdr:rowOff>142875</xdr:rowOff>
    </xdr:to>
    <xdr:pic>
      <xdr:nvPicPr>
        <xdr:cNvPr id="147" name="Imagen 146"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279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5</xdr:col>
      <xdr:colOff>142875</xdr:colOff>
      <xdr:row>6</xdr:row>
      <xdr:rowOff>142875</xdr:rowOff>
    </xdr:to>
    <xdr:pic>
      <xdr:nvPicPr>
        <xdr:cNvPr id="148" name="Imagen 147"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4581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xdr:row>
      <xdr:rowOff>0</xdr:rowOff>
    </xdr:from>
    <xdr:to>
      <xdr:col>6</xdr:col>
      <xdr:colOff>142875</xdr:colOff>
      <xdr:row>6</xdr:row>
      <xdr:rowOff>142875</xdr:rowOff>
    </xdr:to>
    <xdr:pic>
      <xdr:nvPicPr>
        <xdr:cNvPr id="149" name="Imagen 148"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4581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xdr:row>
      <xdr:rowOff>0</xdr:rowOff>
    </xdr:from>
    <xdr:to>
      <xdr:col>7</xdr:col>
      <xdr:colOff>142875</xdr:colOff>
      <xdr:row>6</xdr:row>
      <xdr:rowOff>142875</xdr:rowOff>
    </xdr:to>
    <xdr:pic>
      <xdr:nvPicPr>
        <xdr:cNvPr id="150" name="Imagen 149"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4581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142875</xdr:colOff>
      <xdr:row>6</xdr:row>
      <xdr:rowOff>142875</xdr:rowOff>
    </xdr:to>
    <xdr:pic>
      <xdr:nvPicPr>
        <xdr:cNvPr id="151" name="Imagen 150"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4581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6</xdr:row>
      <xdr:rowOff>0</xdr:rowOff>
    </xdr:from>
    <xdr:to>
      <xdr:col>9</xdr:col>
      <xdr:colOff>142875</xdr:colOff>
      <xdr:row>6</xdr:row>
      <xdr:rowOff>142875</xdr:rowOff>
    </xdr:to>
    <xdr:pic>
      <xdr:nvPicPr>
        <xdr:cNvPr id="152" name="Imagen 151"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4581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5</xdr:col>
      <xdr:colOff>142875</xdr:colOff>
      <xdr:row>7</xdr:row>
      <xdr:rowOff>142875</xdr:rowOff>
    </xdr:to>
    <xdr:pic>
      <xdr:nvPicPr>
        <xdr:cNvPr id="153" name="Imagen 152"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637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142875</xdr:colOff>
      <xdr:row>7</xdr:row>
      <xdr:rowOff>142875</xdr:rowOff>
    </xdr:to>
    <xdr:pic>
      <xdr:nvPicPr>
        <xdr:cNvPr id="154" name="Imagen 153"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637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142875</xdr:colOff>
      <xdr:row>7</xdr:row>
      <xdr:rowOff>142875</xdr:rowOff>
    </xdr:to>
    <xdr:pic>
      <xdr:nvPicPr>
        <xdr:cNvPr id="155" name="Imagen 154"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637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142875</xdr:colOff>
      <xdr:row>7</xdr:row>
      <xdr:rowOff>142875</xdr:rowOff>
    </xdr:to>
    <xdr:pic>
      <xdr:nvPicPr>
        <xdr:cNvPr id="156" name="Imagen 155"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637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7</xdr:row>
      <xdr:rowOff>0</xdr:rowOff>
    </xdr:from>
    <xdr:to>
      <xdr:col>9</xdr:col>
      <xdr:colOff>142875</xdr:colOff>
      <xdr:row>7</xdr:row>
      <xdr:rowOff>142875</xdr:rowOff>
    </xdr:to>
    <xdr:pic>
      <xdr:nvPicPr>
        <xdr:cNvPr id="157" name="Imagen 156"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637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142875</xdr:colOff>
      <xdr:row>8</xdr:row>
      <xdr:rowOff>142875</xdr:rowOff>
    </xdr:to>
    <xdr:pic>
      <xdr:nvPicPr>
        <xdr:cNvPr id="158" name="Imagen 157"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816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142875</xdr:colOff>
      <xdr:row>8</xdr:row>
      <xdr:rowOff>142875</xdr:rowOff>
    </xdr:to>
    <xdr:pic>
      <xdr:nvPicPr>
        <xdr:cNvPr id="159" name="Imagen 158"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816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142875</xdr:colOff>
      <xdr:row>8</xdr:row>
      <xdr:rowOff>142875</xdr:rowOff>
    </xdr:to>
    <xdr:pic>
      <xdr:nvPicPr>
        <xdr:cNvPr id="160" name="Imagen 159"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816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142875</xdr:colOff>
      <xdr:row>9</xdr:row>
      <xdr:rowOff>142875</xdr:rowOff>
    </xdr:to>
    <xdr:pic>
      <xdr:nvPicPr>
        <xdr:cNvPr id="161" name="Imagen 160"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9953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142875</xdr:colOff>
      <xdr:row>9</xdr:row>
      <xdr:rowOff>142875</xdr:rowOff>
    </xdr:to>
    <xdr:pic>
      <xdr:nvPicPr>
        <xdr:cNvPr id="162" name="Imagen 161"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9953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142875</xdr:colOff>
      <xdr:row>9</xdr:row>
      <xdr:rowOff>142875</xdr:rowOff>
    </xdr:to>
    <xdr:pic>
      <xdr:nvPicPr>
        <xdr:cNvPr id="163" name="Imagen 162"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9953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142875</xdr:colOff>
      <xdr:row>10</xdr:row>
      <xdr:rowOff>142875</xdr:rowOff>
    </xdr:to>
    <xdr:pic>
      <xdr:nvPicPr>
        <xdr:cNvPr id="164" name="Imagen 163"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11744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142875</xdr:colOff>
      <xdr:row>10</xdr:row>
      <xdr:rowOff>142875</xdr:rowOff>
    </xdr:to>
    <xdr:pic>
      <xdr:nvPicPr>
        <xdr:cNvPr id="165" name="Imagen 164"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11744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142875</xdr:colOff>
      <xdr:row>10</xdr:row>
      <xdr:rowOff>142875</xdr:rowOff>
    </xdr:to>
    <xdr:pic>
      <xdr:nvPicPr>
        <xdr:cNvPr id="166" name="Imagen 165"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1744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142875</xdr:colOff>
      <xdr:row>10</xdr:row>
      <xdr:rowOff>142875</xdr:rowOff>
    </xdr:to>
    <xdr:pic>
      <xdr:nvPicPr>
        <xdr:cNvPr id="167" name="Imagen 166"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11744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10</xdr:row>
      <xdr:rowOff>0</xdr:rowOff>
    </xdr:from>
    <xdr:to>
      <xdr:col>9</xdr:col>
      <xdr:colOff>142875</xdr:colOff>
      <xdr:row>10</xdr:row>
      <xdr:rowOff>142875</xdr:rowOff>
    </xdr:to>
    <xdr:pic>
      <xdr:nvPicPr>
        <xdr:cNvPr id="168" name="Imagen 167"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11744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142875</xdr:colOff>
      <xdr:row>11</xdr:row>
      <xdr:rowOff>142875</xdr:rowOff>
    </xdr:to>
    <xdr:pic>
      <xdr:nvPicPr>
        <xdr:cNvPr id="169" name="Imagen 168"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13535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142875</xdr:colOff>
      <xdr:row>11</xdr:row>
      <xdr:rowOff>142875</xdr:rowOff>
    </xdr:to>
    <xdr:pic>
      <xdr:nvPicPr>
        <xdr:cNvPr id="170" name="Imagen 169"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13535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xdr:row>
      <xdr:rowOff>0</xdr:rowOff>
    </xdr:from>
    <xdr:to>
      <xdr:col>7</xdr:col>
      <xdr:colOff>142875</xdr:colOff>
      <xdr:row>11</xdr:row>
      <xdr:rowOff>142875</xdr:rowOff>
    </xdr:to>
    <xdr:pic>
      <xdr:nvPicPr>
        <xdr:cNvPr id="171" name="Imagen 170"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3535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0</xdr:rowOff>
    </xdr:from>
    <xdr:to>
      <xdr:col>8</xdr:col>
      <xdr:colOff>142875</xdr:colOff>
      <xdr:row>11</xdr:row>
      <xdr:rowOff>142875</xdr:rowOff>
    </xdr:to>
    <xdr:pic>
      <xdr:nvPicPr>
        <xdr:cNvPr id="172" name="Imagen 171"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13535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11</xdr:row>
      <xdr:rowOff>0</xdr:rowOff>
    </xdr:from>
    <xdr:to>
      <xdr:col>9</xdr:col>
      <xdr:colOff>142875</xdr:colOff>
      <xdr:row>11</xdr:row>
      <xdr:rowOff>142875</xdr:rowOff>
    </xdr:to>
    <xdr:pic>
      <xdr:nvPicPr>
        <xdr:cNvPr id="173" name="Imagen 172"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13535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0</xdr:rowOff>
    </xdr:from>
    <xdr:to>
      <xdr:col>5</xdr:col>
      <xdr:colOff>142875</xdr:colOff>
      <xdr:row>12</xdr:row>
      <xdr:rowOff>142875</xdr:rowOff>
    </xdr:to>
    <xdr:pic>
      <xdr:nvPicPr>
        <xdr:cNvPr id="174" name="Imagen 173"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15325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142875</xdr:colOff>
      <xdr:row>12</xdr:row>
      <xdr:rowOff>142875</xdr:rowOff>
    </xdr:to>
    <xdr:pic>
      <xdr:nvPicPr>
        <xdr:cNvPr id="175" name="Imagen 174"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15325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142875</xdr:colOff>
      <xdr:row>12</xdr:row>
      <xdr:rowOff>142875</xdr:rowOff>
    </xdr:to>
    <xdr:pic>
      <xdr:nvPicPr>
        <xdr:cNvPr id="176" name="Imagen 175"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5325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142875</xdr:colOff>
      <xdr:row>12</xdr:row>
      <xdr:rowOff>142875</xdr:rowOff>
    </xdr:to>
    <xdr:pic>
      <xdr:nvPicPr>
        <xdr:cNvPr id="177" name="Imagen 176"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15325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12</xdr:row>
      <xdr:rowOff>0</xdr:rowOff>
    </xdr:from>
    <xdr:to>
      <xdr:col>9</xdr:col>
      <xdr:colOff>142875</xdr:colOff>
      <xdr:row>12</xdr:row>
      <xdr:rowOff>142875</xdr:rowOff>
    </xdr:to>
    <xdr:pic>
      <xdr:nvPicPr>
        <xdr:cNvPr id="178" name="Imagen 177"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15325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xdr:row>
      <xdr:rowOff>0</xdr:rowOff>
    </xdr:from>
    <xdr:to>
      <xdr:col>5</xdr:col>
      <xdr:colOff>142875</xdr:colOff>
      <xdr:row>13</xdr:row>
      <xdr:rowOff>142875</xdr:rowOff>
    </xdr:to>
    <xdr:pic>
      <xdr:nvPicPr>
        <xdr:cNvPr id="179" name="Imagen 178"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17926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142875</xdr:colOff>
      <xdr:row>13</xdr:row>
      <xdr:rowOff>142875</xdr:rowOff>
    </xdr:to>
    <xdr:pic>
      <xdr:nvPicPr>
        <xdr:cNvPr id="180" name="Imagen 179"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17926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142875</xdr:colOff>
      <xdr:row>13</xdr:row>
      <xdr:rowOff>142875</xdr:rowOff>
    </xdr:to>
    <xdr:pic>
      <xdr:nvPicPr>
        <xdr:cNvPr id="181" name="Imagen 180"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7926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142875</xdr:colOff>
      <xdr:row>13</xdr:row>
      <xdr:rowOff>142875</xdr:rowOff>
    </xdr:to>
    <xdr:pic>
      <xdr:nvPicPr>
        <xdr:cNvPr id="182" name="Imagen 181"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17926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13</xdr:row>
      <xdr:rowOff>0</xdr:rowOff>
    </xdr:from>
    <xdr:to>
      <xdr:col>9</xdr:col>
      <xdr:colOff>142875</xdr:colOff>
      <xdr:row>13</xdr:row>
      <xdr:rowOff>142875</xdr:rowOff>
    </xdr:to>
    <xdr:pic>
      <xdr:nvPicPr>
        <xdr:cNvPr id="183" name="Imagen 182"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17926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xdr:row>
      <xdr:rowOff>0</xdr:rowOff>
    </xdr:from>
    <xdr:to>
      <xdr:col>5</xdr:col>
      <xdr:colOff>142875</xdr:colOff>
      <xdr:row>14</xdr:row>
      <xdr:rowOff>142875</xdr:rowOff>
    </xdr:to>
    <xdr:pic>
      <xdr:nvPicPr>
        <xdr:cNvPr id="184" name="Imagen 183"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19716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xdr:row>
      <xdr:rowOff>0</xdr:rowOff>
    </xdr:from>
    <xdr:to>
      <xdr:col>6</xdr:col>
      <xdr:colOff>142875</xdr:colOff>
      <xdr:row>14</xdr:row>
      <xdr:rowOff>142875</xdr:rowOff>
    </xdr:to>
    <xdr:pic>
      <xdr:nvPicPr>
        <xdr:cNvPr id="185" name="Imagen 184"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19716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0</xdr:rowOff>
    </xdr:from>
    <xdr:to>
      <xdr:col>7</xdr:col>
      <xdr:colOff>142875</xdr:colOff>
      <xdr:row>14</xdr:row>
      <xdr:rowOff>142875</xdr:rowOff>
    </xdr:to>
    <xdr:pic>
      <xdr:nvPicPr>
        <xdr:cNvPr id="186" name="Imagen 185"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9716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142875</xdr:colOff>
      <xdr:row>14</xdr:row>
      <xdr:rowOff>142875</xdr:rowOff>
    </xdr:to>
    <xdr:pic>
      <xdr:nvPicPr>
        <xdr:cNvPr id="187" name="Imagen 186"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19716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14</xdr:row>
      <xdr:rowOff>0</xdr:rowOff>
    </xdr:from>
    <xdr:to>
      <xdr:col>9</xdr:col>
      <xdr:colOff>142875</xdr:colOff>
      <xdr:row>14</xdr:row>
      <xdr:rowOff>142875</xdr:rowOff>
    </xdr:to>
    <xdr:pic>
      <xdr:nvPicPr>
        <xdr:cNvPr id="188" name="Imagen 187"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19716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xdr:row>
      <xdr:rowOff>0</xdr:rowOff>
    </xdr:from>
    <xdr:to>
      <xdr:col>5</xdr:col>
      <xdr:colOff>142875</xdr:colOff>
      <xdr:row>15</xdr:row>
      <xdr:rowOff>142875</xdr:rowOff>
    </xdr:to>
    <xdr:pic>
      <xdr:nvPicPr>
        <xdr:cNvPr id="189" name="Imagen 188"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21507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xdr:row>
      <xdr:rowOff>0</xdr:rowOff>
    </xdr:from>
    <xdr:to>
      <xdr:col>6</xdr:col>
      <xdr:colOff>142875</xdr:colOff>
      <xdr:row>15</xdr:row>
      <xdr:rowOff>142875</xdr:rowOff>
    </xdr:to>
    <xdr:pic>
      <xdr:nvPicPr>
        <xdr:cNvPr id="190" name="Imagen 189"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21507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xdr:row>
      <xdr:rowOff>0</xdr:rowOff>
    </xdr:from>
    <xdr:to>
      <xdr:col>7</xdr:col>
      <xdr:colOff>142875</xdr:colOff>
      <xdr:row>15</xdr:row>
      <xdr:rowOff>142875</xdr:rowOff>
    </xdr:to>
    <xdr:pic>
      <xdr:nvPicPr>
        <xdr:cNvPr id="191" name="Imagen 190"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21507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142875</xdr:colOff>
      <xdr:row>15</xdr:row>
      <xdr:rowOff>142875</xdr:rowOff>
    </xdr:to>
    <xdr:pic>
      <xdr:nvPicPr>
        <xdr:cNvPr id="192" name="Imagen 191"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21507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15</xdr:row>
      <xdr:rowOff>0</xdr:rowOff>
    </xdr:from>
    <xdr:to>
      <xdr:col>9</xdr:col>
      <xdr:colOff>142875</xdr:colOff>
      <xdr:row>15</xdr:row>
      <xdr:rowOff>142875</xdr:rowOff>
    </xdr:to>
    <xdr:pic>
      <xdr:nvPicPr>
        <xdr:cNvPr id="193" name="Imagen 192"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21507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142875</xdr:colOff>
      <xdr:row>16</xdr:row>
      <xdr:rowOff>142875</xdr:rowOff>
    </xdr:to>
    <xdr:pic>
      <xdr:nvPicPr>
        <xdr:cNvPr id="194" name="Imagen 193"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2329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142875</xdr:colOff>
      <xdr:row>16</xdr:row>
      <xdr:rowOff>142875</xdr:rowOff>
    </xdr:to>
    <xdr:pic>
      <xdr:nvPicPr>
        <xdr:cNvPr id="195" name="Imagen 194"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2329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0</xdr:rowOff>
    </xdr:from>
    <xdr:to>
      <xdr:col>7</xdr:col>
      <xdr:colOff>142875</xdr:colOff>
      <xdr:row>16</xdr:row>
      <xdr:rowOff>142875</xdr:rowOff>
    </xdr:to>
    <xdr:pic>
      <xdr:nvPicPr>
        <xdr:cNvPr id="196" name="Imagen 195"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2329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142875</xdr:colOff>
      <xdr:row>16</xdr:row>
      <xdr:rowOff>142875</xdr:rowOff>
    </xdr:to>
    <xdr:pic>
      <xdr:nvPicPr>
        <xdr:cNvPr id="197" name="Imagen 196"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2329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xdr:row>
      <xdr:rowOff>0</xdr:rowOff>
    </xdr:from>
    <xdr:to>
      <xdr:col>9</xdr:col>
      <xdr:colOff>142875</xdr:colOff>
      <xdr:row>16</xdr:row>
      <xdr:rowOff>142875</xdr:rowOff>
    </xdr:to>
    <xdr:pic>
      <xdr:nvPicPr>
        <xdr:cNvPr id="198" name="Imagen 197"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2329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xdr:row>
      <xdr:rowOff>0</xdr:rowOff>
    </xdr:from>
    <xdr:to>
      <xdr:col>6</xdr:col>
      <xdr:colOff>142875</xdr:colOff>
      <xdr:row>17</xdr:row>
      <xdr:rowOff>142875</xdr:rowOff>
    </xdr:to>
    <xdr:pic>
      <xdr:nvPicPr>
        <xdr:cNvPr id="199" name="Imagen 198"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25088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142875</xdr:colOff>
      <xdr:row>17</xdr:row>
      <xdr:rowOff>142875</xdr:rowOff>
    </xdr:to>
    <xdr:pic>
      <xdr:nvPicPr>
        <xdr:cNvPr id="200" name="Imagen 199"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25088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xdr:row>
      <xdr:rowOff>0</xdr:rowOff>
    </xdr:from>
    <xdr:to>
      <xdr:col>9</xdr:col>
      <xdr:colOff>142875</xdr:colOff>
      <xdr:row>17</xdr:row>
      <xdr:rowOff>142875</xdr:rowOff>
    </xdr:to>
    <xdr:pic>
      <xdr:nvPicPr>
        <xdr:cNvPr id="201" name="Imagen 200"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25088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xdr:row>
      <xdr:rowOff>0</xdr:rowOff>
    </xdr:from>
    <xdr:to>
      <xdr:col>6</xdr:col>
      <xdr:colOff>142875</xdr:colOff>
      <xdr:row>18</xdr:row>
      <xdr:rowOff>142875</xdr:rowOff>
    </xdr:to>
    <xdr:pic>
      <xdr:nvPicPr>
        <xdr:cNvPr id="202" name="Imagen 201"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26879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142875</xdr:colOff>
      <xdr:row>18</xdr:row>
      <xdr:rowOff>142875</xdr:rowOff>
    </xdr:to>
    <xdr:pic>
      <xdr:nvPicPr>
        <xdr:cNvPr id="203" name="Imagen 202"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26879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xdr:row>
      <xdr:rowOff>0</xdr:rowOff>
    </xdr:from>
    <xdr:to>
      <xdr:col>9</xdr:col>
      <xdr:colOff>142875</xdr:colOff>
      <xdr:row>18</xdr:row>
      <xdr:rowOff>142875</xdr:rowOff>
    </xdr:to>
    <xdr:pic>
      <xdr:nvPicPr>
        <xdr:cNvPr id="204" name="Imagen 203"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26879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142875</xdr:colOff>
      <xdr:row>19</xdr:row>
      <xdr:rowOff>142875</xdr:rowOff>
    </xdr:to>
    <xdr:pic>
      <xdr:nvPicPr>
        <xdr:cNvPr id="205" name="Imagen 204"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142875</xdr:colOff>
      <xdr:row>19</xdr:row>
      <xdr:rowOff>142875</xdr:rowOff>
    </xdr:to>
    <xdr:pic>
      <xdr:nvPicPr>
        <xdr:cNvPr id="206" name="Imagen 205"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xdr:row>
      <xdr:rowOff>0</xdr:rowOff>
    </xdr:from>
    <xdr:to>
      <xdr:col>9</xdr:col>
      <xdr:colOff>142875</xdr:colOff>
      <xdr:row>19</xdr:row>
      <xdr:rowOff>142875</xdr:rowOff>
    </xdr:to>
    <xdr:pic>
      <xdr:nvPicPr>
        <xdr:cNvPr id="207" name="Imagen 206"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20</xdr:row>
      <xdr:rowOff>0</xdr:rowOff>
    </xdr:from>
    <xdr:to>
      <xdr:col>5</xdr:col>
      <xdr:colOff>142875</xdr:colOff>
      <xdr:row>20</xdr:row>
      <xdr:rowOff>142875</xdr:rowOff>
    </xdr:to>
    <xdr:pic>
      <xdr:nvPicPr>
        <xdr:cNvPr id="208" name="Imagen 207"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30460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xdr:row>
      <xdr:rowOff>0</xdr:rowOff>
    </xdr:from>
    <xdr:to>
      <xdr:col>6</xdr:col>
      <xdr:colOff>142875</xdr:colOff>
      <xdr:row>20</xdr:row>
      <xdr:rowOff>142875</xdr:rowOff>
    </xdr:to>
    <xdr:pic>
      <xdr:nvPicPr>
        <xdr:cNvPr id="209" name="Imagen 208"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30460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20</xdr:row>
      <xdr:rowOff>0</xdr:rowOff>
    </xdr:from>
    <xdr:to>
      <xdr:col>7</xdr:col>
      <xdr:colOff>142875</xdr:colOff>
      <xdr:row>20</xdr:row>
      <xdr:rowOff>142875</xdr:rowOff>
    </xdr:to>
    <xdr:pic>
      <xdr:nvPicPr>
        <xdr:cNvPr id="210" name="Imagen 209"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30460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142875</xdr:colOff>
      <xdr:row>20</xdr:row>
      <xdr:rowOff>142875</xdr:rowOff>
    </xdr:to>
    <xdr:pic>
      <xdr:nvPicPr>
        <xdr:cNvPr id="211" name="Imagen 210"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30460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xdr:row>
      <xdr:rowOff>0</xdr:rowOff>
    </xdr:from>
    <xdr:to>
      <xdr:col>9</xdr:col>
      <xdr:colOff>142875</xdr:colOff>
      <xdr:row>20</xdr:row>
      <xdr:rowOff>142875</xdr:rowOff>
    </xdr:to>
    <xdr:pic>
      <xdr:nvPicPr>
        <xdr:cNvPr id="212" name="Imagen 211"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30460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xdr:row>
      <xdr:rowOff>0</xdr:rowOff>
    </xdr:from>
    <xdr:to>
      <xdr:col>5</xdr:col>
      <xdr:colOff>142875</xdr:colOff>
      <xdr:row>21</xdr:row>
      <xdr:rowOff>142875</xdr:rowOff>
    </xdr:to>
    <xdr:pic>
      <xdr:nvPicPr>
        <xdr:cNvPr id="213" name="Imagen 212"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3225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xdr:row>
      <xdr:rowOff>0</xdr:rowOff>
    </xdr:from>
    <xdr:to>
      <xdr:col>6</xdr:col>
      <xdr:colOff>142875</xdr:colOff>
      <xdr:row>21</xdr:row>
      <xdr:rowOff>142875</xdr:rowOff>
    </xdr:to>
    <xdr:pic>
      <xdr:nvPicPr>
        <xdr:cNvPr id="214" name="Imagen 213"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3225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21</xdr:row>
      <xdr:rowOff>0</xdr:rowOff>
    </xdr:from>
    <xdr:to>
      <xdr:col>7</xdr:col>
      <xdr:colOff>142875</xdr:colOff>
      <xdr:row>21</xdr:row>
      <xdr:rowOff>142875</xdr:rowOff>
    </xdr:to>
    <xdr:pic>
      <xdr:nvPicPr>
        <xdr:cNvPr id="215" name="Imagen 214"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3225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142875</xdr:colOff>
      <xdr:row>21</xdr:row>
      <xdr:rowOff>142875</xdr:rowOff>
    </xdr:to>
    <xdr:pic>
      <xdr:nvPicPr>
        <xdr:cNvPr id="216" name="Imagen 215"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3225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21</xdr:row>
      <xdr:rowOff>0</xdr:rowOff>
    </xdr:from>
    <xdr:to>
      <xdr:col>9</xdr:col>
      <xdr:colOff>142875</xdr:colOff>
      <xdr:row>21</xdr:row>
      <xdr:rowOff>142875</xdr:rowOff>
    </xdr:to>
    <xdr:pic>
      <xdr:nvPicPr>
        <xdr:cNvPr id="217" name="Imagen 216"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3225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142875</xdr:colOff>
      <xdr:row>22</xdr:row>
      <xdr:rowOff>142875</xdr:rowOff>
    </xdr:to>
    <xdr:pic>
      <xdr:nvPicPr>
        <xdr:cNvPr id="218" name="Imagen 217"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3404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xdr:row>
      <xdr:rowOff>0</xdr:rowOff>
    </xdr:from>
    <xdr:to>
      <xdr:col>6</xdr:col>
      <xdr:colOff>142875</xdr:colOff>
      <xdr:row>22</xdr:row>
      <xdr:rowOff>142875</xdr:rowOff>
    </xdr:to>
    <xdr:pic>
      <xdr:nvPicPr>
        <xdr:cNvPr id="219" name="Imagen 218"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3404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xdr:row>
      <xdr:rowOff>0</xdr:rowOff>
    </xdr:from>
    <xdr:to>
      <xdr:col>7</xdr:col>
      <xdr:colOff>142875</xdr:colOff>
      <xdr:row>22</xdr:row>
      <xdr:rowOff>142875</xdr:rowOff>
    </xdr:to>
    <xdr:pic>
      <xdr:nvPicPr>
        <xdr:cNvPr id="220" name="Imagen 219"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3404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142875</xdr:colOff>
      <xdr:row>22</xdr:row>
      <xdr:rowOff>142875</xdr:rowOff>
    </xdr:to>
    <xdr:pic>
      <xdr:nvPicPr>
        <xdr:cNvPr id="221" name="Imagen 220"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3404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22</xdr:row>
      <xdr:rowOff>0</xdr:rowOff>
    </xdr:from>
    <xdr:to>
      <xdr:col>9</xdr:col>
      <xdr:colOff>142875</xdr:colOff>
      <xdr:row>22</xdr:row>
      <xdr:rowOff>142875</xdr:rowOff>
    </xdr:to>
    <xdr:pic>
      <xdr:nvPicPr>
        <xdr:cNvPr id="222" name="Imagen 221"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3404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xdr:row>
      <xdr:rowOff>0</xdr:rowOff>
    </xdr:from>
    <xdr:to>
      <xdr:col>6</xdr:col>
      <xdr:colOff>142875</xdr:colOff>
      <xdr:row>23</xdr:row>
      <xdr:rowOff>142875</xdr:rowOff>
    </xdr:to>
    <xdr:pic>
      <xdr:nvPicPr>
        <xdr:cNvPr id="223" name="Imagen 222"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3583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142875</xdr:colOff>
      <xdr:row>23</xdr:row>
      <xdr:rowOff>142875</xdr:rowOff>
    </xdr:to>
    <xdr:pic>
      <xdr:nvPicPr>
        <xdr:cNvPr id="224" name="Imagen 223"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3583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23</xdr:row>
      <xdr:rowOff>0</xdr:rowOff>
    </xdr:from>
    <xdr:to>
      <xdr:col>9</xdr:col>
      <xdr:colOff>142875</xdr:colOff>
      <xdr:row>23</xdr:row>
      <xdr:rowOff>142875</xdr:rowOff>
    </xdr:to>
    <xdr:pic>
      <xdr:nvPicPr>
        <xdr:cNvPr id="225" name="Imagen 224"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3583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xdr:row>
      <xdr:rowOff>0</xdr:rowOff>
    </xdr:from>
    <xdr:to>
      <xdr:col>6</xdr:col>
      <xdr:colOff>142875</xdr:colOff>
      <xdr:row>24</xdr:row>
      <xdr:rowOff>142875</xdr:rowOff>
    </xdr:to>
    <xdr:pic>
      <xdr:nvPicPr>
        <xdr:cNvPr id="226" name="Imagen 225"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37623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142875</xdr:colOff>
      <xdr:row>24</xdr:row>
      <xdr:rowOff>142875</xdr:rowOff>
    </xdr:to>
    <xdr:pic>
      <xdr:nvPicPr>
        <xdr:cNvPr id="227" name="Imagen 226"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37623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24</xdr:row>
      <xdr:rowOff>0</xdr:rowOff>
    </xdr:from>
    <xdr:to>
      <xdr:col>9</xdr:col>
      <xdr:colOff>142875</xdr:colOff>
      <xdr:row>24</xdr:row>
      <xdr:rowOff>142875</xdr:rowOff>
    </xdr:to>
    <xdr:pic>
      <xdr:nvPicPr>
        <xdr:cNvPr id="228" name="Imagen 227"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37623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142875</xdr:colOff>
      <xdr:row>25</xdr:row>
      <xdr:rowOff>142875</xdr:rowOff>
    </xdr:to>
    <xdr:pic>
      <xdr:nvPicPr>
        <xdr:cNvPr id="229" name="Imagen 228"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0" y="3941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xdr:row>
      <xdr:rowOff>0</xdr:rowOff>
    </xdr:from>
    <xdr:to>
      <xdr:col>6</xdr:col>
      <xdr:colOff>142875</xdr:colOff>
      <xdr:row>25</xdr:row>
      <xdr:rowOff>142875</xdr:rowOff>
    </xdr:to>
    <xdr:pic>
      <xdr:nvPicPr>
        <xdr:cNvPr id="230" name="Imagen 229"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941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xdr:row>
      <xdr:rowOff>0</xdr:rowOff>
    </xdr:from>
    <xdr:to>
      <xdr:col>7</xdr:col>
      <xdr:colOff>142875</xdr:colOff>
      <xdr:row>25</xdr:row>
      <xdr:rowOff>142875</xdr:rowOff>
    </xdr:to>
    <xdr:pic>
      <xdr:nvPicPr>
        <xdr:cNvPr id="231" name="Imagen 230"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3941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142875</xdr:colOff>
      <xdr:row>25</xdr:row>
      <xdr:rowOff>142875</xdr:rowOff>
    </xdr:to>
    <xdr:pic>
      <xdr:nvPicPr>
        <xdr:cNvPr id="232" name="Imagen 231"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3941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25</xdr:row>
      <xdr:rowOff>0</xdr:rowOff>
    </xdr:from>
    <xdr:to>
      <xdr:col>9</xdr:col>
      <xdr:colOff>142875</xdr:colOff>
      <xdr:row>25</xdr:row>
      <xdr:rowOff>142875</xdr:rowOff>
    </xdr:to>
    <xdr:pic>
      <xdr:nvPicPr>
        <xdr:cNvPr id="233" name="Imagen 232"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3941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142875</xdr:colOff>
      <xdr:row>26</xdr:row>
      <xdr:rowOff>142875</xdr:rowOff>
    </xdr:to>
    <xdr:pic>
      <xdr:nvPicPr>
        <xdr:cNvPr id="234" name="Imagen 233"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4120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142875</xdr:colOff>
      <xdr:row>26</xdr:row>
      <xdr:rowOff>142875</xdr:rowOff>
    </xdr:to>
    <xdr:pic>
      <xdr:nvPicPr>
        <xdr:cNvPr id="235" name="Imagen 234"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4120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26</xdr:row>
      <xdr:rowOff>0</xdr:rowOff>
    </xdr:from>
    <xdr:to>
      <xdr:col>7</xdr:col>
      <xdr:colOff>142875</xdr:colOff>
      <xdr:row>26</xdr:row>
      <xdr:rowOff>142875</xdr:rowOff>
    </xdr:to>
    <xdr:pic>
      <xdr:nvPicPr>
        <xdr:cNvPr id="236" name="Imagen 235"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4120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142875</xdr:colOff>
      <xdr:row>26</xdr:row>
      <xdr:rowOff>142875</xdr:rowOff>
    </xdr:to>
    <xdr:pic>
      <xdr:nvPicPr>
        <xdr:cNvPr id="237" name="Imagen 236"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4120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26</xdr:row>
      <xdr:rowOff>0</xdr:rowOff>
    </xdr:from>
    <xdr:to>
      <xdr:col>9</xdr:col>
      <xdr:colOff>142875</xdr:colOff>
      <xdr:row>26</xdr:row>
      <xdr:rowOff>142875</xdr:rowOff>
    </xdr:to>
    <xdr:pic>
      <xdr:nvPicPr>
        <xdr:cNvPr id="238" name="Imagen 237"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4120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xdr:row>
      <xdr:rowOff>0</xdr:rowOff>
    </xdr:from>
    <xdr:to>
      <xdr:col>6</xdr:col>
      <xdr:colOff>142875</xdr:colOff>
      <xdr:row>27</xdr:row>
      <xdr:rowOff>142875</xdr:rowOff>
    </xdr:to>
    <xdr:pic>
      <xdr:nvPicPr>
        <xdr:cNvPr id="239" name="Imagen 238"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42995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142875</xdr:colOff>
      <xdr:row>27</xdr:row>
      <xdr:rowOff>142875</xdr:rowOff>
    </xdr:to>
    <xdr:pic>
      <xdr:nvPicPr>
        <xdr:cNvPr id="240" name="Imagen 239"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42995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27</xdr:row>
      <xdr:rowOff>0</xdr:rowOff>
    </xdr:from>
    <xdr:to>
      <xdr:col>9</xdr:col>
      <xdr:colOff>142875</xdr:colOff>
      <xdr:row>27</xdr:row>
      <xdr:rowOff>142875</xdr:rowOff>
    </xdr:to>
    <xdr:pic>
      <xdr:nvPicPr>
        <xdr:cNvPr id="241" name="Imagen 240"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42995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xdr:row>
      <xdr:rowOff>0</xdr:rowOff>
    </xdr:from>
    <xdr:to>
      <xdr:col>6</xdr:col>
      <xdr:colOff>142875</xdr:colOff>
      <xdr:row>28</xdr:row>
      <xdr:rowOff>142875</xdr:rowOff>
    </xdr:to>
    <xdr:pic>
      <xdr:nvPicPr>
        <xdr:cNvPr id="242" name="Imagen 241"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4478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142875</xdr:colOff>
      <xdr:row>28</xdr:row>
      <xdr:rowOff>142875</xdr:rowOff>
    </xdr:to>
    <xdr:pic>
      <xdr:nvPicPr>
        <xdr:cNvPr id="243" name="Imagen 242"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4478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28</xdr:row>
      <xdr:rowOff>0</xdr:rowOff>
    </xdr:from>
    <xdr:to>
      <xdr:col>9</xdr:col>
      <xdr:colOff>142875</xdr:colOff>
      <xdr:row>28</xdr:row>
      <xdr:rowOff>142875</xdr:rowOff>
    </xdr:to>
    <xdr:pic>
      <xdr:nvPicPr>
        <xdr:cNvPr id="244" name="Imagen 243"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4478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xdr:row>
      <xdr:rowOff>0</xdr:rowOff>
    </xdr:from>
    <xdr:to>
      <xdr:col>5</xdr:col>
      <xdr:colOff>142875</xdr:colOff>
      <xdr:row>29</xdr:row>
      <xdr:rowOff>142875</xdr:rowOff>
    </xdr:to>
    <xdr:pic>
      <xdr:nvPicPr>
        <xdr:cNvPr id="245" name="Imagen 244"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46577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xdr:row>
      <xdr:rowOff>0</xdr:rowOff>
    </xdr:from>
    <xdr:to>
      <xdr:col>6</xdr:col>
      <xdr:colOff>142875</xdr:colOff>
      <xdr:row>29</xdr:row>
      <xdr:rowOff>142875</xdr:rowOff>
    </xdr:to>
    <xdr:pic>
      <xdr:nvPicPr>
        <xdr:cNvPr id="246" name="Imagen 245"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46577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29</xdr:row>
      <xdr:rowOff>0</xdr:rowOff>
    </xdr:from>
    <xdr:to>
      <xdr:col>7</xdr:col>
      <xdr:colOff>142875</xdr:colOff>
      <xdr:row>29</xdr:row>
      <xdr:rowOff>142875</xdr:rowOff>
    </xdr:to>
    <xdr:pic>
      <xdr:nvPicPr>
        <xdr:cNvPr id="247" name="Imagen 246"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46577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142875</xdr:colOff>
      <xdr:row>29</xdr:row>
      <xdr:rowOff>142875</xdr:rowOff>
    </xdr:to>
    <xdr:pic>
      <xdr:nvPicPr>
        <xdr:cNvPr id="248" name="Imagen 247"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46577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29</xdr:row>
      <xdr:rowOff>0</xdr:rowOff>
    </xdr:from>
    <xdr:to>
      <xdr:col>9</xdr:col>
      <xdr:colOff>142875</xdr:colOff>
      <xdr:row>29</xdr:row>
      <xdr:rowOff>142875</xdr:rowOff>
    </xdr:to>
    <xdr:pic>
      <xdr:nvPicPr>
        <xdr:cNvPr id="249" name="Imagen 248"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46577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30</xdr:row>
      <xdr:rowOff>0</xdr:rowOff>
    </xdr:from>
    <xdr:to>
      <xdr:col>5</xdr:col>
      <xdr:colOff>142875</xdr:colOff>
      <xdr:row>30</xdr:row>
      <xdr:rowOff>142875</xdr:rowOff>
    </xdr:to>
    <xdr:pic>
      <xdr:nvPicPr>
        <xdr:cNvPr id="250" name="Imagen 249"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4739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xdr:row>
      <xdr:rowOff>0</xdr:rowOff>
    </xdr:from>
    <xdr:to>
      <xdr:col>6</xdr:col>
      <xdr:colOff>142875</xdr:colOff>
      <xdr:row>30</xdr:row>
      <xdr:rowOff>142875</xdr:rowOff>
    </xdr:to>
    <xdr:pic>
      <xdr:nvPicPr>
        <xdr:cNvPr id="251" name="Imagen 250"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4739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xdr:row>
      <xdr:rowOff>0</xdr:rowOff>
    </xdr:from>
    <xdr:to>
      <xdr:col>7</xdr:col>
      <xdr:colOff>142875</xdr:colOff>
      <xdr:row>30</xdr:row>
      <xdr:rowOff>142875</xdr:rowOff>
    </xdr:to>
    <xdr:pic>
      <xdr:nvPicPr>
        <xdr:cNvPr id="252" name="Imagen 251"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4739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142875</xdr:colOff>
      <xdr:row>30</xdr:row>
      <xdr:rowOff>142875</xdr:rowOff>
    </xdr:to>
    <xdr:pic>
      <xdr:nvPicPr>
        <xdr:cNvPr id="253" name="Imagen 252"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4739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30</xdr:row>
      <xdr:rowOff>0</xdr:rowOff>
    </xdr:from>
    <xdr:to>
      <xdr:col>9</xdr:col>
      <xdr:colOff>142875</xdr:colOff>
      <xdr:row>30</xdr:row>
      <xdr:rowOff>142875</xdr:rowOff>
    </xdr:to>
    <xdr:pic>
      <xdr:nvPicPr>
        <xdr:cNvPr id="254" name="Imagen 253"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4739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31</xdr:row>
      <xdr:rowOff>0</xdr:rowOff>
    </xdr:from>
    <xdr:to>
      <xdr:col>5</xdr:col>
      <xdr:colOff>142875</xdr:colOff>
      <xdr:row>31</xdr:row>
      <xdr:rowOff>142875</xdr:rowOff>
    </xdr:to>
    <xdr:pic>
      <xdr:nvPicPr>
        <xdr:cNvPr id="255" name="Imagen 254"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49187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31</xdr:row>
      <xdr:rowOff>0</xdr:rowOff>
    </xdr:from>
    <xdr:to>
      <xdr:col>6</xdr:col>
      <xdr:colOff>142875</xdr:colOff>
      <xdr:row>31</xdr:row>
      <xdr:rowOff>142875</xdr:rowOff>
    </xdr:to>
    <xdr:pic>
      <xdr:nvPicPr>
        <xdr:cNvPr id="256" name="Imagen 255"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49187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xdr:row>
      <xdr:rowOff>0</xdr:rowOff>
    </xdr:from>
    <xdr:to>
      <xdr:col>7</xdr:col>
      <xdr:colOff>142875</xdr:colOff>
      <xdr:row>31</xdr:row>
      <xdr:rowOff>142875</xdr:rowOff>
    </xdr:to>
    <xdr:pic>
      <xdr:nvPicPr>
        <xdr:cNvPr id="257" name="Imagen 256"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49187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142875</xdr:colOff>
      <xdr:row>31</xdr:row>
      <xdr:rowOff>142875</xdr:rowOff>
    </xdr:to>
    <xdr:pic>
      <xdr:nvPicPr>
        <xdr:cNvPr id="258" name="Imagen 257"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49187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31</xdr:row>
      <xdr:rowOff>0</xdr:rowOff>
    </xdr:from>
    <xdr:to>
      <xdr:col>9</xdr:col>
      <xdr:colOff>142875</xdr:colOff>
      <xdr:row>31</xdr:row>
      <xdr:rowOff>142875</xdr:rowOff>
    </xdr:to>
    <xdr:pic>
      <xdr:nvPicPr>
        <xdr:cNvPr id="259" name="Imagen 258"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49187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142875</xdr:colOff>
      <xdr:row>32</xdr:row>
      <xdr:rowOff>142875</xdr:rowOff>
    </xdr:to>
    <xdr:pic>
      <xdr:nvPicPr>
        <xdr:cNvPr id="260" name="Imagen 259"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50492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32</xdr:row>
      <xdr:rowOff>0</xdr:rowOff>
    </xdr:from>
    <xdr:to>
      <xdr:col>6</xdr:col>
      <xdr:colOff>142875</xdr:colOff>
      <xdr:row>32</xdr:row>
      <xdr:rowOff>142875</xdr:rowOff>
    </xdr:to>
    <xdr:pic>
      <xdr:nvPicPr>
        <xdr:cNvPr id="261" name="Imagen 260"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0492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xdr:row>
      <xdr:rowOff>0</xdr:rowOff>
    </xdr:from>
    <xdr:to>
      <xdr:col>7</xdr:col>
      <xdr:colOff>142875</xdr:colOff>
      <xdr:row>32</xdr:row>
      <xdr:rowOff>142875</xdr:rowOff>
    </xdr:to>
    <xdr:pic>
      <xdr:nvPicPr>
        <xdr:cNvPr id="262" name="Imagen 261"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0492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142875</xdr:colOff>
      <xdr:row>32</xdr:row>
      <xdr:rowOff>142875</xdr:rowOff>
    </xdr:to>
    <xdr:pic>
      <xdr:nvPicPr>
        <xdr:cNvPr id="263" name="Imagen 262"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50492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32</xdr:row>
      <xdr:rowOff>0</xdr:rowOff>
    </xdr:from>
    <xdr:to>
      <xdr:col>9</xdr:col>
      <xdr:colOff>142875</xdr:colOff>
      <xdr:row>32</xdr:row>
      <xdr:rowOff>142875</xdr:rowOff>
    </xdr:to>
    <xdr:pic>
      <xdr:nvPicPr>
        <xdr:cNvPr id="264" name="Imagen 263"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50492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xdr:row>
      <xdr:rowOff>0</xdr:rowOff>
    </xdr:from>
    <xdr:to>
      <xdr:col>5</xdr:col>
      <xdr:colOff>142875</xdr:colOff>
      <xdr:row>33</xdr:row>
      <xdr:rowOff>142875</xdr:rowOff>
    </xdr:to>
    <xdr:pic>
      <xdr:nvPicPr>
        <xdr:cNvPr id="265" name="Imagen 264"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51796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xdr:row>
      <xdr:rowOff>0</xdr:rowOff>
    </xdr:from>
    <xdr:to>
      <xdr:col>6</xdr:col>
      <xdr:colOff>142875</xdr:colOff>
      <xdr:row>33</xdr:row>
      <xdr:rowOff>142875</xdr:rowOff>
    </xdr:to>
    <xdr:pic>
      <xdr:nvPicPr>
        <xdr:cNvPr id="266" name="Imagen 265"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1796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xdr:row>
      <xdr:rowOff>0</xdr:rowOff>
    </xdr:from>
    <xdr:to>
      <xdr:col>7</xdr:col>
      <xdr:colOff>142875</xdr:colOff>
      <xdr:row>33</xdr:row>
      <xdr:rowOff>142875</xdr:rowOff>
    </xdr:to>
    <xdr:pic>
      <xdr:nvPicPr>
        <xdr:cNvPr id="267" name="Imagen 266"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1796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142875</xdr:colOff>
      <xdr:row>33</xdr:row>
      <xdr:rowOff>142875</xdr:rowOff>
    </xdr:to>
    <xdr:pic>
      <xdr:nvPicPr>
        <xdr:cNvPr id="268" name="Imagen 267"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51796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33</xdr:row>
      <xdr:rowOff>0</xdr:rowOff>
    </xdr:from>
    <xdr:to>
      <xdr:col>9</xdr:col>
      <xdr:colOff>142875</xdr:colOff>
      <xdr:row>33</xdr:row>
      <xdr:rowOff>142875</xdr:rowOff>
    </xdr:to>
    <xdr:pic>
      <xdr:nvPicPr>
        <xdr:cNvPr id="269" name="Imagen 268"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51796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34</xdr:row>
      <xdr:rowOff>0</xdr:rowOff>
    </xdr:from>
    <xdr:to>
      <xdr:col>5</xdr:col>
      <xdr:colOff>142875</xdr:colOff>
      <xdr:row>34</xdr:row>
      <xdr:rowOff>142875</xdr:rowOff>
    </xdr:to>
    <xdr:pic>
      <xdr:nvPicPr>
        <xdr:cNvPr id="270" name="Imagen 269"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52778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xdr:row>
      <xdr:rowOff>0</xdr:rowOff>
    </xdr:from>
    <xdr:to>
      <xdr:col>6</xdr:col>
      <xdr:colOff>142875</xdr:colOff>
      <xdr:row>34</xdr:row>
      <xdr:rowOff>142875</xdr:rowOff>
    </xdr:to>
    <xdr:pic>
      <xdr:nvPicPr>
        <xdr:cNvPr id="271" name="Imagen 270"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2778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xdr:row>
      <xdr:rowOff>0</xdr:rowOff>
    </xdr:from>
    <xdr:to>
      <xdr:col>7</xdr:col>
      <xdr:colOff>142875</xdr:colOff>
      <xdr:row>34</xdr:row>
      <xdr:rowOff>142875</xdr:rowOff>
    </xdr:to>
    <xdr:pic>
      <xdr:nvPicPr>
        <xdr:cNvPr id="272" name="Imagen 271"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2778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142875</xdr:colOff>
      <xdr:row>34</xdr:row>
      <xdr:rowOff>142875</xdr:rowOff>
    </xdr:to>
    <xdr:pic>
      <xdr:nvPicPr>
        <xdr:cNvPr id="273" name="Imagen 272"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52778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34</xdr:row>
      <xdr:rowOff>0</xdr:rowOff>
    </xdr:from>
    <xdr:to>
      <xdr:col>9</xdr:col>
      <xdr:colOff>142875</xdr:colOff>
      <xdr:row>34</xdr:row>
      <xdr:rowOff>142875</xdr:rowOff>
    </xdr:to>
    <xdr:pic>
      <xdr:nvPicPr>
        <xdr:cNvPr id="274" name="Imagen 273"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52778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142875</xdr:colOff>
      <xdr:row>35</xdr:row>
      <xdr:rowOff>142875</xdr:rowOff>
    </xdr:to>
    <xdr:pic>
      <xdr:nvPicPr>
        <xdr:cNvPr id="275" name="Imagen 274" descr="https://sepbrhacienda.jalisco.gob.mx/img/mir/correct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53597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142875</xdr:colOff>
      <xdr:row>36</xdr:row>
      <xdr:rowOff>142875</xdr:rowOff>
    </xdr:to>
    <xdr:pic>
      <xdr:nvPicPr>
        <xdr:cNvPr id="276" name="Imagen 275" descr="https://sepbrhacienda.jalisco.gob.mx/img/mir/incorrect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537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171450</xdr:colOff>
      <xdr:row>37</xdr:row>
      <xdr:rowOff>152400</xdr:rowOff>
    </xdr:to>
    <xdr:pic>
      <xdr:nvPicPr>
        <xdr:cNvPr id="277" name="Imagen 276" descr="https://sepbrhacienda.jalisco.gob.mx/img/mir/conflicto.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0" y="53940075"/>
          <a:ext cx="1714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ardo/AppData/Local/Temp/MIR%202020%20CON%20MODIFICACIONES%20SHP%2021-04-2020%20PA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
      <sheetName val="COMP 2"/>
      <sheetName val="COMP 3"/>
      <sheetName val="COMP 4"/>
    </sheetNames>
    <sheetDataSet>
      <sheetData sheetId="0" refreshError="1">
        <row r="18">
          <cell r="C18" t="str">
            <v>I1-01 Impartición   de   talleres   deportivos,   culturales,   
formativos y recreativos a niñas, niños y adolescentes   
residentes y a disposición del Hogar Cabañas</v>
          </cell>
        </row>
        <row r="20">
          <cell r="C20" t="str">
            <v>I1-02 Impartición   de   talleres   deportivos,   culturales,   
formativos y recreativos s adolescentes residentes  de   
Casa Varones del Hogar Cabañas.</v>
          </cell>
        </row>
      </sheetData>
      <sheetData sheetId="1" refreshError="1">
        <row r="16">
          <cell r="D16" t="str">
            <v>Total   de   niñas,   niños   y   adolescentes
provistos     de     alimentación     equilibrada,
adecuada,  completa,  suficiente,  variada  e
inocua.</v>
          </cell>
        </row>
      </sheetData>
      <sheetData sheetId="2" refreshError="1"/>
      <sheetData sheetId="3"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78"/>
  <sheetViews>
    <sheetView tabSelected="1" zoomScale="80" zoomScaleNormal="80" workbookViewId="0">
      <pane ySplit="5" topLeftCell="A60" activePane="bottomLeft" state="frozen"/>
      <selection activeCell="S1" sqref="S1"/>
      <selection pane="bottomLeft" activeCell="AJ61" sqref="AJ61"/>
    </sheetView>
  </sheetViews>
  <sheetFormatPr baseColWidth="10" defaultColWidth="14.5" defaultRowHeight="15" customHeight="1" x14ac:dyDescent="0.2"/>
  <cols>
    <col min="1" max="1" width="6" style="44" customWidth="1"/>
    <col min="2" max="2" width="16.1640625" customWidth="1"/>
    <col min="3" max="3" width="24" customWidth="1"/>
    <col min="4" max="4" width="15.6640625" customWidth="1"/>
    <col min="5" max="5" width="15.6640625" style="6" hidden="1" customWidth="1"/>
    <col min="6" max="6" width="19.1640625" hidden="1" customWidth="1"/>
    <col min="7" max="7" width="19.33203125" hidden="1" customWidth="1"/>
    <col min="8" max="8" width="8.1640625" hidden="1" customWidth="1"/>
    <col min="9" max="9" width="10.33203125" hidden="1" customWidth="1"/>
    <col min="10" max="10" width="10" hidden="1" customWidth="1"/>
    <col min="11" max="11" width="12.1640625" customWidth="1"/>
    <col min="12" max="12" width="12" customWidth="1"/>
    <col min="13" max="13" width="15.6640625" hidden="1" customWidth="1"/>
    <col min="14" max="14" width="12" hidden="1" customWidth="1"/>
    <col min="15" max="15" width="17.33203125" hidden="1" customWidth="1"/>
    <col min="16" max="16" width="17.83203125" hidden="1" customWidth="1"/>
    <col min="17" max="17" width="10.1640625" customWidth="1"/>
    <col min="18" max="18" width="13" customWidth="1"/>
    <col min="19" max="21" width="12" customWidth="1"/>
    <col min="22" max="22" width="9.83203125" customWidth="1"/>
    <col min="23" max="23" width="9.33203125" customWidth="1"/>
    <col min="24" max="24" width="8.5" customWidth="1"/>
    <col min="25" max="25" width="7.83203125" customWidth="1"/>
    <col min="26" max="26" width="9.6640625" customWidth="1"/>
    <col min="27" max="27" width="10.1640625" customWidth="1"/>
    <col min="28" max="28" width="7.6640625" hidden="1" customWidth="1"/>
    <col min="29" max="29" width="8.5" hidden="1" customWidth="1"/>
    <col min="30" max="30" width="7.83203125" hidden="1" customWidth="1"/>
    <col min="31" max="31" width="9.33203125" hidden="1" customWidth="1"/>
    <col min="32" max="32" width="14.5" hidden="1" customWidth="1"/>
    <col min="33" max="33" width="14.83203125" hidden="1" customWidth="1"/>
    <col min="34" max="34" width="19.5" customWidth="1"/>
  </cols>
  <sheetData>
    <row r="1" spans="1:34" ht="19.5" customHeight="1" x14ac:dyDescent="0.2">
      <c r="B1" s="167" t="s">
        <v>38</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row>
    <row r="2" spans="1:34" ht="18" customHeight="1" x14ac:dyDescent="0.2">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row>
    <row r="3" spans="1:34" ht="30" customHeight="1" x14ac:dyDescent="0.2">
      <c r="B3" s="169" t="s">
        <v>37</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row>
    <row r="4" spans="1:34" ht="13.5" customHeight="1" x14ac:dyDescent="0.2">
      <c r="B4" s="160" t="s">
        <v>0</v>
      </c>
      <c r="C4" s="160" t="s">
        <v>1</v>
      </c>
      <c r="D4" s="164" t="s">
        <v>2</v>
      </c>
      <c r="E4" s="171"/>
      <c r="F4" s="165"/>
      <c r="G4" s="165"/>
      <c r="H4" s="165"/>
      <c r="I4" s="165"/>
      <c r="J4" s="165"/>
      <c r="K4" s="165"/>
      <c r="L4" s="165"/>
      <c r="M4" s="165"/>
      <c r="N4" s="166"/>
      <c r="O4" s="160" t="s">
        <v>3</v>
      </c>
      <c r="P4" s="160" t="s">
        <v>4</v>
      </c>
      <c r="Q4" s="160" t="s">
        <v>5</v>
      </c>
      <c r="R4" s="161" t="s">
        <v>239</v>
      </c>
      <c r="S4" s="162"/>
      <c r="T4" s="162"/>
      <c r="U4" s="162"/>
      <c r="V4" s="162"/>
      <c r="W4" s="162"/>
      <c r="X4" s="162"/>
      <c r="Y4" s="162"/>
      <c r="Z4" s="162"/>
      <c r="AA4" s="162"/>
      <c r="AB4" s="162"/>
      <c r="AC4" s="162"/>
      <c r="AD4" s="163"/>
      <c r="AE4" s="164" t="s">
        <v>6</v>
      </c>
      <c r="AF4" s="165"/>
      <c r="AG4" s="165"/>
      <c r="AH4" s="204" t="s">
        <v>330</v>
      </c>
    </row>
    <row r="5" spans="1:34" ht="34.5" customHeight="1" x14ac:dyDescent="0.2">
      <c r="B5" s="70"/>
      <c r="C5" s="70"/>
      <c r="D5" s="1" t="s">
        <v>7</v>
      </c>
      <c r="E5" s="1" t="s">
        <v>128</v>
      </c>
      <c r="F5" s="1" t="s">
        <v>8</v>
      </c>
      <c r="G5" s="1" t="s">
        <v>9</v>
      </c>
      <c r="H5" s="1" t="s">
        <v>10</v>
      </c>
      <c r="I5" s="1" t="s">
        <v>11</v>
      </c>
      <c r="J5" s="1" t="s">
        <v>12</v>
      </c>
      <c r="K5" s="2" t="s">
        <v>13</v>
      </c>
      <c r="L5" s="2" t="s">
        <v>14</v>
      </c>
      <c r="M5" s="1" t="s">
        <v>15</v>
      </c>
      <c r="N5" s="2" t="s">
        <v>16</v>
      </c>
      <c r="O5" s="70"/>
      <c r="P5" s="70"/>
      <c r="Q5" s="70"/>
      <c r="R5" s="11" t="s">
        <v>17</v>
      </c>
      <c r="S5" s="12" t="s">
        <v>18</v>
      </c>
      <c r="T5" s="12" t="s">
        <v>19</v>
      </c>
      <c r="U5" s="12" t="s">
        <v>20</v>
      </c>
      <c r="V5" s="12" t="s">
        <v>21</v>
      </c>
      <c r="W5" s="12" t="s">
        <v>22</v>
      </c>
      <c r="X5" s="12" t="s">
        <v>23</v>
      </c>
      <c r="Y5" s="12" t="s">
        <v>24</v>
      </c>
      <c r="Z5" s="12" t="s">
        <v>25</v>
      </c>
      <c r="AA5" s="12" t="s">
        <v>26</v>
      </c>
      <c r="AB5" s="12" t="s">
        <v>27</v>
      </c>
      <c r="AC5" s="12" t="s">
        <v>28</v>
      </c>
      <c r="AD5" s="12" t="s">
        <v>29</v>
      </c>
      <c r="AE5" s="2" t="s">
        <v>30</v>
      </c>
      <c r="AF5" s="2" t="s">
        <v>31</v>
      </c>
      <c r="AG5" s="1" t="s">
        <v>32</v>
      </c>
      <c r="AH5" s="205"/>
    </row>
    <row r="6" spans="1:34" ht="39.75" customHeight="1" x14ac:dyDescent="0.2">
      <c r="B6" s="103" t="s">
        <v>39</v>
      </c>
      <c r="C6" s="79" t="s">
        <v>164</v>
      </c>
      <c r="D6" s="107" t="s">
        <v>165</v>
      </c>
      <c r="E6" s="93"/>
      <c r="F6" s="97" t="s">
        <v>166</v>
      </c>
      <c r="G6" s="95" t="s">
        <v>167</v>
      </c>
      <c r="H6" s="69"/>
      <c r="I6" s="69"/>
      <c r="J6" s="69"/>
      <c r="K6" s="149" t="s">
        <v>42</v>
      </c>
      <c r="L6" s="172">
        <v>29</v>
      </c>
      <c r="M6" s="97" t="s">
        <v>168</v>
      </c>
      <c r="N6" s="97" t="s">
        <v>169</v>
      </c>
      <c r="O6" s="97" t="s">
        <v>170</v>
      </c>
      <c r="P6" s="97" t="s">
        <v>171</v>
      </c>
      <c r="Q6" s="69" t="s">
        <v>43</v>
      </c>
      <c r="R6" s="8" t="s">
        <v>34</v>
      </c>
      <c r="S6" s="28"/>
      <c r="T6" s="28"/>
      <c r="U6" s="28"/>
      <c r="V6" s="28"/>
      <c r="W6" s="28"/>
      <c r="X6" s="28"/>
      <c r="Y6" s="28"/>
      <c r="Z6" s="28"/>
      <c r="AA6" s="28"/>
      <c r="AB6" s="28"/>
      <c r="AC6" s="28"/>
      <c r="AD6" s="29">
        <v>29</v>
      </c>
      <c r="AE6" s="29">
        <f>SUM(S6:AD6)</f>
        <v>29</v>
      </c>
      <c r="AF6" s="22">
        <f>(AE6/L6)*100</f>
        <v>100</v>
      </c>
      <c r="AG6" s="206"/>
      <c r="AH6" s="210"/>
    </row>
    <row r="7" spans="1:34" ht="193.5" customHeight="1" x14ac:dyDescent="0.2">
      <c r="B7" s="104"/>
      <c r="C7" s="131"/>
      <c r="D7" s="108"/>
      <c r="E7" s="82"/>
      <c r="F7" s="97"/>
      <c r="G7" s="96"/>
      <c r="H7" s="127"/>
      <c r="I7" s="70"/>
      <c r="J7" s="70"/>
      <c r="K7" s="149"/>
      <c r="L7" s="172"/>
      <c r="M7" s="97"/>
      <c r="N7" s="97"/>
      <c r="O7" s="97"/>
      <c r="P7" s="97"/>
      <c r="Q7" s="70"/>
      <c r="R7" s="4" t="s">
        <v>35</v>
      </c>
      <c r="S7" s="39"/>
      <c r="T7" s="31"/>
      <c r="U7" s="31"/>
      <c r="V7" s="31"/>
      <c r="W7" s="31"/>
      <c r="X7" s="31"/>
      <c r="Y7" s="31"/>
      <c r="Z7" s="31"/>
      <c r="AA7" s="31"/>
      <c r="AB7" s="31"/>
      <c r="AC7" s="31"/>
      <c r="AD7" s="31"/>
      <c r="AE7" s="14">
        <f>SUM(S7:AD7)</f>
        <v>0</v>
      </c>
      <c r="AF7" s="15" t="e">
        <f>(AE7/L7)*100</f>
        <v>#DIV/0!</v>
      </c>
      <c r="AG7" s="207"/>
      <c r="AH7" s="209"/>
    </row>
    <row r="8" spans="1:34" ht="39.75" customHeight="1" x14ac:dyDescent="0.2">
      <c r="B8" s="103" t="s">
        <v>40</v>
      </c>
      <c r="C8" s="97" t="s">
        <v>172</v>
      </c>
      <c r="D8" s="97" t="s">
        <v>173</v>
      </c>
      <c r="E8" s="81"/>
      <c r="F8" s="97" t="s">
        <v>174</v>
      </c>
      <c r="G8" s="97" t="s">
        <v>175</v>
      </c>
      <c r="H8" s="97"/>
      <c r="I8" s="69"/>
      <c r="J8" s="69"/>
      <c r="K8" s="97" t="s">
        <v>176</v>
      </c>
      <c r="L8" s="157">
        <v>610</v>
      </c>
      <c r="M8" s="149" t="s">
        <v>44</v>
      </c>
      <c r="N8" s="97" t="s">
        <v>169</v>
      </c>
      <c r="O8" s="97" t="s">
        <v>177</v>
      </c>
      <c r="P8" s="97" t="s">
        <v>178</v>
      </c>
      <c r="Q8" s="69" t="s">
        <v>43</v>
      </c>
      <c r="R8" s="8" t="s">
        <v>34</v>
      </c>
      <c r="S8" s="54">
        <v>610</v>
      </c>
      <c r="T8" s="54">
        <v>610</v>
      </c>
      <c r="U8" s="54">
        <v>610</v>
      </c>
      <c r="V8" s="54">
        <v>610</v>
      </c>
      <c r="W8" s="54">
        <v>610</v>
      </c>
      <c r="X8" s="54">
        <v>610</v>
      </c>
      <c r="Y8" s="54">
        <v>610</v>
      </c>
      <c r="Z8" s="54">
        <v>610</v>
      </c>
      <c r="AA8" s="54">
        <v>610</v>
      </c>
      <c r="AB8" s="54">
        <v>610</v>
      </c>
      <c r="AC8" s="54">
        <v>610</v>
      </c>
      <c r="AD8" s="54">
        <v>610</v>
      </c>
      <c r="AE8" s="54">
        <f>SUM(S8:AD8)/12</f>
        <v>610</v>
      </c>
      <c r="AF8" s="23">
        <f t="shared" ref="AF8:AF38" si="0">(AE8/L8)*100</f>
        <v>100</v>
      </c>
      <c r="AG8" s="206"/>
      <c r="AH8" s="211"/>
    </row>
    <row r="9" spans="1:34" ht="192" customHeight="1" x14ac:dyDescent="0.2">
      <c r="B9" s="104"/>
      <c r="C9" s="97"/>
      <c r="D9" s="97"/>
      <c r="E9" s="82"/>
      <c r="F9" s="97"/>
      <c r="G9" s="97"/>
      <c r="H9" s="97"/>
      <c r="I9" s="127"/>
      <c r="J9" s="127"/>
      <c r="K9" s="97"/>
      <c r="L9" s="157"/>
      <c r="M9" s="149"/>
      <c r="N9" s="97"/>
      <c r="O9" s="97"/>
      <c r="P9" s="97"/>
      <c r="Q9" s="70"/>
      <c r="R9" s="4" t="s">
        <v>35</v>
      </c>
      <c r="S9" s="45">
        <v>418</v>
      </c>
      <c r="T9" s="31">
        <v>420</v>
      </c>
      <c r="U9" s="31">
        <v>428</v>
      </c>
      <c r="V9" s="31">
        <v>424</v>
      </c>
      <c r="W9" s="31">
        <v>431</v>
      </c>
      <c r="X9" s="31">
        <v>313</v>
      </c>
      <c r="Y9" s="18">
        <v>441</v>
      </c>
      <c r="Z9" s="18">
        <v>443</v>
      </c>
      <c r="AA9" s="31">
        <v>444</v>
      </c>
      <c r="AB9" s="18"/>
      <c r="AC9" s="18"/>
      <c r="AD9" s="18"/>
      <c r="AE9" s="50">
        <f>SUM(S9:AD9)/12</f>
        <v>313.5</v>
      </c>
      <c r="AF9" s="15" t="e">
        <f t="shared" ref="AF9" si="1">(AE9/L9)*100</f>
        <v>#DIV/0!</v>
      </c>
      <c r="AG9" s="207"/>
      <c r="AH9" s="209"/>
    </row>
    <row r="10" spans="1:34" ht="39.75" customHeight="1" x14ac:dyDescent="0.2">
      <c r="B10" s="103" t="s">
        <v>33</v>
      </c>
      <c r="C10" s="114" t="s">
        <v>41</v>
      </c>
      <c r="D10" s="117" t="s">
        <v>179</v>
      </c>
      <c r="E10" s="69" t="s">
        <v>129</v>
      </c>
      <c r="F10" s="81" t="s">
        <v>180</v>
      </c>
      <c r="G10" s="116" t="s">
        <v>181</v>
      </c>
      <c r="H10" s="125" t="s">
        <v>235</v>
      </c>
      <c r="I10" s="69" t="s">
        <v>236</v>
      </c>
      <c r="J10" s="69" t="s">
        <v>237</v>
      </c>
      <c r="K10" s="117" t="s">
        <v>176</v>
      </c>
      <c r="L10" s="173">
        <v>300</v>
      </c>
      <c r="M10" s="81" t="s">
        <v>182</v>
      </c>
      <c r="N10" s="81" t="s">
        <v>169</v>
      </c>
      <c r="O10" s="81" t="s">
        <v>183</v>
      </c>
      <c r="P10" s="116" t="s">
        <v>184</v>
      </c>
      <c r="Q10" s="69" t="s">
        <v>43</v>
      </c>
      <c r="R10" s="3" t="s">
        <v>34</v>
      </c>
      <c r="S10" s="54">
        <v>300</v>
      </c>
      <c r="T10" s="54">
        <v>300</v>
      </c>
      <c r="U10" s="54">
        <v>300</v>
      </c>
      <c r="V10" s="54">
        <v>300</v>
      </c>
      <c r="W10" s="54">
        <v>300</v>
      </c>
      <c r="X10" s="54">
        <v>300</v>
      </c>
      <c r="Y10" s="54">
        <v>300</v>
      </c>
      <c r="Z10" s="54">
        <v>300</v>
      </c>
      <c r="AA10" s="54">
        <v>300</v>
      </c>
      <c r="AB10" s="54">
        <v>300</v>
      </c>
      <c r="AC10" s="54">
        <v>300</v>
      </c>
      <c r="AD10" s="54">
        <v>300</v>
      </c>
      <c r="AE10" s="54">
        <f>SUM(S10:AD10)/12</f>
        <v>300</v>
      </c>
      <c r="AF10" s="23">
        <f t="shared" si="0"/>
        <v>100</v>
      </c>
      <c r="AG10" s="206"/>
      <c r="AH10" s="211"/>
    </row>
    <row r="11" spans="1:34" ht="130.5" customHeight="1" x14ac:dyDescent="0.2">
      <c r="B11" s="104"/>
      <c r="C11" s="104"/>
      <c r="D11" s="108"/>
      <c r="E11" s="70"/>
      <c r="F11" s="94"/>
      <c r="G11" s="96"/>
      <c r="H11" s="127"/>
      <c r="I11" s="70"/>
      <c r="J11" s="70"/>
      <c r="K11" s="108"/>
      <c r="L11" s="159"/>
      <c r="M11" s="94"/>
      <c r="N11" s="94"/>
      <c r="O11" s="94"/>
      <c r="P11" s="96"/>
      <c r="Q11" s="70"/>
      <c r="R11" s="4" t="s">
        <v>35</v>
      </c>
      <c r="S11" s="39">
        <v>311</v>
      </c>
      <c r="T11" s="31">
        <v>312</v>
      </c>
      <c r="U11" s="31">
        <v>320</v>
      </c>
      <c r="V11" s="31">
        <v>315</v>
      </c>
      <c r="W11" s="31">
        <v>317</v>
      </c>
      <c r="X11" s="31">
        <v>320</v>
      </c>
      <c r="Y11" s="18">
        <v>313</v>
      </c>
      <c r="Z11" s="18">
        <v>313</v>
      </c>
      <c r="AA11" s="31">
        <v>305</v>
      </c>
      <c r="AB11" s="18"/>
      <c r="AC11" s="18"/>
      <c r="AD11" s="18"/>
      <c r="AE11" s="18"/>
      <c r="AF11" s="15" t="e">
        <f t="shared" si="0"/>
        <v>#DIV/0!</v>
      </c>
      <c r="AG11" s="207"/>
      <c r="AH11" s="209"/>
    </row>
    <row r="12" spans="1:34" ht="39.75" customHeight="1" x14ac:dyDescent="0.2">
      <c r="B12" s="103" t="s">
        <v>36</v>
      </c>
      <c r="C12" s="114" t="str">
        <f>'[1]COMP 1'!$C$18</f>
        <v>I1-01 Impartición   de   talleres   deportivos,   culturales,   
formativos y recreativos a niñas, niños y adolescentes   
residentes y a disposición del Hogar Cabañas</v>
      </c>
      <c r="D12" s="107" t="s">
        <v>185</v>
      </c>
      <c r="E12" s="69" t="s">
        <v>130</v>
      </c>
      <c r="F12" s="93" t="s">
        <v>186</v>
      </c>
      <c r="G12" s="95" t="s">
        <v>187</v>
      </c>
      <c r="H12" s="69" t="s">
        <v>235</v>
      </c>
      <c r="I12" s="69" t="s">
        <v>236</v>
      </c>
      <c r="J12" s="69" t="s">
        <v>237</v>
      </c>
      <c r="K12" s="107" t="s">
        <v>45</v>
      </c>
      <c r="L12" s="174">
        <v>265</v>
      </c>
      <c r="M12" s="93" t="s">
        <v>46</v>
      </c>
      <c r="N12" s="176">
        <v>1</v>
      </c>
      <c r="O12" s="87" t="s">
        <v>47</v>
      </c>
      <c r="P12" s="95" t="s">
        <v>188</v>
      </c>
      <c r="Q12" s="69" t="s">
        <v>43</v>
      </c>
      <c r="R12" s="8" t="s">
        <v>34</v>
      </c>
      <c r="S12" s="56">
        <v>32</v>
      </c>
      <c r="T12" s="56">
        <v>32</v>
      </c>
      <c r="U12" s="56">
        <v>32</v>
      </c>
      <c r="V12" s="56">
        <v>32</v>
      </c>
      <c r="W12" s="56">
        <v>32</v>
      </c>
      <c r="X12" s="56">
        <v>15</v>
      </c>
      <c r="Y12" s="56">
        <v>15</v>
      </c>
      <c r="Z12" s="56">
        <v>15</v>
      </c>
      <c r="AA12" s="56">
        <v>15</v>
      </c>
      <c r="AB12" s="56">
        <v>15</v>
      </c>
      <c r="AC12" s="56">
        <v>15</v>
      </c>
      <c r="AD12" s="56">
        <v>15</v>
      </c>
      <c r="AE12" s="54">
        <f>SUM(S12:AD12)</f>
        <v>265</v>
      </c>
      <c r="AF12" s="23">
        <f t="shared" si="0"/>
        <v>100</v>
      </c>
      <c r="AG12" s="206"/>
      <c r="AH12" s="211"/>
    </row>
    <row r="13" spans="1:34" ht="192" customHeight="1" x14ac:dyDescent="0.2">
      <c r="B13" s="104"/>
      <c r="C13" s="104"/>
      <c r="D13" s="108"/>
      <c r="E13" s="70"/>
      <c r="F13" s="94"/>
      <c r="G13" s="96"/>
      <c r="H13" s="70"/>
      <c r="I13" s="70"/>
      <c r="J13" s="70"/>
      <c r="K13" s="108"/>
      <c r="L13" s="175"/>
      <c r="M13" s="94"/>
      <c r="N13" s="177"/>
      <c r="O13" s="88"/>
      <c r="P13" s="96"/>
      <c r="Q13" s="70"/>
      <c r="R13" s="4" t="s">
        <v>35</v>
      </c>
      <c r="S13" s="39">
        <v>20</v>
      </c>
      <c r="T13" s="31">
        <v>35</v>
      </c>
      <c r="U13" s="31">
        <v>35</v>
      </c>
      <c r="V13" s="31">
        <v>35</v>
      </c>
      <c r="W13" s="49">
        <v>35</v>
      </c>
      <c r="X13" s="49">
        <v>35</v>
      </c>
      <c r="Y13" s="18">
        <v>40</v>
      </c>
      <c r="Z13" s="18">
        <v>40</v>
      </c>
      <c r="AA13" s="31">
        <v>40</v>
      </c>
      <c r="AB13" s="18"/>
      <c r="AC13" s="18"/>
      <c r="AD13" s="18"/>
      <c r="AE13" s="18"/>
      <c r="AF13" s="15" t="e">
        <f t="shared" si="0"/>
        <v>#DIV/0!</v>
      </c>
      <c r="AG13" s="207"/>
      <c r="AH13" s="209"/>
    </row>
    <row r="14" spans="1:34" ht="39.75" customHeight="1" x14ac:dyDescent="0.2">
      <c r="B14" s="103" t="s">
        <v>36</v>
      </c>
      <c r="C14" s="114" t="str">
        <f>'[1]COMP 1'!$C$20</f>
        <v>I1-02 Impartición   de   talleres   deportivos,   culturales,   
formativos y recreativos s adolescentes residentes  de   
Casa Varones del Hogar Cabañas.</v>
      </c>
      <c r="D14" s="107" t="s">
        <v>189</v>
      </c>
      <c r="E14" s="69" t="s">
        <v>131</v>
      </c>
      <c r="F14" s="93" t="s">
        <v>190</v>
      </c>
      <c r="G14" s="93" t="s">
        <v>187</v>
      </c>
      <c r="H14" s="93" t="s">
        <v>235</v>
      </c>
      <c r="I14" s="87" t="s">
        <v>236</v>
      </c>
      <c r="J14" s="91" t="s">
        <v>237</v>
      </c>
      <c r="K14" s="93" t="s">
        <v>176</v>
      </c>
      <c r="L14" s="87">
        <v>60</v>
      </c>
      <c r="M14" s="91" t="s">
        <v>46</v>
      </c>
      <c r="N14" s="93" t="s">
        <v>169</v>
      </c>
      <c r="O14" s="93" t="s">
        <v>191</v>
      </c>
      <c r="P14" s="95" t="s">
        <v>192</v>
      </c>
      <c r="Q14" s="69" t="s">
        <v>51</v>
      </c>
      <c r="R14" s="8" t="s">
        <v>34</v>
      </c>
      <c r="S14" s="54">
        <v>5</v>
      </c>
      <c r="T14" s="54">
        <v>5</v>
      </c>
      <c r="U14" s="54">
        <v>5</v>
      </c>
      <c r="V14" s="54">
        <v>5</v>
      </c>
      <c r="W14" s="54">
        <v>5</v>
      </c>
      <c r="X14" s="54">
        <v>5</v>
      </c>
      <c r="Y14" s="54">
        <v>5</v>
      </c>
      <c r="Z14" s="54">
        <v>5</v>
      </c>
      <c r="AA14" s="54">
        <v>5</v>
      </c>
      <c r="AB14" s="54">
        <v>5</v>
      </c>
      <c r="AC14" s="54">
        <v>5</v>
      </c>
      <c r="AD14" s="54">
        <v>5</v>
      </c>
      <c r="AE14" s="54">
        <f>SUM(S14:AD14)/12</f>
        <v>5</v>
      </c>
      <c r="AF14" s="63">
        <f t="shared" si="0"/>
        <v>8.3333333333333321</v>
      </c>
      <c r="AG14" s="206"/>
      <c r="AH14" s="211"/>
    </row>
    <row r="15" spans="1:34" ht="258.75" customHeight="1" x14ac:dyDescent="0.2">
      <c r="B15" s="104"/>
      <c r="C15" s="104"/>
      <c r="D15" s="108"/>
      <c r="E15" s="70"/>
      <c r="F15" s="94"/>
      <c r="G15" s="94"/>
      <c r="H15" s="94"/>
      <c r="I15" s="88"/>
      <c r="J15" s="92"/>
      <c r="K15" s="94"/>
      <c r="L15" s="88"/>
      <c r="M15" s="92"/>
      <c r="N15" s="94"/>
      <c r="O15" s="94"/>
      <c r="P15" s="96"/>
      <c r="Q15" s="70"/>
      <c r="R15" s="4" t="s">
        <v>35</v>
      </c>
      <c r="S15" s="17">
        <v>5</v>
      </c>
      <c r="T15" s="18">
        <v>7</v>
      </c>
      <c r="U15" s="18">
        <v>6</v>
      </c>
      <c r="V15" s="31">
        <v>6</v>
      </c>
      <c r="W15" s="31">
        <v>6</v>
      </c>
      <c r="X15" s="31">
        <v>7</v>
      </c>
      <c r="Y15" s="18">
        <v>7</v>
      </c>
      <c r="Z15" s="18">
        <v>7</v>
      </c>
      <c r="AA15" s="31">
        <v>7</v>
      </c>
      <c r="AB15" s="18"/>
      <c r="AC15" s="18"/>
      <c r="AD15" s="18"/>
      <c r="AE15" s="18"/>
      <c r="AF15" s="15" t="e">
        <f t="shared" si="0"/>
        <v>#DIV/0!</v>
      </c>
      <c r="AG15" s="207"/>
      <c r="AH15" s="209"/>
    </row>
    <row r="16" spans="1:34" s="6" customFormat="1" ht="39.75" customHeight="1" x14ac:dyDescent="0.2">
      <c r="A16" s="44"/>
      <c r="B16" s="103" t="s">
        <v>36</v>
      </c>
      <c r="C16" s="114" t="s">
        <v>139</v>
      </c>
      <c r="D16" s="107" t="s">
        <v>193</v>
      </c>
      <c r="E16" s="93" t="s">
        <v>132</v>
      </c>
      <c r="F16" s="93" t="s">
        <v>194</v>
      </c>
      <c r="G16" s="95" t="s">
        <v>195</v>
      </c>
      <c r="H16" s="69" t="s">
        <v>235</v>
      </c>
      <c r="I16" s="69" t="s">
        <v>236</v>
      </c>
      <c r="J16" s="69" t="s">
        <v>237</v>
      </c>
      <c r="K16" s="107" t="s">
        <v>176</v>
      </c>
      <c r="L16" s="158">
        <v>320</v>
      </c>
      <c r="M16" s="93" t="s">
        <v>182</v>
      </c>
      <c r="N16" s="93" t="s">
        <v>169</v>
      </c>
      <c r="O16" s="93" t="s">
        <v>196</v>
      </c>
      <c r="P16" s="95" t="s">
        <v>197</v>
      </c>
      <c r="Q16" s="69" t="s">
        <v>43</v>
      </c>
      <c r="R16" s="3" t="s">
        <v>34</v>
      </c>
      <c r="S16" s="54">
        <v>320</v>
      </c>
      <c r="T16" s="54">
        <v>320</v>
      </c>
      <c r="U16" s="54">
        <v>320</v>
      </c>
      <c r="V16" s="54">
        <v>320</v>
      </c>
      <c r="W16" s="54">
        <v>320</v>
      </c>
      <c r="X16" s="54">
        <v>320</v>
      </c>
      <c r="Y16" s="54">
        <v>320</v>
      </c>
      <c r="Z16" s="54">
        <v>320</v>
      </c>
      <c r="AA16" s="54">
        <v>320</v>
      </c>
      <c r="AB16" s="54">
        <v>320</v>
      </c>
      <c r="AC16" s="54">
        <v>320</v>
      </c>
      <c r="AD16" s="54">
        <v>320</v>
      </c>
      <c r="AE16" s="54">
        <f>SUM(S16:AD16)/12</f>
        <v>320</v>
      </c>
      <c r="AF16" s="23">
        <f t="shared" si="0"/>
        <v>100</v>
      </c>
      <c r="AG16" s="206"/>
      <c r="AH16" s="209"/>
    </row>
    <row r="17" spans="1:35" s="6" customFormat="1" ht="163.5" customHeight="1" x14ac:dyDescent="0.2">
      <c r="A17" s="44"/>
      <c r="B17" s="104"/>
      <c r="C17" s="104"/>
      <c r="D17" s="108"/>
      <c r="E17" s="82"/>
      <c r="F17" s="94"/>
      <c r="G17" s="96"/>
      <c r="H17" s="70"/>
      <c r="I17" s="70"/>
      <c r="J17" s="70"/>
      <c r="K17" s="108"/>
      <c r="L17" s="159"/>
      <c r="M17" s="94"/>
      <c r="N17" s="94"/>
      <c r="O17" s="94"/>
      <c r="P17" s="96"/>
      <c r="Q17" s="70"/>
      <c r="R17" s="4" t="s">
        <v>35</v>
      </c>
      <c r="S17" s="17">
        <v>281</v>
      </c>
      <c r="T17" s="18">
        <v>282</v>
      </c>
      <c r="U17" s="18">
        <v>289</v>
      </c>
      <c r="V17" s="31">
        <v>315</v>
      </c>
      <c r="W17" s="31">
        <v>317</v>
      </c>
      <c r="X17" s="31">
        <v>320</v>
      </c>
      <c r="Y17" s="31">
        <v>313</v>
      </c>
      <c r="Z17" s="18">
        <v>313</v>
      </c>
      <c r="AA17" s="31">
        <v>305</v>
      </c>
      <c r="AB17" s="18"/>
      <c r="AC17" s="18"/>
      <c r="AD17" s="18"/>
      <c r="AE17" s="18"/>
      <c r="AF17" s="15" t="e">
        <f t="shared" si="0"/>
        <v>#DIV/0!</v>
      </c>
      <c r="AG17" s="207"/>
      <c r="AH17" s="209"/>
    </row>
    <row r="18" spans="1:35" s="6" customFormat="1" ht="39.75" customHeight="1" x14ac:dyDescent="0.2">
      <c r="A18" s="44"/>
      <c r="B18" s="103" t="s">
        <v>36</v>
      </c>
      <c r="C18" s="97" t="s">
        <v>198</v>
      </c>
      <c r="D18" s="149" t="s">
        <v>48</v>
      </c>
      <c r="E18" s="97" t="s">
        <v>199</v>
      </c>
      <c r="F18" s="97" t="s">
        <v>200</v>
      </c>
      <c r="G18" s="97" t="s">
        <v>201</v>
      </c>
      <c r="H18" s="97" t="s">
        <v>235</v>
      </c>
      <c r="I18" s="97" t="s">
        <v>236</v>
      </c>
      <c r="J18" s="157" t="s">
        <v>237</v>
      </c>
      <c r="K18" s="97" t="s">
        <v>49</v>
      </c>
      <c r="L18" s="97">
        <v>96</v>
      </c>
      <c r="M18" s="157" t="s">
        <v>36</v>
      </c>
      <c r="N18" s="98" t="s">
        <v>50</v>
      </c>
      <c r="O18" s="97" t="s">
        <v>202</v>
      </c>
      <c r="P18" s="97" t="s">
        <v>203</v>
      </c>
      <c r="Q18" s="69" t="s">
        <v>51</v>
      </c>
      <c r="R18" s="3" t="s">
        <v>34</v>
      </c>
      <c r="S18" s="13"/>
      <c r="T18" s="13"/>
      <c r="U18" s="13">
        <v>24</v>
      </c>
      <c r="V18" s="13"/>
      <c r="W18" s="13"/>
      <c r="X18" s="13">
        <v>24</v>
      </c>
      <c r="Y18" s="13"/>
      <c r="Z18" s="13"/>
      <c r="AA18" s="13">
        <v>24</v>
      </c>
      <c r="AB18" s="13"/>
      <c r="AC18" s="13"/>
      <c r="AD18" s="13">
        <v>24</v>
      </c>
      <c r="AE18" s="54">
        <f>SUM(S18:AD18)</f>
        <v>96</v>
      </c>
      <c r="AF18" s="16">
        <f t="shared" si="0"/>
        <v>100</v>
      </c>
      <c r="AG18" s="208"/>
      <c r="AH18" s="209"/>
    </row>
    <row r="19" spans="1:35" s="6" customFormat="1" ht="205.5" customHeight="1" x14ac:dyDescent="0.2">
      <c r="A19" s="44"/>
      <c r="B19" s="104"/>
      <c r="C19" s="98"/>
      <c r="D19" s="149"/>
      <c r="E19" s="98"/>
      <c r="F19" s="97"/>
      <c r="G19" s="97"/>
      <c r="H19" s="98"/>
      <c r="I19" s="98"/>
      <c r="J19" s="157"/>
      <c r="K19" s="98"/>
      <c r="L19" s="98"/>
      <c r="M19" s="157"/>
      <c r="N19" s="98"/>
      <c r="O19" s="98"/>
      <c r="P19" s="98"/>
      <c r="Q19" s="70"/>
      <c r="R19" s="4" t="s">
        <v>35</v>
      </c>
      <c r="S19" s="17"/>
      <c r="T19" s="18"/>
      <c r="U19" s="18">
        <v>38</v>
      </c>
      <c r="V19" s="18"/>
      <c r="W19" s="18"/>
      <c r="X19" s="31">
        <v>39</v>
      </c>
      <c r="Y19" s="18"/>
      <c r="Z19" s="18"/>
      <c r="AA19" s="31">
        <v>32</v>
      </c>
      <c r="AB19" s="18"/>
      <c r="AC19" s="18"/>
      <c r="AD19" s="18"/>
      <c r="AE19" s="18"/>
      <c r="AF19" s="15" t="e">
        <f t="shared" si="0"/>
        <v>#DIV/0!</v>
      </c>
      <c r="AG19" s="207"/>
      <c r="AH19" s="209"/>
    </row>
    <row r="20" spans="1:35" s="6" customFormat="1" ht="39.75" customHeight="1" x14ac:dyDescent="0.2">
      <c r="A20" s="44"/>
      <c r="B20" s="103" t="s">
        <v>33</v>
      </c>
      <c r="C20" s="155" t="s">
        <v>204</v>
      </c>
      <c r="D20" s="97" t="s">
        <v>56</v>
      </c>
      <c r="E20" s="155" t="s">
        <v>205</v>
      </c>
      <c r="F20" s="97" t="s">
        <v>206</v>
      </c>
      <c r="G20" s="116" t="s">
        <v>57</v>
      </c>
      <c r="H20" s="124" t="s">
        <v>235</v>
      </c>
      <c r="I20" s="124" t="s">
        <v>236</v>
      </c>
      <c r="J20" s="134" t="s">
        <v>237</v>
      </c>
      <c r="K20" s="124" t="s">
        <v>176</v>
      </c>
      <c r="L20" s="134">
        <v>320</v>
      </c>
      <c r="M20" s="124" t="s">
        <v>182</v>
      </c>
      <c r="N20" s="124" t="s">
        <v>169</v>
      </c>
      <c r="O20" s="117" t="s">
        <v>207</v>
      </c>
      <c r="P20" s="116" t="s">
        <v>208</v>
      </c>
      <c r="Q20" s="69" t="s">
        <v>43</v>
      </c>
      <c r="R20" s="3" t="s">
        <v>34</v>
      </c>
      <c r="S20" s="54">
        <v>320</v>
      </c>
      <c r="T20" s="54">
        <v>320</v>
      </c>
      <c r="U20" s="54">
        <v>320</v>
      </c>
      <c r="V20" s="54">
        <v>320</v>
      </c>
      <c r="W20" s="54">
        <v>320</v>
      </c>
      <c r="X20" s="54">
        <v>320</v>
      </c>
      <c r="Y20" s="54">
        <v>320</v>
      </c>
      <c r="Z20" s="54">
        <v>320</v>
      </c>
      <c r="AA20" s="54">
        <v>320</v>
      </c>
      <c r="AB20" s="54">
        <v>320</v>
      </c>
      <c r="AC20" s="54">
        <v>320</v>
      </c>
      <c r="AD20" s="54">
        <v>320</v>
      </c>
      <c r="AE20" s="54">
        <v>320</v>
      </c>
      <c r="AF20" s="23">
        <f t="shared" si="0"/>
        <v>100</v>
      </c>
      <c r="AG20" s="206"/>
      <c r="AH20" s="209"/>
    </row>
    <row r="21" spans="1:35" s="6" customFormat="1" ht="159" customHeight="1" x14ac:dyDescent="0.2">
      <c r="A21" s="44"/>
      <c r="B21" s="104"/>
      <c r="C21" s="156"/>
      <c r="D21" s="97"/>
      <c r="E21" s="156"/>
      <c r="F21" s="97"/>
      <c r="G21" s="110"/>
      <c r="H21" s="131"/>
      <c r="I21" s="131"/>
      <c r="J21" s="135"/>
      <c r="K21" s="111"/>
      <c r="L21" s="143"/>
      <c r="M21" s="111"/>
      <c r="N21" s="111"/>
      <c r="O21" s="121"/>
      <c r="P21" s="110"/>
      <c r="Q21" s="70"/>
      <c r="R21" s="4" t="s">
        <v>35</v>
      </c>
      <c r="S21" s="17">
        <v>274</v>
      </c>
      <c r="T21" s="18">
        <v>275</v>
      </c>
      <c r="U21" s="18">
        <v>282</v>
      </c>
      <c r="V21" s="31">
        <v>315</v>
      </c>
      <c r="W21" s="31">
        <v>317</v>
      </c>
      <c r="X21" s="31">
        <v>320</v>
      </c>
      <c r="Y21" s="18">
        <v>313</v>
      </c>
      <c r="Z21" s="18">
        <v>313</v>
      </c>
      <c r="AA21" s="31">
        <v>305</v>
      </c>
      <c r="AB21" s="18"/>
      <c r="AC21" s="18"/>
      <c r="AD21" s="18"/>
      <c r="AE21" s="18"/>
      <c r="AF21" s="15" t="e">
        <f t="shared" si="0"/>
        <v>#DIV/0!</v>
      </c>
      <c r="AG21" s="207"/>
      <c r="AH21" s="209"/>
    </row>
    <row r="22" spans="1:35" s="6" customFormat="1" ht="39.75" customHeight="1" x14ac:dyDescent="0.2">
      <c r="A22" s="44"/>
      <c r="B22" s="103" t="s">
        <v>36</v>
      </c>
      <c r="C22" s="114" t="s">
        <v>52</v>
      </c>
      <c r="D22" s="150" t="s">
        <v>58</v>
      </c>
      <c r="E22" s="69" t="s">
        <v>133</v>
      </c>
      <c r="F22" s="97" t="s">
        <v>209</v>
      </c>
      <c r="G22" s="116" t="s">
        <v>59</v>
      </c>
      <c r="H22" s="69" t="s">
        <v>235</v>
      </c>
      <c r="I22" s="69" t="s">
        <v>236</v>
      </c>
      <c r="J22" s="69" t="s">
        <v>237</v>
      </c>
      <c r="K22" s="124" t="s">
        <v>176</v>
      </c>
      <c r="L22" s="134">
        <v>320</v>
      </c>
      <c r="M22" s="124" t="s">
        <v>182</v>
      </c>
      <c r="N22" s="124" t="s">
        <v>169</v>
      </c>
      <c r="O22" s="117" t="s">
        <v>210</v>
      </c>
      <c r="P22" s="116" t="s">
        <v>211</v>
      </c>
      <c r="Q22" s="69" t="s">
        <v>43</v>
      </c>
      <c r="R22" s="8" t="s">
        <v>34</v>
      </c>
      <c r="S22" s="54">
        <v>320</v>
      </c>
      <c r="T22" s="54">
        <v>320</v>
      </c>
      <c r="U22" s="54">
        <v>320</v>
      </c>
      <c r="V22" s="54">
        <v>320</v>
      </c>
      <c r="W22" s="54">
        <v>320</v>
      </c>
      <c r="X22" s="54">
        <v>320</v>
      </c>
      <c r="Y22" s="54">
        <v>320</v>
      </c>
      <c r="Z22" s="54">
        <v>320</v>
      </c>
      <c r="AA22" s="21">
        <v>320</v>
      </c>
      <c r="AB22" s="21">
        <v>320</v>
      </c>
      <c r="AC22" s="21">
        <v>320</v>
      </c>
      <c r="AD22" s="21">
        <v>320</v>
      </c>
      <c r="AE22" s="21">
        <v>320</v>
      </c>
      <c r="AF22" s="22">
        <f t="shared" ref="AF22" si="2">(AE22/L22)*100</f>
        <v>100</v>
      </c>
      <c r="AG22" s="206"/>
      <c r="AH22" s="209"/>
    </row>
    <row r="23" spans="1:35" s="6" customFormat="1" ht="130.5" customHeight="1" x14ac:dyDescent="0.2">
      <c r="A23" s="44"/>
      <c r="B23" s="104"/>
      <c r="C23" s="104"/>
      <c r="D23" s="108"/>
      <c r="E23" s="70"/>
      <c r="F23" s="97"/>
      <c r="G23" s="96"/>
      <c r="H23" s="127"/>
      <c r="I23" s="70"/>
      <c r="J23" s="70"/>
      <c r="K23" s="131"/>
      <c r="L23" s="135"/>
      <c r="M23" s="131"/>
      <c r="N23" s="131"/>
      <c r="O23" s="108"/>
      <c r="P23" s="96"/>
      <c r="Q23" s="70"/>
      <c r="R23" s="4" t="s">
        <v>35</v>
      </c>
      <c r="S23" s="17">
        <v>274</v>
      </c>
      <c r="T23" s="18">
        <v>275</v>
      </c>
      <c r="U23" s="18">
        <v>282</v>
      </c>
      <c r="V23" s="31">
        <v>315</v>
      </c>
      <c r="W23" s="31">
        <v>317</v>
      </c>
      <c r="X23" s="31">
        <v>320</v>
      </c>
      <c r="Y23" s="18">
        <v>313</v>
      </c>
      <c r="Z23" s="18">
        <v>313</v>
      </c>
      <c r="AA23" s="31">
        <v>305</v>
      </c>
      <c r="AB23" s="18"/>
      <c r="AC23" s="18"/>
      <c r="AD23" s="18"/>
      <c r="AE23" s="18"/>
      <c r="AF23" s="15" t="e">
        <f t="shared" si="0"/>
        <v>#DIV/0!</v>
      </c>
      <c r="AG23" s="207"/>
      <c r="AH23" s="209"/>
    </row>
    <row r="24" spans="1:35" s="6" customFormat="1" ht="39.75" customHeight="1" x14ac:dyDescent="0.2">
      <c r="A24" s="44"/>
      <c r="B24" s="103" t="s">
        <v>36</v>
      </c>
      <c r="C24" s="114" t="s">
        <v>54</v>
      </c>
      <c r="D24" s="107" t="s">
        <v>55</v>
      </c>
      <c r="E24" s="69" t="s">
        <v>134</v>
      </c>
      <c r="F24" s="97" t="s">
        <v>212</v>
      </c>
      <c r="G24" s="95" t="s">
        <v>59</v>
      </c>
      <c r="H24" s="69" t="s">
        <v>235</v>
      </c>
      <c r="I24" s="69" t="s">
        <v>236</v>
      </c>
      <c r="J24" s="69" t="s">
        <v>237</v>
      </c>
      <c r="K24" s="79" t="s">
        <v>176</v>
      </c>
      <c r="L24" s="142">
        <v>320</v>
      </c>
      <c r="M24" s="79" t="s">
        <v>182</v>
      </c>
      <c r="N24" s="79" t="s">
        <v>169</v>
      </c>
      <c r="O24" s="107" t="s">
        <v>213</v>
      </c>
      <c r="P24" s="95" t="s">
        <v>214</v>
      </c>
      <c r="Q24" s="69" t="s">
        <v>43</v>
      </c>
      <c r="R24" s="21" t="s">
        <v>34</v>
      </c>
      <c r="S24" s="54">
        <v>320</v>
      </c>
      <c r="T24" s="54">
        <v>320</v>
      </c>
      <c r="U24" s="54">
        <v>320</v>
      </c>
      <c r="V24" s="54">
        <v>320</v>
      </c>
      <c r="W24" s="54">
        <v>320</v>
      </c>
      <c r="X24" s="54">
        <v>320</v>
      </c>
      <c r="Y24" s="54">
        <v>320</v>
      </c>
      <c r="Z24" s="54">
        <v>320</v>
      </c>
      <c r="AA24" s="55">
        <v>320</v>
      </c>
      <c r="AB24" s="55">
        <v>320</v>
      </c>
      <c r="AC24" s="55">
        <v>320</v>
      </c>
      <c r="AD24" s="55">
        <v>320</v>
      </c>
      <c r="AE24" s="55">
        <v>320</v>
      </c>
      <c r="AF24" s="22">
        <f t="shared" si="0"/>
        <v>100</v>
      </c>
      <c r="AG24" s="206"/>
      <c r="AH24" s="209"/>
    </row>
    <row r="25" spans="1:35" s="6" customFormat="1" ht="109.5" customHeight="1" x14ac:dyDescent="0.2">
      <c r="A25" s="44"/>
      <c r="B25" s="104"/>
      <c r="C25" s="104"/>
      <c r="D25" s="108"/>
      <c r="E25" s="70"/>
      <c r="F25" s="97"/>
      <c r="G25" s="96"/>
      <c r="H25" s="70"/>
      <c r="I25" s="70"/>
      <c r="J25" s="70"/>
      <c r="K25" s="131"/>
      <c r="L25" s="135"/>
      <c r="M25" s="131"/>
      <c r="N25" s="131"/>
      <c r="O25" s="108"/>
      <c r="P25" s="96"/>
      <c r="Q25" s="70"/>
      <c r="R25" s="4" t="s">
        <v>35</v>
      </c>
      <c r="S25" s="17">
        <v>311</v>
      </c>
      <c r="T25" s="18">
        <v>312</v>
      </c>
      <c r="U25" s="18">
        <v>320</v>
      </c>
      <c r="V25" s="31">
        <v>315</v>
      </c>
      <c r="W25" s="31">
        <v>317</v>
      </c>
      <c r="X25" s="31">
        <v>320</v>
      </c>
      <c r="Y25" s="18">
        <v>313</v>
      </c>
      <c r="Z25" s="18">
        <v>313</v>
      </c>
      <c r="AA25" s="31">
        <v>305</v>
      </c>
      <c r="AB25" s="18"/>
      <c r="AC25" s="18"/>
      <c r="AD25" s="18"/>
      <c r="AE25" s="18"/>
      <c r="AF25" s="15" t="e">
        <f t="shared" si="0"/>
        <v>#DIV/0!</v>
      </c>
      <c r="AG25" s="207"/>
      <c r="AH25" s="209"/>
    </row>
    <row r="26" spans="1:35" s="6" customFormat="1" ht="39.75" customHeight="1" x14ac:dyDescent="0.2">
      <c r="A26" s="44"/>
      <c r="B26" s="103" t="s">
        <v>36</v>
      </c>
      <c r="C26" s="114" t="s">
        <v>53</v>
      </c>
      <c r="D26" s="107" t="str">
        <f>'[1]COMP 2'!$D$16</f>
        <v>Total   de   niñas,   niños   y   adolescentes
provistos     de     alimentación     equilibrada,
adecuada,  completa,  suficiente,  variada  e
inocua.</v>
      </c>
      <c r="E26" s="152" t="s">
        <v>135</v>
      </c>
      <c r="F26" s="97" t="s">
        <v>215</v>
      </c>
      <c r="G26" s="93" t="s">
        <v>60</v>
      </c>
      <c r="H26" s="93" t="s">
        <v>235</v>
      </c>
      <c r="I26" s="87" t="s">
        <v>236</v>
      </c>
      <c r="J26" s="91" t="s">
        <v>237</v>
      </c>
      <c r="K26" s="93" t="s">
        <v>176</v>
      </c>
      <c r="L26" s="137">
        <v>320</v>
      </c>
      <c r="M26" s="93" t="s">
        <v>182</v>
      </c>
      <c r="N26" s="93" t="s">
        <v>169</v>
      </c>
      <c r="O26" s="93" t="s">
        <v>216</v>
      </c>
      <c r="P26" s="95" t="s">
        <v>217</v>
      </c>
      <c r="Q26" s="69" t="s">
        <v>43</v>
      </c>
      <c r="R26" s="21" t="s">
        <v>34</v>
      </c>
      <c r="S26" s="54">
        <v>320</v>
      </c>
      <c r="T26" s="54">
        <v>320</v>
      </c>
      <c r="U26" s="54">
        <v>320</v>
      </c>
      <c r="V26" s="54">
        <v>320</v>
      </c>
      <c r="W26" s="54">
        <v>320</v>
      </c>
      <c r="X26" s="54">
        <v>320</v>
      </c>
      <c r="Y26" s="55">
        <v>320</v>
      </c>
      <c r="Z26" s="55">
        <v>320</v>
      </c>
      <c r="AA26" s="55">
        <v>320</v>
      </c>
      <c r="AB26" s="55">
        <v>320</v>
      </c>
      <c r="AC26" s="55">
        <v>320</v>
      </c>
      <c r="AD26" s="55">
        <v>320</v>
      </c>
      <c r="AE26" s="55">
        <v>320</v>
      </c>
      <c r="AF26" s="62">
        <f t="shared" ref="AF26" si="3">(AE26/L26)*100</f>
        <v>100</v>
      </c>
      <c r="AG26" s="206"/>
      <c r="AH26" s="209"/>
    </row>
    <row r="27" spans="1:35" s="6" customFormat="1" ht="156.75" customHeight="1" x14ac:dyDescent="0.2">
      <c r="A27" s="44"/>
      <c r="B27" s="104"/>
      <c r="C27" s="104"/>
      <c r="D27" s="108"/>
      <c r="E27" s="153"/>
      <c r="F27" s="97"/>
      <c r="G27" s="94"/>
      <c r="H27" s="82"/>
      <c r="I27" s="88"/>
      <c r="J27" s="92"/>
      <c r="K27" s="94"/>
      <c r="L27" s="138"/>
      <c r="M27" s="94"/>
      <c r="N27" s="94"/>
      <c r="O27" s="94"/>
      <c r="P27" s="96"/>
      <c r="Q27" s="70"/>
      <c r="R27" s="4" t="s">
        <v>35</v>
      </c>
      <c r="S27" s="17">
        <v>274</v>
      </c>
      <c r="T27" s="18">
        <v>275</v>
      </c>
      <c r="U27" s="18">
        <v>282</v>
      </c>
      <c r="V27" s="31">
        <v>315</v>
      </c>
      <c r="W27" s="31">
        <v>317</v>
      </c>
      <c r="X27" s="31">
        <v>320</v>
      </c>
      <c r="Y27" s="18">
        <v>313</v>
      </c>
      <c r="Z27" s="18">
        <v>313</v>
      </c>
      <c r="AA27" s="31">
        <v>305</v>
      </c>
      <c r="AB27" s="18"/>
      <c r="AC27" s="18"/>
      <c r="AD27" s="18"/>
      <c r="AE27" s="18"/>
      <c r="AF27" s="15" t="e">
        <f t="shared" si="0"/>
        <v>#DIV/0!</v>
      </c>
      <c r="AG27" s="207"/>
      <c r="AH27" s="209"/>
    </row>
    <row r="28" spans="1:35" s="6" customFormat="1" ht="39.75" customHeight="1" x14ac:dyDescent="0.2">
      <c r="A28" s="44"/>
      <c r="B28" s="103" t="s">
        <v>33</v>
      </c>
      <c r="C28" s="114" t="s">
        <v>61</v>
      </c>
      <c r="D28" s="107" t="s">
        <v>241</v>
      </c>
      <c r="E28" s="69" t="s">
        <v>136</v>
      </c>
      <c r="F28" s="97" t="s">
        <v>218</v>
      </c>
      <c r="G28" s="95" t="s">
        <v>62</v>
      </c>
      <c r="H28" s="125" t="s">
        <v>235</v>
      </c>
      <c r="I28" s="69" t="s">
        <v>238</v>
      </c>
      <c r="J28" s="69" t="s">
        <v>237</v>
      </c>
      <c r="K28" s="141" t="s">
        <v>240</v>
      </c>
      <c r="L28" s="142">
        <v>71</v>
      </c>
      <c r="M28" s="141" t="s">
        <v>140</v>
      </c>
      <c r="N28" s="79" t="s">
        <v>169</v>
      </c>
      <c r="O28" s="79" t="s">
        <v>220</v>
      </c>
      <c r="P28" s="79" t="s">
        <v>221</v>
      </c>
      <c r="Q28" s="69" t="s">
        <v>43</v>
      </c>
      <c r="R28" s="3" t="s">
        <v>34</v>
      </c>
      <c r="S28" s="13"/>
      <c r="T28" s="13"/>
      <c r="U28" s="13"/>
      <c r="V28" s="13"/>
      <c r="W28" s="13"/>
      <c r="X28" s="13">
        <v>36</v>
      </c>
      <c r="Y28" s="14"/>
      <c r="Z28" s="14"/>
      <c r="AA28" s="14"/>
      <c r="AB28" s="14"/>
      <c r="AC28" s="14"/>
      <c r="AD28" s="14">
        <v>35</v>
      </c>
      <c r="AE28" s="14">
        <v>71</v>
      </c>
      <c r="AF28" s="15">
        <f t="shared" si="0"/>
        <v>100</v>
      </c>
      <c r="AG28" s="208"/>
      <c r="AH28" s="209"/>
    </row>
    <row r="29" spans="1:35" s="6" customFormat="1" ht="109.5" customHeight="1" x14ac:dyDescent="0.2">
      <c r="A29" s="44"/>
      <c r="B29" s="130"/>
      <c r="C29" s="154"/>
      <c r="D29" s="121"/>
      <c r="E29" s="126"/>
      <c r="F29" s="97"/>
      <c r="G29" s="110"/>
      <c r="H29" s="126"/>
      <c r="I29" s="70"/>
      <c r="J29" s="70"/>
      <c r="K29" s="111"/>
      <c r="L29" s="143"/>
      <c r="M29" s="180"/>
      <c r="N29" s="111"/>
      <c r="O29" s="111"/>
      <c r="P29" s="111"/>
      <c r="Q29" s="70"/>
      <c r="R29" s="4" t="s">
        <v>35</v>
      </c>
      <c r="S29" s="25"/>
      <c r="T29" s="18"/>
      <c r="U29" s="18"/>
      <c r="V29" s="18"/>
      <c r="W29" s="18"/>
      <c r="X29" s="31">
        <v>10</v>
      </c>
      <c r="Y29" s="18"/>
      <c r="Z29" s="18"/>
      <c r="AA29" s="31"/>
      <c r="AB29" s="18"/>
      <c r="AC29" s="18"/>
      <c r="AD29" s="18"/>
      <c r="AE29" s="18"/>
      <c r="AF29" s="15" t="e">
        <f t="shared" si="0"/>
        <v>#DIV/0!</v>
      </c>
      <c r="AG29" s="207"/>
      <c r="AH29" s="209"/>
      <c r="AI29" s="6">
        <f>+X29/6*9</f>
        <v>15</v>
      </c>
    </row>
    <row r="30" spans="1:35" s="6" customFormat="1" ht="39.75" customHeight="1" x14ac:dyDescent="0.2">
      <c r="A30" s="44"/>
      <c r="B30" s="103" t="s">
        <v>36</v>
      </c>
      <c r="C30" s="79" t="s">
        <v>242</v>
      </c>
      <c r="D30" s="147" t="s">
        <v>222</v>
      </c>
      <c r="E30" s="79" t="s">
        <v>141</v>
      </c>
      <c r="F30" s="147" t="s">
        <v>137</v>
      </c>
      <c r="G30" s="149" t="s">
        <v>142</v>
      </c>
      <c r="H30" s="139" t="s">
        <v>235</v>
      </c>
      <c r="I30" s="77" t="s">
        <v>236</v>
      </c>
      <c r="J30" s="79" t="s">
        <v>237</v>
      </c>
      <c r="K30" s="141" t="s">
        <v>240</v>
      </c>
      <c r="L30" s="142">
        <v>20</v>
      </c>
      <c r="M30" s="141" t="s">
        <v>138</v>
      </c>
      <c r="N30" s="79" t="s">
        <v>169</v>
      </c>
      <c r="O30" s="79" t="s">
        <v>223</v>
      </c>
      <c r="P30" s="147" t="s">
        <v>224</v>
      </c>
      <c r="Q30" s="69" t="s">
        <v>51</v>
      </c>
      <c r="R30" s="3" t="s">
        <v>34</v>
      </c>
      <c r="S30" s="14"/>
      <c r="T30" s="14"/>
      <c r="U30" s="14"/>
      <c r="V30" s="14"/>
      <c r="W30" s="14"/>
      <c r="X30" s="13">
        <v>10</v>
      </c>
      <c r="Y30" s="14"/>
      <c r="Z30" s="14"/>
      <c r="AA30" s="14"/>
      <c r="AB30" s="14"/>
      <c r="AC30" s="14"/>
      <c r="AD30" s="14">
        <v>10</v>
      </c>
      <c r="AE30" s="14">
        <f>SUM(S30:AD30)</f>
        <v>20</v>
      </c>
      <c r="AF30" s="15">
        <f t="shared" ref="AF30:AF31" si="4">(AE30/L30)*100</f>
        <v>100</v>
      </c>
      <c r="AG30" s="208"/>
      <c r="AH30" s="209"/>
    </row>
    <row r="31" spans="1:35" s="6" customFormat="1" ht="109.5" customHeight="1" x14ac:dyDescent="0.2">
      <c r="A31" s="44"/>
      <c r="B31" s="130"/>
      <c r="C31" s="80"/>
      <c r="D31" s="148"/>
      <c r="E31" s="151"/>
      <c r="F31" s="148"/>
      <c r="G31" s="149"/>
      <c r="H31" s="140"/>
      <c r="I31" s="78"/>
      <c r="J31" s="80"/>
      <c r="K31" s="111"/>
      <c r="L31" s="143"/>
      <c r="M31" s="180"/>
      <c r="N31" s="111"/>
      <c r="O31" s="80"/>
      <c r="P31" s="148"/>
      <c r="Q31" s="70"/>
      <c r="R31" s="4" t="s">
        <v>35</v>
      </c>
      <c r="S31" s="25"/>
      <c r="T31" s="18"/>
      <c r="U31" s="18"/>
      <c r="V31" s="18"/>
      <c r="W31" s="18"/>
      <c r="X31" s="31">
        <v>7</v>
      </c>
      <c r="Y31" s="18"/>
      <c r="Z31" s="18"/>
      <c r="AA31" s="31"/>
      <c r="AB31" s="18"/>
      <c r="AC31" s="18"/>
      <c r="AD31" s="18"/>
      <c r="AE31" s="18"/>
      <c r="AF31" s="15" t="e">
        <f t="shared" si="4"/>
        <v>#DIV/0!</v>
      </c>
      <c r="AG31" s="207"/>
      <c r="AH31" s="209"/>
      <c r="AI31" s="6">
        <f>+X31/6*9</f>
        <v>10.5</v>
      </c>
    </row>
    <row r="32" spans="1:35" s="7" customFormat="1" ht="64.5" customHeight="1" x14ac:dyDescent="0.2">
      <c r="A32" s="44"/>
      <c r="B32" s="103" t="s">
        <v>36</v>
      </c>
      <c r="C32" s="79" t="s">
        <v>243</v>
      </c>
      <c r="D32" s="147" t="s">
        <v>244</v>
      </c>
      <c r="E32" s="79" t="s">
        <v>144</v>
      </c>
      <c r="F32" s="97" t="s">
        <v>225</v>
      </c>
      <c r="G32" s="97" t="s">
        <v>143</v>
      </c>
      <c r="H32" s="178" t="s">
        <v>235</v>
      </c>
      <c r="I32" s="77" t="s">
        <v>236</v>
      </c>
      <c r="J32" s="79" t="s">
        <v>237</v>
      </c>
      <c r="K32" s="124" t="s">
        <v>219</v>
      </c>
      <c r="L32" s="134">
        <v>14</v>
      </c>
      <c r="M32" s="133" t="s">
        <v>140</v>
      </c>
      <c r="N32" s="124" t="s">
        <v>169</v>
      </c>
      <c r="O32" s="79" t="s">
        <v>226</v>
      </c>
      <c r="P32" s="79" t="s">
        <v>227</v>
      </c>
      <c r="Q32" s="69" t="s">
        <v>51</v>
      </c>
      <c r="R32" s="3" t="s">
        <v>34</v>
      </c>
      <c r="S32" s="14"/>
      <c r="T32" s="14"/>
      <c r="U32" s="13">
        <v>3</v>
      </c>
      <c r="V32" s="13"/>
      <c r="W32" s="13"/>
      <c r="X32" s="13">
        <v>3</v>
      </c>
      <c r="Y32" s="14"/>
      <c r="Z32" s="14"/>
      <c r="AA32" s="14">
        <v>4</v>
      </c>
      <c r="AB32" s="14"/>
      <c r="AC32" s="14"/>
      <c r="AD32" s="14">
        <v>4</v>
      </c>
      <c r="AE32" s="14">
        <f>SUM(S32:AD32)</f>
        <v>14</v>
      </c>
      <c r="AF32" s="15">
        <f t="shared" ref="AF32:AF33" si="5">(AE32/L32)*100</f>
        <v>100</v>
      </c>
      <c r="AG32" s="208"/>
      <c r="AH32" s="209"/>
    </row>
    <row r="33" spans="1:35" s="7" customFormat="1" ht="109.5" customHeight="1" x14ac:dyDescent="0.2">
      <c r="A33" s="44"/>
      <c r="B33" s="130"/>
      <c r="C33" s="80"/>
      <c r="D33" s="156"/>
      <c r="E33" s="80"/>
      <c r="F33" s="97"/>
      <c r="G33" s="97"/>
      <c r="H33" s="179"/>
      <c r="I33" s="78"/>
      <c r="J33" s="80"/>
      <c r="K33" s="111"/>
      <c r="L33" s="143"/>
      <c r="M33" s="180"/>
      <c r="N33" s="111"/>
      <c r="O33" s="131"/>
      <c r="P33" s="131"/>
      <c r="Q33" s="70"/>
      <c r="R33" s="4" t="s">
        <v>35</v>
      </c>
      <c r="S33" s="25"/>
      <c r="T33" s="18"/>
      <c r="U33" s="18">
        <v>3</v>
      </c>
      <c r="V33" s="18"/>
      <c r="W33" s="18"/>
      <c r="X33" s="31">
        <v>0</v>
      </c>
      <c r="Y33" s="18"/>
      <c r="Z33" s="18"/>
      <c r="AA33" s="31">
        <v>1</v>
      </c>
      <c r="AB33" s="18"/>
      <c r="AC33" s="18"/>
      <c r="AD33" s="18"/>
      <c r="AE33" s="18"/>
      <c r="AF33" s="15" t="e">
        <f t="shared" si="5"/>
        <v>#DIV/0!</v>
      </c>
      <c r="AG33" s="207"/>
      <c r="AH33" s="209"/>
    </row>
    <row r="34" spans="1:35" s="7" customFormat="1" ht="39.75" customHeight="1" x14ac:dyDescent="0.2">
      <c r="A34" s="44"/>
      <c r="B34" s="103" t="s">
        <v>36</v>
      </c>
      <c r="C34" s="79" t="s">
        <v>245</v>
      </c>
      <c r="D34" s="79" t="s">
        <v>246</v>
      </c>
      <c r="E34" s="150" t="s">
        <v>228</v>
      </c>
      <c r="F34" s="95" t="s">
        <v>64</v>
      </c>
      <c r="G34" s="132" t="s">
        <v>229</v>
      </c>
      <c r="H34" s="69" t="s">
        <v>235</v>
      </c>
      <c r="I34" s="69" t="s">
        <v>238</v>
      </c>
      <c r="J34" s="69" t="s">
        <v>237</v>
      </c>
      <c r="K34" s="133" t="s">
        <v>240</v>
      </c>
      <c r="L34" s="134">
        <v>30</v>
      </c>
      <c r="M34" s="124" t="s">
        <v>230</v>
      </c>
      <c r="N34" s="124" t="s">
        <v>169</v>
      </c>
      <c r="O34" s="79" t="s">
        <v>231</v>
      </c>
      <c r="P34" s="99" t="s">
        <v>68</v>
      </c>
      <c r="Q34" s="145" t="s">
        <v>43</v>
      </c>
      <c r="R34" s="3" t="s">
        <v>34</v>
      </c>
      <c r="S34" s="13"/>
      <c r="T34" s="14"/>
      <c r="U34" s="14"/>
      <c r="V34" s="14"/>
      <c r="W34" s="14"/>
      <c r="X34" s="13">
        <v>15</v>
      </c>
      <c r="Y34" s="14"/>
      <c r="Z34" s="14"/>
      <c r="AA34" s="14"/>
      <c r="AB34" s="14"/>
      <c r="AC34" s="14"/>
      <c r="AD34" s="14">
        <v>15</v>
      </c>
      <c r="AE34" s="14">
        <v>30</v>
      </c>
      <c r="AF34" s="15">
        <f t="shared" si="0"/>
        <v>100</v>
      </c>
      <c r="AG34" s="208"/>
      <c r="AH34" s="209"/>
    </row>
    <row r="35" spans="1:35" s="7" customFormat="1" ht="132" customHeight="1" x14ac:dyDescent="0.2">
      <c r="A35" s="44"/>
      <c r="B35" s="130"/>
      <c r="C35" s="131"/>
      <c r="D35" s="131"/>
      <c r="E35" s="108"/>
      <c r="F35" s="96"/>
      <c r="G35" s="131"/>
      <c r="H35" s="127"/>
      <c r="I35" s="127"/>
      <c r="J35" s="127"/>
      <c r="K35" s="131"/>
      <c r="L35" s="135"/>
      <c r="M35" s="131"/>
      <c r="N35" s="131"/>
      <c r="O35" s="131"/>
      <c r="P35" s="100"/>
      <c r="Q35" s="146"/>
      <c r="R35" s="4" t="s">
        <v>35</v>
      </c>
      <c r="S35" s="17"/>
      <c r="T35" s="18"/>
      <c r="U35" s="18"/>
      <c r="V35" s="18"/>
      <c r="W35" s="18"/>
      <c r="X35" s="31">
        <v>33</v>
      </c>
      <c r="Y35" s="18"/>
      <c r="Z35" s="18"/>
      <c r="AA35" s="31"/>
      <c r="AB35" s="18"/>
      <c r="AC35" s="18"/>
      <c r="AD35" s="18"/>
      <c r="AE35" s="18"/>
      <c r="AF35" s="15" t="e">
        <f t="shared" si="0"/>
        <v>#DIV/0!</v>
      </c>
      <c r="AG35" s="207"/>
      <c r="AH35" s="209"/>
      <c r="AI35" s="7">
        <f>+X35/6*9</f>
        <v>49.5</v>
      </c>
    </row>
    <row r="36" spans="1:35" s="6" customFormat="1" ht="39.75" customHeight="1" x14ac:dyDescent="0.2">
      <c r="A36" s="44"/>
      <c r="B36" s="128" t="s">
        <v>36</v>
      </c>
      <c r="C36" s="93" t="s">
        <v>247</v>
      </c>
      <c r="D36" s="93" t="s">
        <v>248</v>
      </c>
      <c r="E36" s="93" t="s">
        <v>145</v>
      </c>
      <c r="F36" s="95" t="s">
        <v>63</v>
      </c>
      <c r="G36" s="107" t="s">
        <v>65</v>
      </c>
      <c r="H36" s="93" t="s">
        <v>235</v>
      </c>
      <c r="I36" s="93" t="s">
        <v>238</v>
      </c>
      <c r="J36" s="87" t="s">
        <v>237</v>
      </c>
      <c r="K36" s="93" t="s">
        <v>240</v>
      </c>
      <c r="L36" s="93">
        <v>16</v>
      </c>
      <c r="M36" s="87" t="s">
        <v>66</v>
      </c>
      <c r="N36" s="144">
        <v>1</v>
      </c>
      <c r="O36" s="93" t="s">
        <v>67</v>
      </c>
      <c r="P36" s="95" t="s">
        <v>69</v>
      </c>
      <c r="Q36" s="69" t="s">
        <v>51</v>
      </c>
      <c r="R36" s="3" t="s">
        <v>34</v>
      </c>
      <c r="S36" s="13"/>
      <c r="T36" s="13"/>
      <c r="U36" s="14"/>
      <c r="V36" s="14"/>
      <c r="W36" s="14"/>
      <c r="X36" s="13">
        <v>8</v>
      </c>
      <c r="Y36" s="14"/>
      <c r="Z36" s="14"/>
      <c r="AA36" s="14"/>
      <c r="AB36" s="14"/>
      <c r="AC36" s="14"/>
      <c r="AD36" s="14">
        <v>8</v>
      </c>
      <c r="AE36" s="14">
        <f>SUM(S36:AD36)</f>
        <v>16</v>
      </c>
      <c r="AF36" s="15">
        <f t="shared" ref="AF36" si="6">(AE36/L36)*100</f>
        <v>100</v>
      </c>
      <c r="AG36" s="208"/>
      <c r="AH36" s="209"/>
    </row>
    <row r="37" spans="1:35" s="6" customFormat="1" ht="109.5" customHeight="1" x14ac:dyDescent="0.2">
      <c r="A37" s="44"/>
      <c r="B37" s="129"/>
      <c r="C37" s="82"/>
      <c r="D37" s="82"/>
      <c r="E37" s="82"/>
      <c r="F37" s="110"/>
      <c r="G37" s="121"/>
      <c r="H37" s="82"/>
      <c r="I37" s="82"/>
      <c r="J37" s="136"/>
      <c r="K37" s="82"/>
      <c r="L37" s="82"/>
      <c r="M37" s="136"/>
      <c r="N37" s="72"/>
      <c r="O37" s="82"/>
      <c r="P37" s="110"/>
      <c r="Q37" s="70"/>
      <c r="R37" s="4" t="s">
        <v>35</v>
      </c>
      <c r="S37" s="17"/>
      <c r="T37" s="18"/>
      <c r="U37" s="18"/>
      <c r="V37" s="18"/>
      <c r="W37" s="18"/>
      <c r="X37" s="31">
        <v>3</v>
      </c>
      <c r="Y37" s="18"/>
      <c r="Z37" s="18"/>
      <c r="AA37" s="31"/>
      <c r="AB37" s="18"/>
      <c r="AC37" s="18"/>
      <c r="AD37" s="18"/>
      <c r="AE37" s="18"/>
      <c r="AF37" s="15" t="e">
        <f t="shared" si="0"/>
        <v>#DIV/0!</v>
      </c>
      <c r="AG37" s="207"/>
      <c r="AH37" s="209"/>
    </row>
    <row r="38" spans="1:35" s="6" customFormat="1" ht="39.75" customHeight="1" x14ac:dyDescent="0.2">
      <c r="A38" s="44"/>
      <c r="B38" s="103" t="s">
        <v>33</v>
      </c>
      <c r="C38" s="124" t="s">
        <v>70</v>
      </c>
      <c r="D38" s="117" t="s">
        <v>81</v>
      </c>
      <c r="E38" s="81" t="s">
        <v>146</v>
      </c>
      <c r="F38" s="81" t="s">
        <v>82</v>
      </c>
      <c r="G38" s="116" t="s">
        <v>83</v>
      </c>
      <c r="H38" s="125" t="s">
        <v>235</v>
      </c>
      <c r="I38" s="125" t="s">
        <v>236</v>
      </c>
      <c r="J38" s="125" t="s">
        <v>237</v>
      </c>
      <c r="K38" s="117" t="s">
        <v>232</v>
      </c>
      <c r="L38" s="122">
        <v>320</v>
      </c>
      <c r="M38" s="81" t="s">
        <v>233</v>
      </c>
      <c r="N38" s="81" t="s">
        <v>234</v>
      </c>
      <c r="O38" s="81" t="s">
        <v>84</v>
      </c>
      <c r="P38" s="119" t="s">
        <v>85</v>
      </c>
      <c r="Q38" s="69" t="s">
        <v>43</v>
      </c>
      <c r="R38" s="3" t="s">
        <v>34</v>
      </c>
      <c r="S38" s="54">
        <v>320</v>
      </c>
      <c r="T38" s="54">
        <v>320</v>
      </c>
      <c r="U38" s="54">
        <v>320</v>
      </c>
      <c r="V38" s="54">
        <v>320</v>
      </c>
      <c r="W38" s="54">
        <v>320</v>
      </c>
      <c r="X38" s="54">
        <v>320</v>
      </c>
      <c r="Y38" s="54">
        <v>320</v>
      </c>
      <c r="Z38" s="54">
        <v>320</v>
      </c>
      <c r="AA38" s="54">
        <v>320</v>
      </c>
      <c r="AB38" s="54">
        <v>320</v>
      </c>
      <c r="AC38" s="54">
        <v>320</v>
      </c>
      <c r="AD38" s="54">
        <v>320</v>
      </c>
      <c r="AE38" s="13">
        <v>320</v>
      </c>
      <c r="AF38" s="16">
        <f t="shared" si="0"/>
        <v>100</v>
      </c>
      <c r="AG38" s="208"/>
      <c r="AH38" s="209"/>
    </row>
    <row r="39" spans="1:35" s="6" customFormat="1" ht="177" customHeight="1" x14ac:dyDescent="0.2">
      <c r="A39" s="44"/>
      <c r="B39" s="104"/>
      <c r="C39" s="111"/>
      <c r="D39" s="121"/>
      <c r="E39" s="82"/>
      <c r="F39" s="82"/>
      <c r="G39" s="110"/>
      <c r="H39" s="126"/>
      <c r="I39" s="127"/>
      <c r="J39" s="127"/>
      <c r="K39" s="121"/>
      <c r="L39" s="123"/>
      <c r="M39" s="82"/>
      <c r="N39" s="82"/>
      <c r="O39" s="82"/>
      <c r="P39" s="120"/>
      <c r="Q39" s="70"/>
      <c r="R39" s="4" t="s">
        <v>35</v>
      </c>
      <c r="S39" s="17">
        <v>274</v>
      </c>
      <c r="T39" s="18">
        <v>275</v>
      </c>
      <c r="U39" s="18">
        <v>282</v>
      </c>
      <c r="V39" s="31">
        <v>404</v>
      </c>
      <c r="W39" s="31">
        <v>443</v>
      </c>
      <c r="X39" s="31">
        <v>350</v>
      </c>
      <c r="Y39" s="18">
        <v>313</v>
      </c>
      <c r="Z39" s="18">
        <v>313</v>
      </c>
      <c r="AA39" s="31">
        <v>349</v>
      </c>
      <c r="AB39" s="18"/>
      <c r="AC39" s="18"/>
      <c r="AD39" s="18"/>
      <c r="AE39" s="18"/>
      <c r="AF39" s="15" t="e">
        <f t="shared" ref="AF39:AF57" si="7">(AE39/L39)*100</f>
        <v>#DIV/0!</v>
      </c>
      <c r="AG39" s="207"/>
      <c r="AH39" s="209"/>
    </row>
    <row r="40" spans="1:35" s="6" customFormat="1" ht="39.75" customHeight="1" x14ac:dyDescent="0.2">
      <c r="A40" s="44"/>
      <c r="B40" s="103" t="s">
        <v>36</v>
      </c>
      <c r="C40" s="97" t="s">
        <v>71</v>
      </c>
      <c r="D40" s="97" t="s">
        <v>86</v>
      </c>
      <c r="E40" s="81" t="s">
        <v>147</v>
      </c>
      <c r="F40" s="97" t="s">
        <v>87</v>
      </c>
      <c r="G40" s="81" t="s">
        <v>148</v>
      </c>
      <c r="H40" s="118" t="s">
        <v>235</v>
      </c>
      <c r="I40" s="101" t="s">
        <v>238</v>
      </c>
      <c r="J40" s="91" t="s">
        <v>237</v>
      </c>
      <c r="K40" s="118" t="s">
        <v>240</v>
      </c>
      <c r="L40" s="85">
        <v>900</v>
      </c>
      <c r="M40" s="118" t="s">
        <v>89</v>
      </c>
      <c r="N40" s="81" t="s">
        <v>169</v>
      </c>
      <c r="O40" s="81" t="s">
        <v>90</v>
      </c>
      <c r="P40" s="67" t="s">
        <v>91</v>
      </c>
      <c r="Q40" s="69" t="s">
        <v>51</v>
      </c>
      <c r="R40" s="3" t="s">
        <v>34</v>
      </c>
      <c r="S40" s="26"/>
      <c r="T40" s="26"/>
      <c r="U40" s="26"/>
      <c r="V40" s="26"/>
      <c r="W40" s="26"/>
      <c r="X40" s="54">
        <v>450</v>
      </c>
      <c r="Y40" s="26"/>
      <c r="Z40" s="26"/>
      <c r="AA40" s="26"/>
      <c r="AB40" s="26"/>
      <c r="AC40" s="26"/>
      <c r="AD40" s="26">
        <v>450</v>
      </c>
      <c r="AE40" s="30">
        <f>SUM(S40:AD40)</f>
        <v>900</v>
      </c>
      <c r="AF40" s="15">
        <f t="shared" si="7"/>
        <v>100</v>
      </c>
      <c r="AG40" s="208"/>
      <c r="AH40" s="209"/>
    </row>
    <row r="41" spans="1:35" s="6" customFormat="1" ht="109.5" customHeight="1" x14ac:dyDescent="0.2">
      <c r="A41" s="44"/>
      <c r="B41" s="104"/>
      <c r="C41" s="97"/>
      <c r="D41" s="97"/>
      <c r="E41" s="82"/>
      <c r="F41" s="97"/>
      <c r="G41" s="82"/>
      <c r="H41" s="109"/>
      <c r="I41" s="86"/>
      <c r="J41" s="109"/>
      <c r="K41" s="82"/>
      <c r="L41" s="86"/>
      <c r="M41" s="109"/>
      <c r="N41" s="82"/>
      <c r="O41" s="82"/>
      <c r="P41" s="68"/>
      <c r="Q41" s="70"/>
      <c r="R41" s="4" t="s">
        <v>35</v>
      </c>
      <c r="S41" s="32"/>
      <c r="T41" s="33"/>
      <c r="U41" s="18"/>
      <c r="V41" s="18"/>
      <c r="W41" s="18"/>
      <c r="X41" s="31">
        <f>71+184</f>
        <v>255</v>
      </c>
      <c r="Y41" s="18"/>
      <c r="Z41" s="18"/>
      <c r="AA41" s="31"/>
      <c r="AB41" s="18"/>
      <c r="AC41" s="18"/>
      <c r="AD41" s="18"/>
      <c r="AE41" s="51">
        <f>SUM(S41:AD41)</f>
        <v>255</v>
      </c>
      <c r="AF41" s="15" t="e">
        <f t="shared" si="7"/>
        <v>#DIV/0!</v>
      </c>
      <c r="AG41" s="207"/>
      <c r="AH41" s="209"/>
      <c r="AI41" s="6">
        <f>+X41/6*9</f>
        <v>382.5</v>
      </c>
    </row>
    <row r="42" spans="1:35" s="6" customFormat="1" ht="39.75" customHeight="1" x14ac:dyDescent="0.2">
      <c r="A42" s="44"/>
      <c r="B42" s="103" t="s">
        <v>36</v>
      </c>
      <c r="C42" s="114" t="s">
        <v>72</v>
      </c>
      <c r="D42" s="117" t="s">
        <v>92</v>
      </c>
      <c r="E42" s="69" t="s">
        <v>149</v>
      </c>
      <c r="F42" s="81" t="s">
        <v>93</v>
      </c>
      <c r="G42" s="81" t="s">
        <v>88</v>
      </c>
      <c r="H42" s="118" t="s">
        <v>235</v>
      </c>
      <c r="I42" s="85" t="s">
        <v>236</v>
      </c>
      <c r="J42" s="118" t="s">
        <v>237</v>
      </c>
      <c r="K42" s="118" t="s">
        <v>240</v>
      </c>
      <c r="L42" s="85">
        <v>5000</v>
      </c>
      <c r="M42" s="118" t="s">
        <v>94</v>
      </c>
      <c r="N42" s="115">
        <v>1</v>
      </c>
      <c r="O42" s="81" t="s">
        <v>95</v>
      </c>
      <c r="P42" s="116" t="s">
        <v>96</v>
      </c>
      <c r="Q42" s="69" t="s">
        <v>51</v>
      </c>
      <c r="R42" s="3" t="s">
        <v>34</v>
      </c>
      <c r="S42" s="26"/>
      <c r="T42" s="26"/>
      <c r="U42" s="26"/>
      <c r="V42" s="26"/>
      <c r="W42" s="26"/>
      <c r="X42" s="54">
        <v>2500</v>
      </c>
      <c r="Y42" s="54"/>
      <c r="Z42" s="54"/>
      <c r="AA42" s="54"/>
      <c r="AB42" s="54"/>
      <c r="AC42" s="54"/>
      <c r="AD42" s="54">
        <v>2500</v>
      </c>
      <c r="AE42" s="64">
        <f>SUM(S42:AD42)</f>
        <v>5000</v>
      </c>
      <c r="AF42" s="16">
        <f t="shared" si="7"/>
        <v>100</v>
      </c>
      <c r="AG42" s="208"/>
      <c r="AH42" s="209"/>
    </row>
    <row r="43" spans="1:35" s="6" customFormat="1" ht="130.5" customHeight="1" x14ac:dyDescent="0.2">
      <c r="A43" s="44"/>
      <c r="B43" s="104"/>
      <c r="C43" s="104"/>
      <c r="D43" s="108"/>
      <c r="E43" s="70"/>
      <c r="F43" s="94"/>
      <c r="G43" s="94"/>
      <c r="H43" s="92"/>
      <c r="I43" s="102"/>
      <c r="J43" s="92"/>
      <c r="K43" s="92"/>
      <c r="L43" s="102"/>
      <c r="M43" s="92"/>
      <c r="N43" s="94"/>
      <c r="O43" s="94"/>
      <c r="P43" s="96"/>
      <c r="Q43" s="70"/>
      <c r="R43" s="4" t="s">
        <v>35</v>
      </c>
      <c r="S43" s="32"/>
      <c r="T43" s="33"/>
      <c r="U43" s="18"/>
      <c r="V43" s="18"/>
      <c r="W43" s="18"/>
      <c r="X43" s="31">
        <v>2334</v>
      </c>
      <c r="Y43" s="18"/>
      <c r="Z43" s="18"/>
      <c r="AA43" s="31"/>
      <c r="AB43" s="18"/>
      <c r="AC43" s="18"/>
      <c r="AD43" s="18"/>
      <c r="AE43" s="18"/>
      <c r="AF43" s="15">
        <f>(AE43/L42)*100</f>
        <v>0</v>
      </c>
      <c r="AG43" s="207"/>
      <c r="AH43" s="209"/>
      <c r="AI43" s="6">
        <f>+X43/6*9</f>
        <v>3501</v>
      </c>
    </row>
    <row r="44" spans="1:35" s="6" customFormat="1" ht="39.75" customHeight="1" x14ac:dyDescent="0.2">
      <c r="A44" s="44"/>
      <c r="B44" s="103" t="s">
        <v>36</v>
      </c>
      <c r="C44" s="114" t="s">
        <v>73</v>
      </c>
      <c r="D44" s="107" t="s">
        <v>97</v>
      </c>
      <c r="E44" s="69" t="s">
        <v>150</v>
      </c>
      <c r="F44" s="93" t="s">
        <v>98</v>
      </c>
      <c r="G44" s="95" t="s">
        <v>99</v>
      </c>
      <c r="H44" s="69" t="s">
        <v>235</v>
      </c>
      <c r="I44" s="69" t="s">
        <v>236</v>
      </c>
      <c r="J44" s="69" t="s">
        <v>237</v>
      </c>
      <c r="K44" s="99" t="s">
        <v>240</v>
      </c>
      <c r="L44" s="101">
        <v>3000</v>
      </c>
      <c r="M44" s="91" t="s">
        <v>94</v>
      </c>
      <c r="N44" s="93" t="s">
        <v>169</v>
      </c>
      <c r="O44" s="93" t="s">
        <v>100</v>
      </c>
      <c r="P44" s="95" t="s">
        <v>101</v>
      </c>
      <c r="Q44" s="69" t="s">
        <v>51</v>
      </c>
      <c r="R44" s="8" t="s">
        <v>34</v>
      </c>
      <c r="S44" s="24"/>
      <c r="T44" s="24"/>
      <c r="U44" s="24"/>
      <c r="V44" s="24"/>
      <c r="W44" s="24"/>
      <c r="X44" s="56">
        <v>1500</v>
      </c>
      <c r="Y44" s="24"/>
      <c r="Z44" s="24"/>
      <c r="AA44" s="24"/>
      <c r="AB44" s="24"/>
      <c r="AC44" s="24"/>
      <c r="AD44" s="24">
        <v>1500</v>
      </c>
      <c r="AE44" s="21">
        <f>SUM(S44:AD44)</f>
        <v>3000</v>
      </c>
      <c r="AF44" s="22">
        <f t="shared" si="7"/>
        <v>100</v>
      </c>
      <c r="AG44" s="206"/>
      <c r="AH44" s="209"/>
    </row>
    <row r="45" spans="1:35" s="6" customFormat="1" ht="170.25" customHeight="1" x14ac:dyDescent="0.2">
      <c r="A45" s="44"/>
      <c r="B45" s="104"/>
      <c r="C45" s="104"/>
      <c r="D45" s="108"/>
      <c r="E45" s="70"/>
      <c r="F45" s="94"/>
      <c r="G45" s="96"/>
      <c r="H45" s="70"/>
      <c r="I45" s="70"/>
      <c r="J45" s="70"/>
      <c r="K45" s="100"/>
      <c r="L45" s="102"/>
      <c r="M45" s="92"/>
      <c r="N45" s="94"/>
      <c r="O45" s="94"/>
      <c r="P45" s="96"/>
      <c r="Q45" s="70"/>
      <c r="R45" s="4" t="s">
        <v>35</v>
      </c>
      <c r="S45" s="32"/>
      <c r="T45" s="33"/>
      <c r="U45" s="18"/>
      <c r="V45" s="18"/>
      <c r="W45" s="18"/>
      <c r="X45" s="31">
        <v>1287</v>
      </c>
      <c r="Y45" s="18"/>
      <c r="Z45" s="18"/>
      <c r="AA45" s="31"/>
      <c r="AB45" s="18"/>
      <c r="AC45" s="18"/>
      <c r="AD45" s="18"/>
      <c r="AE45" s="18"/>
      <c r="AF45" s="15">
        <f>(AE45/L44)*100</f>
        <v>0</v>
      </c>
      <c r="AG45" s="207"/>
      <c r="AH45" s="209"/>
      <c r="AI45" s="6">
        <f>+X45/6*9</f>
        <v>1930.5</v>
      </c>
    </row>
    <row r="46" spans="1:35" s="6" customFormat="1" ht="39.75" customHeight="1" x14ac:dyDescent="0.2">
      <c r="A46" s="44"/>
      <c r="B46" s="103" t="s">
        <v>36</v>
      </c>
      <c r="C46" s="114" t="s">
        <v>74</v>
      </c>
      <c r="D46" s="107" t="s">
        <v>151</v>
      </c>
      <c r="E46" s="69" t="s">
        <v>152</v>
      </c>
      <c r="F46" s="93" t="s">
        <v>102</v>
      </c>
      <c r="G46" s="93" t="s">
        <v>103</v>
      </c>
      <c r="H46" s="93" t="s">
        <v>235</v>
      </c>
      <c r="I46" s="87" t="s">
        <v>236</v>
      </c>
      <c r="J46" s="91" t="s">
        <v>237</v>
      </c>
      <c r="K46" s="91" t="s">
        <v>240</v>
      </c>
      <c r="L46" s="101">
        <v>12</v>
      </c>
      <c r="M46" s="91" t="s">
        <v>46</v>
      </c>
      <c r="N46" s="93" t="s">
        <v>169</v>
      </c>
      <c r="O46" s="93" t="s">
        <v>103</v>
      </c>
      <c r="P46" s="97" t="s">
        <v>106</v>
      </c>
      <c r="Q46" s="69" t="s">
        <v>51</v>
      </c>
      <c r="R46" s="8" t="s">
        <v>34</v>
      </c>
      <c r="S46" s="21"/>
      <c r="T46" s="21"/>
      <c r="U46" s="21"/>
      <c r="V46" s="21"/>
      <c r="W46" s="21"/>
      <c r="X46" s="54">
        <v>6</v>
      </c>
      <c r="Y46" s="21"/>
      <c r="Z46" s="21"/>
      <c r="AA46" s="21"/>
      <c r="AB46" s="21"/>
      <c r="AC46" s="21"/>
      <c r="AD46" s="21">
        <v>6</v>
      </c>
      <c r="AE46" s="21">
        <f>SUM(S46:AD46)</f>
        <v>12</v>
      </c>
      <c r="AF46" s="22">
        <f t="shared" si="7"/>
        <v>100</v>
      </c>
      <c r="AG46" s="206"/>
      <c r="AH46" s="209"/>
    </row>
    <row r="47" spans="1:35" s="6" customFormat="1" ht="134.25" customHeight="1" x14ac:dyDescent="0.2">
      <c r="A47" s="44"/>
      <c r="B47" s="104"/>
      <c r="C47" s="104"/>
      <c r="D47" s="108"/>
      <c r="E47" s="70"/>
      <c r="F47" s="94"/>
      <c r="G47" s="94"/>
      <c r="H47" s="94"/>
      <c r="I47" s="88"/>
      <c r="J47" s="92"/>
      <c r="K47" s="109"/>
      <c r="L47" s="86"/>
      <c r="M47" s="109"/>
      <c r="N47" s="82"/>
      <c r="O47" s="82"/>
      <c r="P47" s="97"/>
      <c r="Q47" s="70"/>
      <c r="R47" s="4" t="s">
        <v>35</v>
      </c>
      <c r="S47" s="32"/>
      <c r="T47" s="33"/>
      <c r="U47" s="18"/>
      <c r="V47" s="18"/>
      <c r="W47" s="18"/>
      <c r="X47" s="31">
        <v>6</v>
      </c>
      <c r="Y47" s="18"/>
      <c r="Z47" s="18"/>
      <c r="AA47" s="31"/>
      <c r="AB47" s="18"/>
      <c r="AC47" s="18"/>
      <c r="AD47" s="18"/>
      <c r="AE47" s="18"/>
      <c r="AF47" s="15">
        <f>(AE47/L46)*100</f>
        <v>0</v>
      </c>
      <c r="AG47" s="207"/>
      <c r="AH47" s="209"/>
      <c r="AI47" s="6">
        <f>+X47/6*9</f>
        <v>9</v>
      </c>
    </row>
    <row r="48" spans="1:35" s="6" customFormat="1" ht="39.75" customHeight="1" x14ac:dyDescent="0.2">
      <c r="A48" s="44"/>
      <c r="B48" s="103" t="s">
        <v>36</v>
      </c>
      <c r="C48" s="97" t="s">
        <v>75</v>
      </c>
      <c r="D48" s="81" t="s">
        <v>107</v>
      </c>
      <c r="E48" s="97" t="s">
        <v>153</v>
      </c>
      <c r="F48" s="81" t="s">
        <v>108</v>
      </c>
      <c r="G48" s="81" t="s">
        <v>109</v>
      </c>
      <c r="H48" s="69" t="s">
        <v>235</v>
      </c>
      <c r="I48" s="69" t="s">
        <v>236</v>
      </c>
      <c r="J48" s="69" t="s">
        <v>237</v>
      </c>
      <c r="K48" s="89" t="s">
        <v>240</v>
      </c>
      <c r="L48" s="85">
        <v>3000</v>
      </c>
      <c r="M48" s="75" t="s">
        <v>104</v>
      </c>
      <c r="N48" s="81" t="s">
        <v>50</v>
      </c>
      <c r="O48" s="97" t="s">
        <v>105</v>
      </c>
      <c r="P48" s="97" t="s">
        <v>106</v>
      </c>
      <c r="Q48" s="69" t="s">
        <v>51</v>
      </c>
      <c r="R48" s="3" t="s">
        <v>34</v>
      </c>
      <c r="S48" s="21"/>
      <c r="T48" s="21"/>
      <c r="U48" s="21"/>
      <c r="V48" s="21"/>
      <c r="W48" s="21"/>
      <c r="X48" s="54">
        <v>1500</v>
      </c>
      <c r="Y48" s="21"/>
      <c r="Z48" s="54"/>
      <c r="AA48" s="54"/>
      <c r="AB48" s="54"/>
      <c r="AC48" s="54"/>
      <c r="AD48" s="54">
        <v>1500</v>
      </c>
      <c r="AE48" s="54">
        <f>SUM(S48:AD48)</f>
        <v>3000</v>
      </c>
      <c r="AF48" s="23">
        <f t="shared" si="7"/>
        <v>100</v>
      </c>
      <c r="AG48" s="206"/>
      <c r="AH48" s="209"/>
    </row>
    <row r="49" spans="1:35" s="6" customFormat="1" ht="109.5" customHeight="1" x14ac:dyDescent="0.2">
      <c r="A49" s="44"/>
      <c r="B49" s="104"/>
      <c r="C49" s="98"/>
      <c r="D49" s="82"/>
      <c r="E49" s="98"/>
      <c r="F49" s="82"/>
      <c r="G49" s="82"/>
      <c r="H49" s="70"/>
      <c r="I49" s="70"/>
      <c r="J49" s="70"/>
      <c r="K49" s="90"/>
      <c r="L49" s="86"/>
      <c r="M49" s="76"/>
      <c r="N49" s="82"/>
      <c r="O49" s="98"/>
      <c r="P49" s="97"/>
      <c r="Q49" s="70"/>
      <c r="R49" s="4" t="s">
        <v>35</v>
      </c>
      <c r="S49" s="32"/>
      <c r="T49" s="33"/>
      <c r="U49" s="18"/>
      <c r="V49" s="18"/>
      <c r="W49" s="18"/>
      <c r="X49" s="31">
        <v>998</v>
      </c>
      <c r="Y49" s="18"/>
      <c r="Z49" s="18"/>
      <c r="AA49" s="31"/>
      <c r="AB49" s="18"/>
      <c r="AC49" s="18"/>
      <c r="AD49" s="18"/>
      <c r="AE49" s="18"/>
      <c r="AF49" s="15" t="e">
        <f t="shared" si="7"/>
        <v>#DIV/0!</v>
      </c>
      <c r="AG49" s="207"/>
      <c r="AH49" s="209"/>
      <c r="AI49" s="6">
        <f>+X49/6*9</f>
        <v>1497</v>
      </c>
    </row>
    <row r="50" spans="1:35" s="6" customFormat="1" ht="39.75" customHeight="1" x14ac:dyDescent="0.2">
      <c r="A50" s="44"/>
      <c r="B50" s="103" t="s">
        <v>36</v>
      </c>
      <c r="C50" s="97" t="s">
        <v>76</v>
      </c>
      <c r="D50" s="81" t="s">
        <v>110</v>
      </c>
      <c r="E50" s="97" t="s">
        <v>154</v>
      </c>
      <c r="F50" s="105" t="s">
        <v>111</v>
      </c>
      <c r="G50" s="75" t="s">
        <v>112</v>
      </c>
      <c r="H50" s="93" t="s">
        <v>235</v>
      </c>
      <c r="I50" s="93" t="s">
        <v>236</v>
      </c>
      <c r="J50" s="87" t="s">
        <v>237</v>
      </c>
      <c r="K50" s="89" t="s">
        <v>240</v>
      </c>
      <c r="L50" s="85">
        <v>3000</v>
      </c>
      <c r="M50" s="75" t="s">
        <v>113</v>
      </c>
      <c r="N50" s="81" t="s">
        <v>50</v>
      </c>
      <c r="O50" s="83" t="s">
        <v>112</v>
      </c>
      <c r="P50" s="84" t="s">
        <v>114</v>
      </c>
      <c r="Q50" s="69" t="s">
        <v>51</v>
      </c>
      <c r="R50" s="3" t="s">
        <v>34</v>
      </c>
      <c r="S50" s="14"/>
      <c r="T50" s="14"/>
      <c r="U50" s="34"/>
      <c r="V50" s="14"/>
      <c r="W50" s="14"/>
      <c r="X50" s="13">
        <v>1500</v>
      </c>
      <c r="Y50" s="14"/>
      <c r="Z50" s="14"/>
      <c r="AA50" s="14"/>
      <c r="AB50" s="14"/>
      <c r="AC50" s="14"/>
      <c r="AD50" s="14">
        <v>1500</v>
      </c>
      <c r="AE50" s="21">
        <f>SUM(S50:AD50)</f>
        <v>3000</v>
      </c>
      <c r="AF50" s="15">
        <f t="shared" si="7"/>
        <v>100</v>
      </c>
      <c r="AG50" s="208"/>
      <c r="AH50" s="209"/>
    </row>
    <row r="51" spans="1:35" s="6" customFormat="1" ht="109.5" customHeight="1" x14ac:dyDescent="0.2">
      <c r="A51" s="44"/>
      <c r="B51" s="104"/>
      <c r="C51" s="98"/>
      <c r="D51" s="82"/>
      <c r="E51" s="98"/>
      <c r="F51" s="106"/>
      <c r="G51" s="76"/>
      <c r="H51" s="94"/>
      <c r="I51" s="94"/>
      <c r="J51" s="88"/>
      <c r="K51" s="90"/>
      <c r="L51" s="86"/>
      <c r="M51" s="76"/>
      <c r="N51" s="82"/>
      <c r="O51" s="83"/>
      <c r="P51" s="84"/>
      <c r="Q51" s="70"/>
      <c r="R51" s="4" t="s">
        <v>35</v>
      </c>
      <c r="S51" s="32"/>
      <c r="T51" s="33"/>
      <c r="U51" s="18"/>
      <c r="V51" s="18"/>
      <c r="W51" s="18"/>
      <c r="X51" s="31">
        <v>1519</v>
      </c>
      <c r="Y51" s="18"/>
      <c r="Z51" s="18"/>
      <c r="AA51" s="31"/>
      <c r="AB51" s="18"/>
      <c r="AC51" s="18"/>
      <c r="AD51" s="18"/>
      <c r="AE51" s="18"/>
      <c r="AF51" s="15" t="e">
        <f t="shared" si="7"/>
        <v>#DIV/0!</v>
      </c>
      <c r="AG51" s="207"/>
      <c r="AH51" s="209"/>
      <c r="AI51" s="6">
        <f>+X51/6*9</f>
        <v>2278.5</v>
      </c>
    </row>
    <row r="52" spans="1:35" s="6" customFormat="1" ht="39.75" customHeight="1" x14ac:dyDescent="0.2">
      <c r="A52" s="44"/>
      <c r="B52" s="103" t="s">
        <v>36</v>
      </c>
      <c r="C52" s="97" t="s">
        <v>77</v>
      </c>
      <c r="D52" s="75" t="s">
        <v>115</v>
      </c>
      <c r="E52" s="97" t="s">
        <v>155</v>
      </c>
      <c r="F52" s="81" t="s">
        <v>116</v>
      </c>
      <c r="G52" s="75" t="s">
        <v>117</v>
      </c>
      <c r="H52" s="95" t="s">
        <v>235</v>
      </c>
      <c r="I52" s="79" t="s">
        <v>236</v>
      </c>
      <c r="J52" s="112" t="s">
        <v>237</v>
      </c>
      <c r="K52" s="71" t="s">
        <v>45</v>
      </c>
      <c r="L52" s="73">
        <v>1596</v>
      </c>
      <c r="M52" s="75" t="s">
        <v>156</v>
      </c>
      <c r="N52" s="81" t="s">
        <v>50</v>
      </c>
      <c r="O52" s="97" t="s">
        <v>118</v>
      </c>
      <c r="P52" s="84" t="s">
        <v>119</v>
      </c>
      <c r="Q52" s="69" t="s">
        <v>51</v>
      </c>
      <c r="R52" s="3" t="s">
        <v>34</v>
      </c>
      <c r="S52" s="54">
        <v>133</v>
      </c>
      <c r="T52" s="54">
        <v>133</v>
      </c>
      <c r="U52" s="54">
        <v>133</v>
      </c>
      <c r="V52" s="54">
        <v>133</v>
      </c>
      <c r="W52" s="54">
        <v>133</v>
      </c>
      <c r="X52" s="54">
        <v>133</v>
      </c>
      <c r="Y52" s="54">
        <v>133</v>
      </c>
      <c r="Z52" s="54">
        <v>133</v>
      </c>
      <c r="AA52" s="54">
        <v>133</v>
      </c>
      <c r="AB52" s="54">
        <v>133</v>
      </c>
      <c r="AC52" s="54">
        <v>133</v>
      </c>
      <c r="AD52" s="54">
        <v>133</v>
      </c>
      <c r="AE52" s="54">
        <f>SUM(S52:AD52)</f>
        <v>1596</v>
      </c>
      <c r="AF52" s="23">
        <f t="shared" si="7"/>
        <v>100</v>
      </c>
      <c r="AG52" s="206"/>
      <c r="AH52" s="209"/>
    </row>
    <row r="53" spans="1:35" s="6" customFormat="1" ht="159" customHeight="1" x14ac:dyDescent="0.2">
      <c r="A53" s="44"/>
      <c r="B53" s="104"/>
      <c r="C53" s="97"/>
      <c r="D53" s="76"/>
      <c r="E53" s="97"/>
      <c r="F53" s="82"/>
      <c r="G53" s="76"/>
      <c r="H53" s="110"/>
      <c r="I53" s="111"/>
      <c r="J53" s="113"/>
      <c r="K53" s="72"/>
      <c r="L53" s="74"/>
      <c r="M53" s="76"/>
      <c r="N53" s="82"/>
      <c r="O53" s="97"/>
      <c r="P53" s="84"/>
      <c r="Q53" s="70"/>
      <c r="R53" s="4" t="s">
        <v>35</v>
      </c>
      <c r="S53" s="32">
        <v>119</v>
      </c>
      <c r="T53" s="33">
        <v>133</v>
      </c>
      <c r="U53" s="33">
        <v>133</v>
      </c>
      <c r="V53" s="31">
        <v>135</v>
      </c>
      <c r="W53" s="31">
        <v>135</v>
      </c>
      <c r="X53" s="31">
        <v>133</v>
      </c>
      <c r="Y53" s="18">
        <v>135</v>
      </c>
      <c r="Z53" s="18">
        <v>132</v>
      </c>
      <c r="AA53" s="31">
        <v>130</v>
      </c>
      <c r="AB53" s="18"/>
      <c r="AC53" s="18"/>
      <c r="AD53" s="18"/>
      <c r="AE53" s="18"/>
      <c r="AF53" s="15" t="e">
        <f t="shared" si="7"/>
        <v>#DIV/0!</v>
      </c>
      <c r="AG53" s="207"/>
      <c r="AH53" s="209"/>
    </row>
    <row r="54" spans="1:35" s="6" customFormat="1" ht="39.75" customHeight="1" x14ac:dyDescent="0.2">
      <c r="A54" s="44"/>
      <c r="B54" s="103" t="s">
        <v>36</v>
      </c>
      <c r="C54" s="83" t="s">
        <v>78</v>
      </c>
      <c r="D54" s="75" t="s">
        <v>157</v>
      </c>
      <c r="E54" s="83" t="s">
        <v>158</v>
      </c>
      <c r="F54" s="105" t="s">
        <v>159</v>
      </c>
      <c r="G54" s="75" t="s">
        <v>120</v>
      </c>
      <c r="H54" s="75" t="s">
        <v>235</v>
      </c>
      <c r="I54" s="75" t="s">
        <v>236</v>
      </c>
      <c r="J54" s="75" t="s">
        <v>237</v>
      </c>
      <c r="K54" s="71" t="s">
        <v>45</v>
      </c>
      <c r="L54" s="73">
        <v>3348</v>
      </c>
      <c r="M54" s="75" t="s">
        <v>156</v>
      </c>
      <c r="N54" s="81" t="s">
        <v>50</v>
      </c>
      <c r="O54" s="83" t="s">
        <v>120</v>
      </c>
      <c r="P54" s="84" t="s">
        <v>121</v>
      </c>
      <c r="Q54" s="69" t="s">
        <v>51</v>
      </c>
      <c r="R54" s="9" t="s">
        <v>34</v>
      </c>
      <c r="S54" s="60">
        <v>279</v>
      </c>
      <c r="T54" s="60">
        <v>279</v>
      </c>
      <c r="U54" s="60">
        <v>279</v>
      </c>
      <c r="V54" s="60">
        <v>279</v>
      </c>
      <c r="W54" s="60">
        <v>279</v>
      </c>
      <c r="X54" s="60">
        <v>279</v>
      </c>
      <c r="Y54" s="60">
        <v>279</v>
      </c>
      <c r="Z54" s="60">
        <v>279</v>
      </c>
      <c r="AA54" s="60">
        <v>279</v>
      </c>
      <c r="AB54" s="60">
        <v>279</v>
      </c>
      <c r="AC54" s="60">
        <v>279</v>
      </c>
      <c r="AD54" s="60">
        <v>279</v>
      </c>
      <c r="AE54" s="60">
        <f>SUM(S54:AD54)</f>
        <v>3348</v>
      </c>
      <c r="AF54" s="16">
        <f t="shared" si="7"/>
        <v>100</v>
      </c>
      <c r="AG54" s="208"/>
      <c r="AH54" s="209"/>
    </row>
    <row r="55" spans="1:35" s="6" customFormat="1" ht="130.5" customHeight="1" x14ac:dyDescent="0.2">
      <c r="A55" s="44"/>
      <c r="B55" s="104"/>
      <c r="C55" s="83"/>
      <c r="D55" s="76"/>
      <c r="E55" s="83"/>
      <c r="F55" s="106"/>
      <c r="G55" s="76"/>
      <c r="H55" s="76"/>
      <c r="I55" s="76"/>
      <c r="J55" s="76"/>
      <c r="K55" s="72"/>
      <c r="L55" s="74"/>
      <c r="M55" s="76"/>
      <c r="N55" s="82"/>
      <c r="O55" s="83"/>
      <c r="P55" s="84"/>
      <c r="Q55" s="70"/>
      <c r="R55" s="4" t="s">
        <v>35</v>
      </c>
      <c r="S55" s="32">
        <v>146</v>
      </c>
      <c r="T55" s="33">
        <v>166</v>
      </c>
      <c r="U55" s="33">
        <v>225</v>
      </c>
      <c r="V55" s="31">
        <v>182</v>
      </c>
      <c r="W55" s="31">
        <v>215</v>
      </c>
      <c r="X55" s="31">
        <v>280</v>
      </c>
      <c r="Y55" s="18">
        <v>281</v>
      </c>
      <c r="Z55" s="18">
        <v>280</v>
      </c>
      <c r="AA55" s="31">
        <v>310</v>
      </c>
      <c r="AB55" s="18"/>
      <c r="AC55" s="18"/>
      <c r="AD55" s="18"/>
      <c r="AE55" s="18"/>
      <c r="AF55" s="15" t="e">
        <f t="shared" si="7"/>
        <v>#DIV/0!</v>
      </c>
      <c r="AG55" s="207"/>
      <c r="AH55" s="209"/>
    </row>
    <row r="56" spans="1:35" s="6" customFormat="1" ht="39.75" customHeight="1" x14ac:dyDescent="0.2">
      <c r="A56" s="44"/>
      <c r="B56" s="103" t="s">
        <v>36</v>
      </c>
      <c r="C56" s="83" t="s">
        <v>79</v>
      </c>
      <c r="D56" s="75" t="s">
        <v>160</v>
      </c>
      <c r="E56" s="83" t="s">
        <v>161</v>
      </c>
      <c r="F56" s="105" t="s">
        <v>122</v>
      </c>
      <c r="G56" s="75" t="s">
        <v>123</v>
      </c>
      <c r="H56" s="69" t="s">
        <v>235</v>
      </c>
      <c r="I56" s="69" t="s">
        <v>236</v>
      </c>
      <c r="J56" s="69" t="s">
        <v>237</v>
      </c>
      <c r="K56" s="71" t="s">
        <v>45</v>
      </c>
      <c r="L56" s="73">
        <v>1596</v>
      </c>
      <c r="M56" s="75" t="s">
        <v>140</v>
      </c>
      <c r="N56" s="81" t="s">
        <v>50</v>
      </c>
      <c r="O56" s="83" t="s">
        <v>123</v>
      </c>
      <c r="P56" s="84" t="s">
        <v>124</v>
      </c>
      <c r="Q56" s="69" t="s">
        <v>51</v>
      </c>
      <c r="R56" s="21" t="s">
        <v>34</v>
      </c>
      <c r="S56" s="54">
        <v>133</v>
      </c>
      <c r="T56" s="54">
        <v>133</v>
      </c>
      <c r="U56" s="54">
        <v>133</v>
      </c>
      <c r="V56" s="54">
        <v>133</v>
      </c>
      <c r="W56" s="54">
        <v>133</v>
      </c>
      <c r="X56" s="54">
        <v>133</v>
      </c>
      <c r="Y56" s="54">
        <v>133</v>
      </c>
      <c r="Z56" s="54">
        <v>133</v>
      </c>
      <c r="AA56" s="54">
        <v>133</v>
      </c>
      <c r="AB56" s="54">
        <v>133</v>
      </c>
      <c r="AC56" s="54">
        <v>133</v>
      </c>
      <c r="AD56" s="54">
        <v>133</v>
      </c>
      <c r="AE56" s="60">
        <f>SUM(S56:AD56)</f>
        <v>1596</v>
      </c>
      <c r="AF56" s="23">
        <f t="shared" si="7"/>
        <v>100</v>
      </c>
      <c r="AG56" s="206"/>
      <c r="AH56" s="209"/>
    </row>
    <row r="57" spans="1:35" s="6" customFormat="1" ht="141.75" customHeight="1" x14ac:dyDescent="0.2">
      <c r="A57" s="44"/>
      <c r="B57" s="104"/>
      <c r="C57" s="83"/>
      <c r="D57" s="76"/>
      <c r="E57" s="83"/>
      <c r="F57" s="106"/>
      <c r="G57" s="76"/>
      <c r="H57" s="70"/>
      <c r="I57" s="70"/>
      <c r="J57" s="70"/>
      <c r="K57" s="72"/>
      <c r="L57" s="74"/>
      <c r="M57" s="76"/>
      <c r="N57" s="82"/>
      <c r="O57" s="83"/>
      <c r="P57" s="84"/>
      <c r="Q57" s="70"/>
      <c r="R57" s="4" t="s">
        <v>35</v>
      </c>
      <c r="S57" s="35">
        <v>188</v>
      </c>
      <c r="T57" s="36">
        <v>172</v>
      </c>
      <c r="U57" s="36">
        <v>214</v>
      </c>
      <c r="V57" s="48">
        <v>140</v>
      </c>
      <c r="W57" s="48">
        <v>317</v>
      </c>
      <c r="X57" s="48">
        <v>320</v>
      </c>
      <c r="Y57" s="27">
        <v>313</v>
      </c>
      <c r="Z57" s="27">
        <v>140</v>
      </c>
      <c r="AA57" s="48">
        <v>214</v>
      </c>
      <c r="AB57" s="27"/>
      <c r="AC57" s="27"/>
      <c r="AD57" s="27"/>
      <c r="AE57" s="18"/>
      <c r="AF57" s="15" t="e">
        <f t="shared" si="7"/>
        <v>#DIV/0!</v>
      </c>
      <c r="AG57" s="207"/>
      <c r="AH57" s="209"/>
    </row>
    <row r="58" spans="1:35" ht="36" customHeight="1" x14ac:dyDescent="0.2">
      <c r="B58" s="103" t="s">
        <v>36</v>
      </c>
      <c r="C58" s="183" t="s">
        <v>80</v>
      </c>
      <c r="D58" s="75" t="s">
        <v>281</v>
      </c>
      <c r="E58" s="75" t="s">
        <v>162</v>
      </c>
      <c r="F58" s="105" t="s">
        <v>163</v>
      </c>
      <c r="G58" s="75" t="s">
        <v>125</v>
      </c>
      <c r="H58" s="185" t="s">
        <v>235</v>
      </c>
      <c r="I58" s="69" t="s">
        <v>236</v>
      </c>
      <c r="J58" s="187" t="s">
        <v>237</v>
      </c>
      <c r="K58" s="71" t="s">
        <v>45</v>
      </c>
      <c r="L58" s="73">
        <v>84</v>
      </c>
      <c r="M58" s="75" t="s">
        <v>46</v>
      </c>
      <c r="N58" s="181">
        <v>1</v>
      </c>
      <c r="O58" s="75" t="s">
        <v>126</v>
      </c>
      <c r="P58" s="105" t="s">
        <v>127</v>
      </c>
      <c r="Q58" s="145" t="s">
        <v>51</v>
      </c>
      <c r="R58" s="46" t="s">
        <v>34</v>
      </c>
      <c r="S58" s="61">
        <v>8</v>
      </c>
      <c r="T58" s="61">
        <v>8</v>
      </c>
      <c r="U58" s="61">
        <v>8</v>
      </c>
      <c r="V58" s="61">
        <v>8</v>
      </c>
      <c r="W58" s="61">
        <v>8</v>
      </c>
      <c r="X58" s="61">
        <v>8</v>
      </c>
      <c r="Y58" s="65">
        <v>8</v>
      </c>
      <c r="Z58" s="66">
        <v>8</v>
      </c>
      <c r="AA58" s="66">
        <v>8</v>
      </c>
      <c r="AB58" s="66">
        <v>8</v>
      </c>
      <c r="AC58" s="66">
        <v>8</v>
      </c>
      <c r="AD58" s="66">
        <v>8</v>
      </c>
      <c r="AE58" s="60">
        <f>SUM(S58:AD58)</f>
        <v>96</v>
      </c>
      <c r="AF58" s="16">
        <f t="shared" ref="AF58:AF59" si="8">(AE58/L58)*100</f>
        <v>114.28571428571428</v>
      </c>
      <c r="AG58" s="208"/>
      <c r="AH58" s="209"/>
    </row>
    <row r="59" spans="1:35" ht="267.75" customHeight="1" x14ac:dyDescent="0.2">
      <c r="B59" s="130"/>
      <c r="C59" s="184"/>
      <c r="D59" s="76"/>
      <c r="E59" s="76"/>
      <c r="F59" s="106"/>
      <c r="G59" s="76"/>
      <c r="H59" s="186"/>
      <c r="I59" s="127"/>
      <c r="J59" s="188"/>
      <c r="K59" s="72"/>
      <c r="L59" s="74"/>
      <c r="M59" s="76"/>
      <c r="N59" s="182"/>
      <c r="O59" s="76"/>
      <c r="P59" s="106"/>
      <c r="Q59" s="146"/>
      <c r="R59" s="10" t="s">
        <v>35</v>
      </c>
      <c r="S59" s="52"/>
      <c r="T59" s="53"/>
      <c r="U59" s="33"/>
      <c r="V59" s="18"/>
      <c r="W59" s="18"/>
      <c r="X59" s="18"/>
      <c r="Y59" s="47">
        <v>50</v>
      </c>
      <c r="Z59" s="18">
        <v>8</v>
      </c>
      <c r="AA59" s="31">
        <v>7</v>
      </c>
      <c r="AB59" s="18"/>
      <c r="AC59" s="18"/>
      <c r="AD59" s="18"/>
      <c r="AE59" s="18"/>
      <c r="AF59" s="15" t="e">
        <f t="shared" si="8"/>
        <v>#DIV/0!</v>
      </c>
      <c r="AG59" s="207"/>
      <c r="AH59" s="212" t="s">
        <v>331</v>
      </c>
    </row>
    <row r="60" spans="1:35" ht="12.75" customHeight="1" x14ac:dyDescent="0.2">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5" ht="12.75" customHeight="1" x14ac:dyDescent="0.2">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5" ht="12.75" customHeight="1" x14ac:dyDescent="0.2">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5" ht="12.75" customHeight="1" x14ac:dyDescent="0.2">
      <c r="B63" s="5"/>
      <c r="C63" s="5" t="s">
        <v>286</v>
      </c>
      <c r="D63" s="5"/>
      <c r="E63" s="5"/>
      <c r="F63" s="5"/>
      <c r="G63" s="5"/>
      <c r="H63" s="5"/>
      <c r="I63" s="5"/>
      <c r="J63" s="5"/>
      <c r="K63" s="5"/>
      <c r="L63" s="5"/>
      <c r="M63" s="5"/>
      <c r="N63" s="5"/>
      <c r="O63" s="5"/>
      <c r="P63" s="5"/>
      <c r="Q63" s="5"/>
      <c r="R63" s="5"/>
      <c r="S63" s="5" t="s">
        <v>292</v>
      </c>
      <c r="T63" s="5"/>
      <c r="U63" s="5"/>
      <c r="V63" s="5"/>
      <c r="W63" s="5"/>
      <c r="X63" s="5"/>
      <c r="Y63" s="5"/>
      <c r="Z63" s="5"/>
      <c r="AA63" s="5"/>
      <c r="AB63" s="5"/>
      <c r="AC63" s="5" t="s">
        <v>288</v>
      </c>
      <c r="AD63" s="5"/>
      <c r="AE63" s="5"/>
      <c r="AF63" s="5"/>
      <c r="AG63" s="5"/>
    </row>
    <row r="64" spans="1:35" ht="12.75" customHeight="1" x14ac:dyDescent="0.2">
      <c r="B64" s="5"/>
      <c r="C64" s="5" t="s">
        <v>287</v>
      </c>
      <c r="D64" s="5"/>
      <c r="E64" s="5"/>
      <c r="F64" s="5"/>
      <c r="G64" s="5"/>
      <c r="H64" s="5"/>
      <c r="I64" s="5"/>
      <c r="J64" s="5"/>
      <c r="K64" s="5"/>
      <c r="L64" s="5"/>
      <c r="M64" s="5"/>
      <c r="N64" s="5"/>
      <c r="O64" s="5"/>
      <c r="P64" s="5"/>
      <c r="Q64" s="5"/>
      <c r="R64" s="5"/>
      <c r="S64" s="5" t="s">
        <v>294</v>
      </c>
      <c r="T64" s="5"/>
      <c r="U64" s="5"/>
      <c r="V64" s="5"/>
      <c r="W64" s="5"/>
      <c r="X64" s="5"/>
      <c r="Y64" s="5"/>
      <c r="Z64" s="5"/>
      <c r="AA64" s="5"/>
      <c r="AB64" s="5"/>
      <c r="AC64" s="5" t="s">
        <v>289</v>
      </c>
      <c r="AD64" s="5"/>
      <c r="AE64" s="5"/>
      <c r="AF64" s="5"/>
      <c r="AG64" s="5"/>
    </row>
    <row r="65" spans="2:33" ht="12.75" customHeight="1" x14ac:dyDescent="0.2">
      <c r="B65" s="5"/>
      <c r="C65" s="5" t="s">
        <v>291</v>
      </c>
      <c r="D65" s="5"/>
      <c r="E65" s="5"/>
      <c r="F65" s="5"/>
      <c r="G65" s="5"/>
      <c r="H65" s="5"/>
      <c r="I65" s="5"/>
      <c r="J65" s="5"/>
      <c r="K65" s="5"/>
      <c r="L65" s="5"/>
      <c r="M65" s="5"/>
      <c r="N65" s="5"/>
      <c r="O65" s="5"/>
      <c r="P65" s="5"/>
      <c r="Q65" s="5"/>
      <c r="R65" s="5"/>
      <c r="S65" s="5" t="s">
        <v>290</v>
      </c>
      <c r="T65" s="5"/>
      <c r="U65" s="5"/>
      <c r="V65" s="5"/>
      <c r="W65" s="5"/>
      <c r="X65" s="5"/>
      <c r="Y65" s="5"/>
      <c r="Z65" s="5"/>
      <c r="AA65" s="5"/>
      <c r="AB65" s="5"/>
      <c r="AC65" s="5" t="s">
        <v>290</v>
      </c>
      <c r="AD65" s="5"/>
      <c r="AE65" s="5"/>
      <c r="AF65" s="5"/>
      <c r="AG65" s="5"/>
    </row>
    <row r="66" spans="2:33" ht="12.75" customHeight="1" x14ac:dyDescent="0.2">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2:33" ht="12.75" customHeight="1" x14ac:dyDescent="0.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2:33" ht="12.75" customHeight="1" x14ac:dyDescent="0.2">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2:33" ht="12.75" customHeight="1" x14ac:dyDescent="0.2">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2:33" ht="12.75" customHeight="1" x14ac:dyDescent="0.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2:33" ht="12.75" customHeight="1" x14ac:dyDescent="0.2">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2:33" ht="12.75" customHeight="1" x14ac:dyDescent="0.2">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2:33" ht="12.75" customHeight="1" x14ac:dyDescent="0.2">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2:33" ht="12.75" customHeight="1" x14ac:dyDescent="0.2">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2:33" ht="12.75" customHeight="1" x14ac:dyDescent="0.2">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2:33" ht="12.75" customHeight="1" x14ac:dyDescent="0.2">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2:33" ht="12.75" customHeight="1" x14ac:dyDescent="0.2">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2:33" ht="12.75" customHeight="1" x14ac:dyDescent="0.2">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2:33" ht="12.75" customHeight="1" x14ac:dyDescent="0.2">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2:33" ht="12.75" customHeight="1" x14ac:dyDescent="0.2">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2:33" ht="12.75" customHeight="1" x14ac:dyDescent="0.2">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2:33" ht="12.75" customHeight="1" x14ac:dyDescent="0.2">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2:33" ht="12.75" customHeight="1" x14ac:dyDescent="0.2">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2:33" ht="12.75" customHeight="1" x14ac:dyDescent="0.2">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2:33" ht="12.75" customHeight="1" x14ac:dyDescent="0.2">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2:33" ht="12.75" customHeight="1" x14ac:dyDescent="0.2">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2:33" ht="12.75" customHeight="1" x14ac:dyDescent="0.2">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2:33" ht="12.75" customHeight="1" x14ac:dyDescent="0.2">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2:33" ht="12.75" customHeight="1" x14ac:dyDescent="0.2">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2:33" ht="12.75" customHeight="1" x14ac:dyDescent="0.2">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2:33" ht="12.75" customHeight="1" x14ac:dyDescent="0.2">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row r="92" spans="2:33" ht="12.75" customHeight="1" x14ac:dyDescent="0.2">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row>
    <row r="93" spans="2:33" ht="12.75" customHeight="1" x14ac:dyDescent="0.2">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row>
    <row r="94" spans="2:33" ht="12.75" customHeight="1" x14ac:dyDescent="0.2">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row>
    <row r="95" spans="2:33" ht="12.75" customHeight="1" x14ac:dyDescent="0.2">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row>
    <row r="96" spans="2:33" ht="12.75" customHeight="1" x14ac:dyDescent="0.2">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row>
    <row r="97" spans="2:33" ht="12.75" customHeight="1" x14ac:dyDescent="0.2">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row>
    <row r="98" spans="2:33" ht="12.75" customHeight="1" x14ac:dyDescent="0.2">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row>
    <row r="99" spans="2:33" ht="12.75" customHeight="1" x14ac:dyDescent="0.2">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row>
    <row r="100" spans="2:33" ht="12.75" customHeigh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row>
    <row r="101" spans="2:33" ht="12.75" customHeight="1" x14ac:dyDescent="0.2">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row>
    <row r="102" spans="2:33" ht="12.75" customHeight="1"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row>
    <row r="103" spans="2:33" ht="12.75" customHeight="1" x14ac:dyDescent="0.2">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row>
    <row r="104" spans="2:33" ht="12.75" customHeight="1" x14ac:dyDescent="0.2">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row>
    <row r="105" spans="2:33" ht="12.75" customHeight="1" x14ac:dyDescent="0.2">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row>
    <row r="106" spans="2:33" ht="12.75" customHeight="1" x14ac:dyDescent="0.2">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row>
    <row r="107" spans="2:33" ht="12.75" customHeight="1" x14ac:dyDescent="0.2">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row>
    <row r="108" spans="2:33" ht="12.75" customHeight="1" x14ac:dyDescent="0.2">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row>
    <row r="109" spans="2:33" ht="12.75" customHeight="1" x14ac:dyDescent="0.2">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row>
    <row r="110" spans="2:33" ht="12.75" customHeight="1" x14ac:dyDescent="0.2">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row>
    <row r="111" spans="2:33" ht="12.75" customHeight="1" x14ac:dyDescent="0.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row>
    <row r="112" spans="2:33" ht="12.75" customHeight="1" x14ac:dyDescent="0.2">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row>
    <row r="113" spans="2:33" ht="12.75" customHeight="1" x14ac:dyDescent="0.2">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row>
    <row r="114" spans="2:33" ht="12.75" customHeight="1" x14ac:dyDescent="0.2">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2:33" ht="12.75" customHeight="1" x14ac:dyDescent="0.2">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2:33" ht="12.75" customHeight="1" x14ac:dyDescent="0.2">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2:33" ht="12.75" customHeight="1" x14ac:dyDescent="0.2">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2:33" ht="12.75" customHeight="1" x14ac:dyDescent="0.2">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row>
    <row r="119" spans="2:33" ht="12.75" customHeight="1" x14ac:dyDescent="0.2">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row>
    <row r="120" spans="2:33" ht="12.75" customHeight="1" x14ac:dyDescent="0.2">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2:33" ht="12.75" customHeight="1" x14ac:dyDescent="0.2">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row>
    <row r="122" spans="2:33" ht="12.75" customHeight="1" x14ac:dyDescent="0.2">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2:33" ht="12.75" customHeight="1" x14ac:dyDescent="0.2">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2:33" ht="12.75" customHeight="1" x14ac:dyDescent="0.2">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row>
    <row r="125" spans="2:33" ht="12.75" customHeight="1" x14ac:dyDescent="0.2">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row>
    <row r="126" spans="2:33" ht="12.75" customHeight="1" x14ac:dyDescent="0.2">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row>
    <row r="127" spans="2:33" ht="12.75" customHeight="1" x14ac:dyDescent="0.2">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row>
    <row r="128" spans="2:33" ht="12.75" customHeight="1" x14ac:dyDescent="0.2">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row>
    <row r="129" spans="2:33" ht="12.75" customHeight="1" x14ac:dyDescent="0.2">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row>
    <row r="130" spans="2:33" ht="12.75" customHeight="1" x14ac:dyDescent="0.2">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row>
    <row r="131" spans="2:33" ht="12.75" customHeight="1" x14ac:dyDescent="0.2">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row>
    <row r="132" spans="2:33" ht="12.75" customHeight="1" x14ac:dyDescent="0.2">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row>
    <row r="133" spans="2:33" ht="12.75" customHeight="1" x14ac:dyDescent="0.2">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row>
    <row r="134" spans="2:33" ht="12.75" customHeight="1" x14ac:dyDescent="0.2">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row>
    <row r="135" spans="2:33" ht="12.75" customHeight="1" x14ac:dyDescent="0.2">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row>
    <row r="136" spans="2:33" ht="12.75" customHeight="1" x14ac:dyDescent="0.2">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row>
    <row r="137" spans="2:33" ht="12.75" customHeight="1" x14ac:dyDescent="0.2">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row>
    <row r="138" spans="2:33" ht="12.75" customHeight="1" x14ac:dyDescent="0.2">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row>
    <row r="139" spans="2:33" ht="12.75" customHeight="1" x14ac:dyDescent="0.2">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row>
    <row r="140" spans="2:33" ht="12.75" customHeight="1" x14ac:dyDescent="0.2">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row>
    <row r="141" spans="2:33" ht="12.75" customHeight="1" x14ac:dyDescent="0.2">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row>
    <row r="142" spans="2:33" ht="12.75" customHeight="1" x14ac:dyDescent="0.2">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row>
    <row r="143" spans="2:33" ht="12.75" customHeight="1" x14ac:dyDescent="0.2">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row>
    <row r="144" spans="2:33" ht="12.75" customHeight="1" x14ac:dyDescent="0.2">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row>
    <row r="145" spans="2:33" ht="12.75" customHeight="1" x14ac:dyDescent="0.2">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row>
    <row r="146" spans="2:33" ht="12.75" customHeight="1" x14ac:dyDescent="0.2">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row>
    <row r="147" spans="2:33" ht="12.75" customHeight="1" x14ac:dyDescent="0.2">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row>
    <row r="148" spans="2:33" ht="12.75" customHeight="1" x14ac:dyDescent="0.2">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row>
    <row r="149" spans="2:33" ht="12.75" customHeight="1" x14ac:dyDescent="0.2">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row>
    <row r="150" spans="2:33" ht="12.75" customHeight="1" x14ac:dyDescent="0.2">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row>
    <row r="151" spans="2:33" ht="12.75" customHeight="1" x14ac:dyDescent="0.2">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row>
    <row r="152" spans="2:33" ht="12.75" customHeight="1" x14ac:dyDescent="0.2">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row>
    <row r="153" spans="2:33" ht="12.75" customHeight="1" x14ac:dyDescent="0.2">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row>
    <row r="154" spans="2:33" ht="12.75" customHeight="1" x14ac:dyDescent="0.2">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row>
    <row r="155" spans="2:33" ht="12.75" customHeight="1" x14ac:dyDescent="0.2">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row>
    <row r="156" spans="2:33" ht="12.75" customHeight="1" x14ac:dyDescent="0.2">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row>
    <row r="157" spans="2:33" ht="12.75" customHeight="1" x14ac:dyDescent="0.2">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row>
    <row r="158" spans="2:33" ht="12.75" customHeight="1" x14ac:dyDescent="0.2">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row>
    <row r="159" spans="2:33" ht="12.75" customHeight="1" x14ac:dyDescent="0.2">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row>
    <row r="160" spans="2:33" ht="12.75" customHeight="1" x14ac:dyDescent="0.2">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row>
    <row r="161" spans="2:33" ht="12.75" customHeight="1" x14ac:dyDescent="0.2">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row>
    <row r="162" spans="2:33" ht="12.75" customHeight="1" x14ac:dyDescent="0.2">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row>
    <row r="163" spans="2:33" ht="12.75" customHeight="1" x14ac:dyDescent="0.2">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row>
    <row r="164" spans="2:33" ht="12.75" customHeight="1" x14ac:dyDescent="0.2">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row>
    <row r="165" spans="2:33" ht="12.75" customHeight="1" x14ac:dyDescent="0.2">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row>
    <row r="166" spans="2:33" ht="12.75" customHeight="1" x14ac:dyDescent="0.2">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row>
    <row r="167" spans="2:33" ht="12.75" customHeight="1" x14ac:dyDescent="0.2">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row>
    <row r="168" spans="2:33" ht="12.75" customHeight="1" x14ac:dyDescent="0.2">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row>
    <row r="169" spans="2:33" ht="12.75" customHeight="1" x14ac:dyDescent="0.2">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row>
    <row r="170" spans="2:33" ht="12.75" customHeight="1" x14ac:dyDescent="0.2">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row>
    <row r="171" spans="2:33" ht="12.75" customHeight="1" x14ac:dyDescent="0.2">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row>
    <row r="172" spans="2:33" ht="12.75" customHeight="1" x14ac:dyDescent="0.2">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row>
    <row r="173" spans="2:33" ht="12.75" customHeight="1" x14ac:dyDescent="0.2">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row>
    <row r="174" spans="2:33" ht="12.75" customHeight="1" x14ac:dyDescent="0.2">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row>
    <row r="175" spans="2:33" ht="12.75" customHeight="1" x14ac:dyDescent="0.2">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row>
    <row r="176" spans="2:33" ht="12.75" customHeight="1" x14ac:dyDescent="0.2">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row>
    <row r="177" spans="2:33" ht="12.75" customHeight="1" x14ac:dyDescent="0.2">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row>
    <row r="178" spans="2:33" ht="12.75" customHeight="1" x14ac:dyDescent="0.2">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row>
    <row r="179" spans="2:33" ht="12.75" customHeight="1" x14ac:dyDescent="0.2">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row>
    <row r="180" spans="2:33" ht="12.75" customHeight="1" x14ac:dyDescent="0.2">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row>
    <row r="181" spans="2:33" ht="12.75" customHeight="1" x14ac:dyDescent="0.2">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row>
    <row r="182" spans="2:33" ht="12.75" customHeight="1" x14ac:dyDescent="0.2">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row>
    <row r="183" spans="2:33" ht="12.75" customHeight="1" x14ac:dyDescent="0.2">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row>
    <row r="184" spans="2:33" ht="12.75" customHeight="1" x14ac:dyDescent="0.2">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row>
    <row r="185" spans="2:33" ht="12.75" customHeight="1" x14ac:dyDescent="0.2">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row>
    <row r="186" spans="2:33" ht="12.75" customHeight="1" x14ac:dyDescent="0.2">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row>
    <row r="187" spans="2:33" ht="12.75" customHeight="1" x14ac:dyDescent="0.2">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row>
    <row r="188" spans="2:33" ht="12.75" customHeight="1" x14ac:dyDescent="0.2">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row>
    <row r="189" spans="2:33" ht="12.75" customHeight="1" x14ac:dyDescent="0.2">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row>
    <row r="190" spans="2:33" ht="12.75" customHeight="1" x14ac:dyDescent="0.2">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row>
    <row r="191" spans="2:33" ht="12.75" customHeight="1" x14ac:dyDescent="0.2">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row>
    <row r="192" spans="2:33" ht="12.75" customHeight="1" x14ac:dyDescent="0.2">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row>
    <row r="193" spans="2:33" ht="12.75" customHeight="1" x14ac:dyDescent="0.2">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row>
    <row r="194" spans="2:33" ht="12.75" customHeight="1" x14ac:dyDescent="0.2">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row>
    <row r="195" spans="2:33" ht="12.75" customHeight="1" x14ac:dyDescent="0.2">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row>
    <row r="196" spans="2:33" ht="12.75" customHeight="1" x14ac:dyDescent="0.2">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row>
    <row r="197" spans="2:33" ht="12.75" customHeight="1" x14ac:dyDescent="0.2">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row>
    <row r="198" spans="2:33" ht="12.75" customHeight="1" x14ac:dyDescent="0.2">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row>
    <row r="199" spans="2:33" ht="12.75" customHeight="1" x14ac:dyDescent="0.2">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row>
    <row r="200" spans="2:33" ht="12.75" customHeight="1" x14ac:dyDescent="0.2">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row>
    <row r="201" spans="2:33" ht="12.75" customHeight="1" x14ac:dyDescent="0.2">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row>
    <row r="202" spans="2:33" ht="12.75" customHeight="1" x14ac:dyDescent="0.2">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row>
    <row r="203" spans="2:33" ht="12.75" customHeight="1" x14ac:dyDescent="0.2">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row>
    <row r="204" spans="2:33" ht="12.75" customHeight="1" x14ac:dyDescent="0.2">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row>
    <row r="205" spans="2:33" ht="12.75" customHeight="1" x14ac:dyDescent="0.2">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row>
    <row r="206" spans="2:33" ht="12.75" customHeight="1" x14ac:dyDescent="0.2">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row>
    <row r="207" spans="2:33" ht="12.75" customHeight="1" x14ac:dyDescent="0.2">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row>
    <row r="208" spans="2:33" ht="12.75" customHeight="1" x14ac:dyDescent="0.2">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row>
    <row r="209" spans="2:33" ht="12.75" customHeight="1" x14ac:dyDescent="0.2">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row>
    <row r="210" spans="2:33" ht="12.75" customHeight="1" x14ac:dyDescent="0.2">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row>
    <row r="211" spans="2:33" ht="12.75" customHeight="1" x14ac:dyDescent="0.2">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row>
    <row r="212" spans="2:33" ht="12.75" customHeight="1" x14ac:dyDescent="0.2">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row>
    <row r="213" spans="2:33" ht="12.75" customHeight="1" x14ac:dyDescent="0.2">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row>
    <row r="214" spans="2:33" ht="12.75" customHeight="1" x14ac:dyDescent="0.2">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row>
    <row r="215" spans="2:33" ht="12.75" customHeight="1" x14ac:dyDescent="0.2">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row>
    <row r="216" spans="2:33" ht="12.75" customHeight="1" x14ac:dyDescent="0.2">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row>
    <row r="217" spans="2:33" ht="12.75" customHeight="1" x14ac:dyDescent="0.2">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row>
    <row r="218" spans="2:33" ht="12.75" customHeight="1" x14ac:dyDescent="0.2">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row>
    <row r="219" spans="2:33" ht="12.75" customHeight="1" x14ac:dyDescent="0.2">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row>
    <row r="220" spans="2:33" ht="12.75" customHeight="1" x14ac:dyDescent="0.2">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row>
    <row r="221" spans="2:33" ht="12.75" customHeight="1" x14ac:dyDescent="0.2">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row>
    <row r="222" spans="2:33" ht="12.75" customHeight="1" x14ac:dyDescent="0.2">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row>
    <row r="223" spans="2:33" ht="12.75" customHeight="1" x14ac:dyDescent="0.2">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row>
    <row r="224" spans="2:33" ht="12.75" customHeight="1" x14ac:dyDescent="0.2">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row>
    <row r="225" spans="2:33" ht="12.75" customHeight="1" x14ac:dyDescent="0.2">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row>
    <row r="226" spans="2:33" ht="12.75" customHeight="1" x14ac:dyDescent="0.2">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row>
    <row r="227" spans="2:33" ht="12.75" customHeight="1" x14ac:dyDescent="0.2">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row>
    <row r="228" spans="2:33" ht="12.75" customHeight="1" x14ac:dyDescent="0.2">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row>
    <row r="229" spans="2:33" ht="12.75" customHeight="1" x14ac:dyDescent="0.2">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row>
    <row r="230" spans="2:33" ht="12.75" customHeight="1" x14ac:dyDescent="0.2">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row>
    <row r="231" spans="2:33" ht="12.75" customHeight="1" x14ac:dyDescent="0.2">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row>
    <row r="232" spans="2:33" ht="12.75" customHeight="1" x14ac:dyDescent="0.2">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row>
    <row r="233" spans="2:33" ht="12.75" customHeight="1" x14ac:dyDescent="0.2">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row>
    <row r="234" spans="2:33" ht="12.75" customHeight="1" x14ac:dyDescent="0.2">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row>
    <row r="235" spans="2:33" ht="12.75" customHeight="1" x14ac:dyDescent="0.2">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row>
    <row r="236" spans="2:33" ht="12.75" customHeight="1" x14ac:dyDescent="0.2">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row>
    <row r="237" spans="2:33" ht="12.75" customHeight="1" x14ac:dyDescent="0.2">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row>
    <row r="238" spans="2:33" ht="12.75" customHeight="1" x14ac:dyDescent="0.2">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row>
    <row r="239" spans="2:33" ht="12.75" customHeight="1" x14ac:dyDescent="0.2">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row>
    <row r="240" spans="2:33" ht="12.75" customHeight="1" x14ac:dyDescent="0.2">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row>
    <row r="241" spans="2:33" ht="12.75" customHeight="1" x14ac:dyDescent="0.2">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row>
    <row r="242" spans="2:33" ht="12.75" customHeight="1" x14ac:dyDescent="0.2">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row>
    <row r="243" spans="2:33" ht="12.75" customHeight="1" x14ac:dyDescent="0.2">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row>
    <row r="244" spans="2:33" ht="12.75" customHeight="1" x14ac:dyDescent="0.2">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row>
    <row r="245" spans="2:33" ht="12.75" customHeight="1" x14ac:dyDescent="0.2">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row>
    <row r="246" spans="2:33" ht="12.75" customHeight="1" x14ac:dyDescent="0.2">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row>
    <row r="247" spans="2:33" ht="12.75" customHeight="1" x14ac:dyDescent="0.2">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row>
    <row r="248" spans="2:33" ht="12.75" customHeight="1" x14ac:dyDescent="0.2">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row>
    <row r="249" spans="2:33" ht="12.75" customHeight="1" x14ac:dyDescent="0.2">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row>
    <row r="250" spans="2:33" ht="12.75" customHeight="1" x14ac:dyDescent="0.2">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row>
    <row r="251" spans="2:33" ht="12.75" customHeight="1" x14ac:dyDescent="0.2">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row>
    <row r="252" spans="2:33" ht="12.75" customHeight="1" x14ac:dyDescent="0.2">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row>
    <row r="253" spans="2:33" ht="12.75" customHeight="1" x14ac:dyDescent="0.2">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row>
    <row r="254" spans="2:33" ht="12.75" customHeight="1" x14ac:dyDescent="0.2">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row>
    <row r="255" spans="2:33" ht="12.75" customHeight="1" x14ac:dyDescent="0.2">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row>
    <row r="256" spans="2:33" ht="12.75" customHeight="1" x14ac:dyDescent="0.2">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row>
    <row r="257" spans="2:33" ht="12.75" customHeight="1" x14ac:dyDescent="0.2">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row>
    <row r="258" spans="2:33" ht="12.75" customHeight="1" x14ac:dyDescent="0.2">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row>
    <row r="259" spans="2:33" ht="12.75" customHeight="1" x14ac:dyDescent="0.2">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row>
    <row r="260" spans="2:33" ht="12.75" customHeight="1" x14ac:dyDescent="0.2">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row>
    <row r="261" spans="2:33" ht="12.75" customHeight="1" x14ac:dyDescent="0.2">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row>
    <row r="262" spans="2:33" ht="12.75" customHeight="1" x14ac:dyDescent="0.2">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row>
    <row r="263" spans="2:33" ht="12.75" customHeight="1" x14ac:dyDescent="0.2">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row>
    <row r="264" spans="2:33" ht="12.75" customHeight="1" x14ac:dyDescent="0.2">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row>
    <row r="265" spans="2:33" ht="12.75" customHeight="1" x14ac:dyDescent="0.2">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row>
    <row r="266" spans="2:33" ht="12.75" customHeight="1" x14ac:dyDescent="0.2">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row>
    <row r="267" spans="2:33" ht="12.75" customHeight="1" x14ac:dyDescent="0.2">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row>
    <row r="268" spans="2:33" ht="12.75" customHeight="1" x14ac:dyDescent="0.2">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row>
    <row r="269" spans="2:33" ht="12.75" customHeight="1" x14ac:dyDescent="0.2">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row>
    <row r="270" spans="2:33" ht="12.75" customHeight="1" x14ac:dyDescent="0.2">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row>
    <row r="271" spans="2:33" ht="12.75" customHeight="1" x14ac:dyDescent="0.2">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row>
    <row r="272" spans="2:33" ht="12.75" customHeight="1" x14ac:dyDescent="0.2">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row>
    <row r="273" spans="2:33" ht="12.75" customHeight="1" x14ac:dyDescent="0.2">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row>
    <row r="274" spans="2:33" ht="12.75" customHeight="1" x14ac:dyDescent="0.2">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row>
    <row r="275" spans="2:33" ht="12.75" customHeight="1" x14ac:dyDescent="0.2">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row>
    <row r="276" spans="2:33" ht="12.75" customHeight="1" x14ac:dyDescent="0.2">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row>
    <row r="277" spans="2:33" ht="12.75" customHeight="1" x14ac:dyDescent="0.2">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row>
    <row r="278" spans="2:33" ht="12.75" customHeight="1" x14ac:dyDescent="0.2">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row>
    <row r="279" spans="2:33" ht="12.75" customHeight="1" x14ac:dyDescent="0.2">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row>
    <row r="280" spans="2:33" ht="12.75" customHeight="1" x14ac:dyDescent="0.2">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row>
    <row r="281" spans="2:33" ht="12.75" customHeight="1" x14ac:dyDescent="0.2">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row>
    <row r="282" spans="2:33" ht="12.75" customHeight="1" x14ac:dyDescent="0.2">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row>
    <row r="283" spans="2:33" ht="12.75" customHeight="1" x14ac:dyDescent="0.2">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row>
    <row r="284" spans="2:33" ht="12.75" customHeight="1" x14ac:dyDescent="0.2">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row>
    <row r="285" spans="2:33" ht="12.75" customHeight="1" x14ac:dyDescent="0.2">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row>
    <row r="286" spans="2:33" ht="12.75" customHeight="1" x14ac:dyDescent="0.2">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row>
    <row r="287" spans="2:33" ht="12.75" customHeight="1" x14ac:dyDescent="0.2">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row>
    <row r="288" spans="2:33" ht="12.75" customHeight="1" x14ac:dyDescent="0.2">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row>
    <row r="289" spans="2:33" ht="12.75" customHeight="1" x14ac:dyDescent="0.2">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row>
    <row r="290" spans="2:33" ht="12.75" customHeight="1" x14ac:dyDescent="0.2">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row>
    <row r="291" spans="2:33" ht="12.75" customHeight="1" x14ac:dyDescent="0.2">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row>
    <row r="292" spans="2:33" ht="12.75" customHeight="1" x14ac:dyDescent="0.2">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row>
    <row r="293" spans="2:33" ht="12.75" customHeight="1" x14ac:dyDescent="0.2">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row>
    <row r="294" spans="2:33" ht="12.75" customHeight="1" x14ac:dyDescent="0.2">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row>
    <row r="295" spans="2:33" ht="12.75" customHeight="1" x14ac:dyDescent="0.2">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row>
    <row r="296" spans="2:33" ht="12.75" customHeight="1" x14ac:dyDescent="0.2">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row>
    <row r="297" spans="2:33" ht="12.75" customHeight="1" x14ac:dyDescent="0.2">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row>
    <row r="298" spans="2:33" ht="12.75" customHeight="1" x14ac:dyDescent="0.2">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row>
    <row r="299" spans="2:33" ht="12.75" customHeight="1" x14ac:dyDescent="0.2">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row>
    <row r="300" spans="2:33" ht="12.75" customHeight="1" x14ac:dyDescent="0.2">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row>
    <row r="301" spans="2:33" ht="12.75" customHeight="1" x14ac:dyDescent="0.2">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row>
    <row r="302" spans="2:33" ht="12.75" customHeight="1" x14ac:dyDescent="0.2">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row>
    <row r="303" spans="2:33" ht="12.75" customHeight="1" x14ac:dyDescent="0.2">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row>
    <row r="304" spans="2:33" ht="12.75" customHeight="1" x14ac:dyDescent="0.2">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row>
    <row r="305" spans="2:33" ht="12.75" customHeight="1" x14ac:dyDescent="0.2">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row>
    <row r="306" spans="2:33" ht="12.75" customHeight="1" x14ac:dyDescent="0.2">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row>
    <row r="307" spans="2:33" ht="12.75" customHeight="1" x14ac:dyDescent="0.2">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row>
    <row r="308" spans="2:33" ht="12.75" customHeight="1" x14ac:dyDescent="0.2">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row>
    <row r="309" spans="2:33" ht="12.75" customHeight="1" x14ac:dyDescent="0.2">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row>
    <row r="310" spans="2:33" ht="12.75" customHeight="1" x14ac:dyDescent="0.2">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row>
    <row r="311" spans="2:33" ht="12.75" customHeight="1" x14ac:dyDescent="0.2">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row>
    <row r="312" spans="2:33" ht="12.75" customHeight="1" x14ac:dyDescent="0.2">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row>
    <row r="313" spans="2:33" ht="12.75" customHeight="1" x14ac:dyDescent="0.2">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row>
    <row r="314" spans="2:33" ht="12.75" customHeight="1" x14ac:dyDescent="0.2">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row>
    <row r="315" spans="2:33" ht="12.75" customHeight="1" x14ac:dyDescent="0.2">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row>
    <row r="316" spans="2:33" ht="12.75" customHeight="1" x14ac:dyDescent="0.2">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row>
    <row r="317" spans="2:33" ht="12.75" customHeight="1" x14ac:dyDescent="0.2">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row>
    <row r="318" spans="2:33" ht="12.75" customHeight="1" x14ac:dyDescent="0.2">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row>
    <row r="319" spans="2:33" ht="12.75" customHeight="1" x14ac:dyDescent="0.2">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row>
    <row r="320" spans="2:33" ht="12.75" customHeight="1" x14ac:dyDescent="0.2">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row>
    <row r="321" spans="2:33" ht="12.75" customHeight="1" x14ac:dyDescent="0.2">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row>
    <row r="322" spans="2:33" ht="12.75" customHeight="1" x14ac:dyDescent="0.2">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row>
    <row r="323" spans="2:33" ht="12.75" customHeight="1" x14ac:dyDescent="0.2">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row>
    <row r="324" spans="2:33" ht="12.75" customHeight="1" x14ac:dyDescent="0.2">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row>
    <row r="325" spans="2:33" ht="12.75" customHeight="1" x14ac:dyDescent="0.2">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row>
    <row r="326" spans="2:33" ht="12.75" customHeight="1" x14ac:dyDescent="0.2">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row>
    <row r="327" spans="2:33" ht="12.75" customHeight="1" x14ac:dyDescent="0.2">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row>
    <row r="328" spans="2:33" ht="12.75" customHeight="1" x14ac:dyDescent="0.2">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row>
    <row r="329" spans="2:33" ht="12.75" customHeight="1" x14ac:dyDescent="0.2">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row>
    <row r="330" spans="2:33" ht="12.75" customHeight="1" x14ac:dyDescent="0.2">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row>
    <row r="331" spans="2:33" ht="12.75" customHeight="1" x14ac:dyDescent="0.2">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row>
    <row r="332" spans="2:33" ht="12.75" customHeight="1" x14ac:dyDescent="0.2">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row>
    <row r="333" spans="2:33" ht="12.75" customHeight="1" x14ac:dyDescent="0.2">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row>
    <row r="334" spans="2:33" ht="12.75" customHeight="1" x14ac:dyDescent="0.2">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row>
    <row r="335" spans="2:33" ht="12.75" customHeight="1" x14ac:dyDescent="0.2">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row>
    <row r="336" spans="2:33" ht="12.75" customHeight="1" x14ac:dyDescent="0.2">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row>
    <row r="337" spans="2:33" ht="12.75" customHeight="1" x14ac:dyDescent="0.2">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row>
    <row r="338" spans="2:33" ht="12.75" customHeight="1" x14ac:dyDescent="0.2">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row>
    <row r="339" spans="2:33" ht="12.75" customHeight="1" x14ac:dyDescent="0.2">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row>
    <row r="340" spans="2:33" ht="12.75" customHeight="1" x14ac:dyDescent="0.2">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row>
    <row r="341" spans="2:33" ht="12.75" customHeight="1" x14ac:dyDescent="0.2">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row>
    <row r="342" spans="2:33" ht="12.75" customHeight="1" x14ac:dyDescent="0.2">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row>
    <row r="343" spans="2:33" ht="12.75" customHeight="1" x14ac:dyDescent="0.2">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row>
    <row r="344" spans="2:33" ht="12.75" customHeight="1" x14ac:dyDescent="0.2">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row>
    <row r="345" spans="2:33" ht="12.75" customHeight="1" x14ac:dyDescent="0.2">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row>
    <row r="346" spans="2:33" ht="12.75" customHeight="1" x14ac:dyDescent="0.2">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row>
    <row r="347" spans="2:33" ht="12.75" customHeight="1" x14ac:dyDescent="0.2">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row>
    <row r="348" spans="2:33" ht="12.75" customHeight="1" x14ac:dyDescent="0.2">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row>
    <row r="349" spans="2:33" ht="12.75" customHeight="1" x14ac:dyDescent="0.2">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row>
    <row r="350" spans="2:33" ht="12.75" customHeight="1" x14ac:dyDescent="0.2">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row>
    <row r="351" spans="2:33" ht="12.75" customHeight="1" x14ac:dyDescent="0.2">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row>
    <row r="352" spans="2:33" ht="12.75" customHeight="1" x14ac:dyDescent="0.2">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row>
    <row r="353" spans="2:33" ht="12.75" customHeight="1" x14ac:dyDescent="0.2">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row>
    <row r="354" spans="2:33" ht="12.75" customHeight="1" x14ac:dyDescent="0.2">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row>
    <row r="355" spans="2:33" ht="12.75" customHeight="1" x14ac:dyDescent="0.2">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row>
    <row r="356" spans="2:33" ht="12.75" customHeight="1" x14ac:dyDescent="0.2">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row>
    <row r="357" spans="2:33" ht="12.75" customHeight="1" x14ac:dyDescent="0.2">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row>
    <row r="358" spans="2:33" ht="12.75" customHeight="1" x14ac:dyDescent="0.2">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row>
    <row r="359" spans="2:33" ht="12.75" customHeight="1" x14ac:dyDescent="0.2">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row>
    <row r="360" spans="2:33" ht="12.75" customHeight="1" x14ac:dyDescent="0.2">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row>
    <row r="361" spans="2:33" ht="12.75" customHeight="1" x14ac:dyDescent="0.2">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row>
    <row r="362" spans="2:33" ht="12.75" customHeight="1" x14ac:dyDescent="0.2">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row>
    <row r="363" spans="2:33" ht="12.75" customHeight="1" x14ac:dyDescent="0.2">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row>
    <row r="364" spans="2:33" ht="12.75" customHeight="1" x14ac:dyDescent="0.2">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row>
    <row r="365" spans="2:33" ht="12.75" customHeight="1" x14ac:dyDescent="0.2">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row>
    <row r="366" spans="2:33" ht="12.75" customHeight="1" x14ac:dyDescent="0.2">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row>
    <row r="367" spans="2:33" ht="12.75" customHeight="1" x14ac:dyDescent="0.2">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row>
    <row r="368" spans="2:33" ht="12.75" customHeight="1" x14ac:dyDescent="0.2">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row>
    <row r="369" spans="2:33" ht="12.75" customHeight="1" x14ac:dyDescent="0.2">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row>
    <row r="370" spans="2:33" ht="12.75" customHeight="1" x14ac:dyDescent="0.2">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row>
    <row r="371" spans="2:33" ht="12.75" customHeight="1" x14ac:dyDescent="0.2">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row>
    <row r="372" spans="2:33" ht="12.75" customHeight="1" x14ac:dyDescent="0.2">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row>
    <row r="373" spans="2:33" ht="12.75" customHeight="1" x14ac:dyDescent="0.2">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row>
    <row r="374" spans="2:33" ht="12.75" customHeight="1" x14ac:dyDescent="0.2">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row>
    <row r="375" spans="2:33" ht="12.75" customHeight="1" x14ac:dyDescent="0.2">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row>
    <row r="376" spans="2:33" ht="12.75" customHeight="1" x14ac:dyDescent="0.2">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row>
    <row r="377" spans="2:33" ht="12.75" customHeight="1" x14ac:dyDescent="0.2">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row>
    <row r="378" spans="2:33" ht="12.75" customHeight="1" x14ac:dyDescent="0.2">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row>
    <row r="379" spans="2:33" ht="12.75" customHeight="1" x14ac:dyDescent="0.2">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row>
    <row r="380" spans="2:33" ht="12.75" customHeight="1" x14ac:dyDescent="0.2">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row>
    <row r="381" spans="2:33" ht="12.75" customHeight="1" x14ac:dyDescent="0.2">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row>
    <row r="382" spans="2:33" ht="12.75" customHeight="1" x14ac:dyDescent="0.2">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row>
    <row r="383" spans="2:33" ht="12.75" customHeight="1" x14ac:dyDescent="0.2">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row>
    <row r="384" spans="2:33" ht="12.75" customHeight="1" x14ac:dyDescent="0.2">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row>
    <row r="385" spans="2:33" ht="12.75" customHeight="1" x14ac:dyDescent="0.2">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row>
    <row r="386" spans="2:33" ht="12.75" customHeight="1" x14ac:dyDescent="0.2">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row>
    <row r="387" spans="2:33" ht="12.75" customHeight="1" x14ac:dyDescent="0.2">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row>
    <row r="388" spans="2:33" ht="12.75" customHeight="1" x14ac:dyDescent="0.2">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row>
    <row r="389" spans="2:33" ht="12.75" customHeight="1" x14ac:dyDescent="0.2">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row>
    <row r="390" spans="2:33" ht="12.75" customHeight="1" x14ac:dyDescent="0.2">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row>
    <row r="391" spans="2:33" ht="12.75" customHeight="1" x14ac:dyDescent="0.2">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row>
    <row r="392" spans="2:33" ht="12.75" customHeight="1" x14ac:dyDescent="0.2">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row>
    <row r="393" spans="2:33" ht="12.75" customHeight="1" x14ac:dyDescent="0.2">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row>
    <row r="394" spans="2:33" ht="12.75" customHeight="1" x14ac:dyDescent="0.2">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row>
    <row r="395" spans="2:33" ht="12.75" customHeight="1" x14ac:dyDescent="0.2">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row>
    <row r="396" spans="2:33" ht="12.75" customHeight="1" x14ac:dyDescent="0.2">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row>
    <row r="397" spans="2:33" ht="12.75" customHeight="1" x14ac:dyDescent="0.2">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row>
    <row r="398" spans="2:33" ht="12.75" customHeight="1" x14ac:dyDescent="0.2">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row>
    <row r="399" spans="2:33" ht="12.75" customHeight="1" x14ac:dyDescent="0.2">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row>
    <row r="400" spans="2:33" ht="12.75" customHeight="1" x14ac:dyDescent="0.2">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row>
    <row r="401" spans="2:33" ht="12.75" customHeight="1" x14ac:dyDescent="0.2">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row>
    <row r="402" spans="2:33" ht="12.75" customHeight="1" x14ac:dyDescent="0.2">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row>
    <row r="403" spans="2:33" ht="12.75" customHeight="1" x14ac:dyDescent="0.2">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row>
    <row r="404" spans="2:33" ht="12.75" customHeight="1" x14ac:dyDescent="0.2">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row>
    <row r="405" spans="2:33" ht="12.75" customHeight="1" x14ac:dyDescent="0.2">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row>
    <row r="406" spans="2:33" ht="12.75" customHeight="1" x14ac:dyDescent="0.2">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row>
    <row r="407" spans="2:33" ht="12.75" customHeight="1" x14ac:dyDescent="0.2">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row>
    <row r="408" spans="2:33" ht="12.75" customHeight="1" x14ac:dyDescent="0.2">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row>
    <row r="409" spans="2:33" ht="12.75" customHeight="1" x14ac:dyDescent="0.2">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row>
    <row r="410" spans="2:33" ht="12.75" customHeight="1" x14ac:dyDescent="0.2">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row>
    <row r="411" spans="2:33" ht="12.75" customHeight="1" x14ac:dyDescent="0.2">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row>
    <row r="412" spans="2:33" ht="12.75" customHeight="1" x14ac:dyDescent="0.2">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row>
    <row r="413" spans="2:33" ht="12.75" customHeight="1" x14ac:dyDescent="0.2">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row>
    <row r="414" spans="2:33" ht="12.75" customHeight="1" x14ac:dyDescent="0.2">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row>
    <row r="415" spans="2:33" ht="12.75" customHeight="1" x14ac:dyDescent="0.2">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row>
    <row r="416" spans="2:33" ht="12.75" customHeight="1" x14ac:dyDescent="0.2">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row>
    <row r="417" spans="2:33" ht="12.75" customHeight="1" x14ac:dyDescent="0.2">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row>
    <row r="418" spans="2:33" ht="12.75" customHeight="1" x14ac:dyDescent="0.2">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row>
    <row r="419" spans="2:33" ht="12.75" customHeight="1" x14ac:dyDescent="0.2">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row>
    <row r="420" spans="2:33" ht="12.75" customHeight="1" x14ac:dyDescent="0.2">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row>
    <row r="421" spans="2:33" ht="12.75" customHeight="1" x14ac:dyDescent="0.2">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row>
    <row r="422" spans="2:33" ht="12.75" customHeight="1" x14ac:dyDescent="0.2">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row>
    <row r="423" spans="2:33" ht="12.75" customHeight="1" x14ac:dyDescent="0.2">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row>
    <row r="424" spans="2:33" ht="12.75" customHeight="1" x14ac:dyDescent="0.2">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row>
    <row r="425" spans="2:33" ht="12.75" customHeight="1" x14ac:dyDescent="0.2">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row>
    <row r="426" spans="2:33" ht="12.75" customHeight="1" x14ac:dyDescent="0.2">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row>
    <row r="427" spans="2:33" ht="12.75" customHeight="1" x14ac:dyDescent="0.2">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row>
    <row r="428" spans="2:33" ht="12.75" customHeight="1" x14ac:dyDescent="0.2">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row>
    <row r="429" spans="2:33" ht="12.75" customHeight="1" x14ac:dyDescent="0.2">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row>
    <row r="430" spans="2:33" ht="12.75" customHeight="1" x14ac:dyDescent="0.2">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row>
    <row r="431" spans="2:33" ht="12.75" customHeight="1" x14ac:dyDescent="0.2">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row>
    <row r="432" spans="2:33" ht="12.75" customHeight="1" x14ac:dyDescent="0.2">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row>
    <row r="433" spans="2:33" ht="12.75" customHeight="1" x14ac:dyDescent="0.2">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row>
    <row r="434" spans="2:33" ht="12.75" customHeight="1" x14ac:dyDescent="0.2">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row>
    <row r="435" spans="2:33" ht="12.75" customHeight="1" x14ac:dyDescent="0.2">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row>
    <row r="436" spans="2:33" ht="12.75" customHeight="1" x14ac:dyDescent="0.2">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row>
    <row r="437" spans="2:33" ht="12.75" customHeight="1" x14ac:dyDescent="0.2">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row>
    <row r="438" spans="2:33" ht="12.75" customHeight="1" x14ac:dyDescent="0.2">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row>
    <row r="439" spans="2:33" ht="12.75" customHeight="1" x14ac:dyDescent="0.2">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row>
    <row r="440" spans="2:33" ht="12.75" customHeight="1" x14ac:dyDescent="0.2">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row>
    <row r="441" spans="2:33" ht="12.75" customHeight="1" x14ac:dyDescent="0.2">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row>
    <row r="442" spans="2:33" ht="12.75" customHeight="1" x14ac:dyDescent="0.2">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row>
    <row r="443" spans="2:33" ht="12.75" customHeight="1" x14ac:dyDescent="0.2">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row>
    <row r="444" spans="2:33" ht="12.75" customHeight="1" x14ac:dyDescent="0.2">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row>
    <row r="445" spans="2:33" ht="12.75" customHeight="1" x14ac:dyDescent="0.2">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row>
    <row r="446" spans="2:33" ht="12.75" customHeight="1" x14ac:dyDescent="0.2">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row>
    <row r="447" spans="2:33" ht="12.75"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row>
    <row r="448" spans="2:33" ht="12.75" customHeight="1" x14ac:dyDescent="0.2">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row>
    <row r="449" spans="2:33" ht="12.75" customHeight="1" x14ac:dyDescent="0.2">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row>
    <row r="450" spans="2:33" ht="12.75" customHeight="1" x14ac:dyDescent="0.2">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row>
    <row r="451" spans="2:33" ht="12.75" customHeight="1" x14ac:dyDescent="0.2">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row>
    <row r="452" spans="2:33" ht="12.75" customHeight="1" x14ac:dyDescent="0.2">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row>
    <row r="453" spans="2:33" ht="12.75" customHeight="1" x14ac:dyDescent="0.2">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row>
    <row r="454" spans="2:33" ht="12.75" customHeight="1" x14ac:dyDescent="0.2">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row>
    <row r="455" spans="2:33" ht="12.75" customHeight="1" x14ac:dyDescent="0.2">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row>
    <row r="456" spans="2:33" ht="12.75" customHeight="1" x14ac:dyDescent="0.2">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row>
    <row r="457" spans="2:33" ht="12.75" customHeight="1" x14ac:dyDescent="0.2">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row>
    <row r="458" spans="2:33" ht="12.75" customHeight="1" x14ac:dyDescent="0.2">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row>
    <row r="459" spans="2:33" ht="12.75" customHeight="1" x14ac:dyDescent="0.2">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row>
    <row r="460" spans="2:33" ht="12.75" customHeight="1" x14ac:dyDescent="0.2">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row>
    <row r="461" spans="2:33" ht="12.75" customHeight="1" x14ac:dyDescent="0.2">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row>
    <row r="462" spans="2:33" ht="12.75" customHeight="1" x14ac:dyDescent="0.2">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row>
    <row r="463" spans="2:33" ht="12.75" customHeight="1" x14ac:dyDescent="0.2">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row>
    <row r="464" spans="2:33" ht="12.75" customHeight="1" x14ac:dyDescent="0.2">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row>
    <row r="465" spans="2:33" ht="12.75" customHeight="1" x14ac:dyDescent="0.2">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row>
    <row r="466" spans="2:33" ht="12.75" customHeight="1" x14ac:dyDescent="0.2">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row>
    <row r="467" spans="2:33" ht="12.75" customHeight="1" x14ac:dyDescent="0.2">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row>
    <row r="468" spans="2:33" ht="12.75" customHeight="1" x14ac:dyDescent="0.2">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row>
    <row r="469" spans="2:33" ht="12.75" customHeight="1" x14ac:dyDescent="0.2">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row>
    <row r="470" spans="2:33" ht="12.75" customHeight="1" x14ac:dyDescent="0.2">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row>
    <row r="471" spans="2:33" ht="12.75" customHeight="1" x14ac:dyDescent="0.2">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row>
    <row r="472" spans="2:33" ht="12.75" customHeight="1" x14ac:dyDescent="0.2">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row>
    <row r="473" spans="2:33" ht="12.75" customHeight="1" x14ac:dyDescent="0.2">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row>
    <row r="474" spans="2:33" ht="12.75" customHeight="1" x14ac:dyDescent="0.2">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row>
    <row r="475" spans="2:33" ht="12.75" customHeight="1" x14ac:dyDescent="0.2">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row>
    <row r="476" spans="2:33" ht="12.75" customHeight="1" x14ac:dyDescent="0.2">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row>
    <row r="477" spans="2:33" ht="12.75"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row>
    <row r="478" spans="2:33" ht="12.75" customHeight="1" x14ac:dyDescent="0.2">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row>
    <row r="479" spans="2:33" ht="12.75" customHeight="1" x14ac:dyDescent="0.2">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row>
    <row r="480" spans="2:33" ht="12.75" customHeight="1" x14ac:dyDescent="0.2">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row>
    <row r="481" spans="2:33" ht="12.75" customHeight="1" x14ac:dyDescent="0.2">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row>
    <row r="482" spans="2:33" ht="12.75" customHeight="1" x14ac:dyDescent="0.2">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row>
    <row r="483" spans="2:33" ht="12.75" customHeight="1" x14ac:dyDescent="0.2">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row>
    <row r="484" spans="2:33" ht="12.75" customHeight="1" x14ac:dyDescent="0.2">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row>
    <row r="485" spans="2:33" ht="12.75" customHeight="1" x14ac:dyDescent="0.2">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row>
    <row r="486" spans="2:33" ht="12.75" customHeight="1" x14ac:dyDescent="0.2">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row>
    <row r="487" spans="2:33" ht="12.75" customHeight="1" x14ac:dyDescent="0.2">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row>
    <row r="488" spans="2:33" ht="12.75" customHeight="1" x14ac:dyDescent="0.2">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row>
    <row r="489" spans="2:33" ht="12.75" customHeight="1" x14ac:dyDescent="0.2">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row>
    <row r="490" spans="2:33" ht="12.75" customHeight="1" x14ac:dyDescent="0.2">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row>
    <row r="491" spans="2:33" ht="12.75" customHeight="1" x14ac:dyDescent="0.2">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row>
    <row r="492" spans="2:33" ht="12.75" customHeight="1" x14ac:dyDescent="0.2">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row>
    <row r="493" spans="2:33" ht="12.75" customHeight="1" x14ac:dyDescent="0.2">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row>
    <row r="494" spans="2:33" ht="12.75" customHeight="1" x14ac:dyDescent="0.2">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row>
    <row r="495" spans="2:33" ht="12.75" customHeight="1" x14ac:dyDescent="0.2">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row>
    <row r="496" spans="2:33" ht="12.75" customHeight="1" x14ac:dyDescent="0.2">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row>
    <row r="497" spans="2:33" ht="12.75" customHeight="1" x14ac:dyDescent="0.2">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row>
    <row r="498" spans="2:33" ht="12.75" customHeight="1" x14ac:dyDescent="0.2">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row>
    <row r="499" spans="2:33" ht="12.75" customHeight="1" x14ac:dyDescent="0.2">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row>
    <row r="500" spans="2:33" ht="12.75" customHeight="1" x14ac:dyDescent="0.2">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row>
    <row r="501" spans="2:33" ht="12.75" customHeight="1" x14ac:dyDescent="0.2">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row>
    <row r="502" spans="2:33" ht="12.75" customHeight="1" x14ac:dyDescent="0.2">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row>
    <row r="503" spans="2:33" ht="12.75" customHeight="1" x14ac:dyDescent="0.2">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row>
    <row r="504" spans="2:33" ht="12.75" customHeight="1" x14ac:dyDescent="0.2">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row>
    <row r="505" spans="2:33" ht="12.75" customHeight="1" x14ac:dyDescent="0.2">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row>
    <row r="506" spans="2:33" ht="12.75" customHeight="1" x14ac:dyDescent="0.2">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row>
    <row r="507" spans="2:33" ht="12.75" customHeight="1" x14ac:dyDescent="0.2">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row>
    <row r="508" spans="2:33" ht="12.75" customHeight="1" x14ac:dyDescent="0.2">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row>
    <row r="509" spans="2:33" ht="12.75" customHeight="1" x14ac:dyDescent="0.2">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row>
    <row r="510" spans="2:33" ht="12.75" customHeight="1" x14ac:dyDescent="0.2">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row>
    <row r="511" spans="2:33" ht="12.75" customHeight="1" x14ac:dyDescent="0.2">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row>
    <row r="512" spans="2:33" ht="12.75" customHeight="1" x14ac:dyDescent="0.2">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row>
    <row r="513" spans="2:33" ht="12.75" customHeight="1" x14ac:dyDescent="0.2">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row>
    <row r="514" spans="2:33" ht="12.75" customHeight="1" x14ac:dyDescent="0.2">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row>
    <row r="515" spans="2:33" ht="12.75" customHeight="1" x14ac:dyDescent="0.2">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row>
    <row r="516" spans="2:33" ht="12.75" customHeight="1" x14ac:dyDescent="0.2">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row>
    <row r="517" spans="2:33" ht="12.75" customHeight="1" x14ac:dyDescent="0.2">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row>
    <row r="518" spans="2:33" ht="12.75" customHeight="1" x14ac:dyDescent="0.2">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row>
    <row r="519" spans="2:33" ht="12.75" customHeight="1" x14ac:dyDescent="0.2">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row>
    <row r="520" spans="2:33" ht="12.75" customHeight="1" x14ac:dyDescent="0.2">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row>
    <row r="521" spans="2:33" ht="12.75" customHeight="1" x14ac:dyDescent="0.2">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row>
    <row r="522" spans="2:33" ht="12.75" customHeight="1" x14ac:dyDescent="0.2">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row>
    <row r="523" spans="2:33" ht="12.75" customHeight="1" x14ac:dyDescent="0.2">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row>
    <row r="524" spans="2:33" ht="12.75" customHeight="1" x14ac:dyDescent="0.2">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row>
    <row r="525" spans="2:33" ht="12.75" customHeight="1" x14ac:dyDescent="0.2">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row>
    <row r="526" spans="2:33" ht="12.75" customHeight="1" x14ac:dyDescent="0.2">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row>
    <row r="527" spans="2:33" ht="12.75" customHeight="1" x14ac:dyDescent="0.2">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row>
    <row r="528" spans="2:33" ht="12.75" customHeight="1" x14ac:dyDescent="0.2">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row>
    <row r="529" spans="2:33" ht="12.75" customHeight="1" x14ac:dyDescent="0.2">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row>
    <row r="530" spans="2:33" ht="12.75" customHeight="1" x14ac:dyDescent="0.2">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row>
    <row r="531" spans="2:33" ht="12.75" customHeight="1" x14ac:dyDescent="0.2">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row>
    <row r="532" spans="2:33" ht="12.75" customHeight="1" x14ac:dyDescent="0.2">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row>
    <row r="533" spans="2:33" ht="12.75" customHeight="1" x14ac:dyDescent="0.2">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row>
    <row r="534" spans="2:33" ht="12.75" customHeight="1" x14ac:dyDescent="0.2">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row>
    <row r="535" spans="2:33" ht="12.75" customHeight="1" x14ac:dyDescent="0.2">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row>
    <row r="536" spans="2:33" ht="12.75" customHeight="1" x14ac:dyDescent="0.2">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row>
    <row r="537" spans="2:33" ht="12.75" customHeight="1" x14ac:dyDescent="0.2">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row>
    <row r="538" spans="2:33" ht="12.75" customHeight="1" x14ac:dyDescent="0.2">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row>
    <row r="539" spans="2:33" ht="12.75" customHeight="1" x14ac:dyDescent="0.2">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row>
    <row r="540" spans="2:33" ht="12.75" customHeight="1" x14ac:dyDescent="0.2">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row>
    <row r="541" spans="2:33" ht="12.75" customHeight="1" x14ac:dyDescent="0.2">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row>
    <row r="542" spans="2:33" ht="12.75" customHeight="1" x14ac:dyDescent="0.2">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row>
    <row r="543" spans="2:33" ht="12.75" customHeight="1" x14ac:dyDescent="0.2">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row>
    <row r="544" spans="2:33" ht="12.75" customHeight="1" x14ac:dyDescent="0.2">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row>
    <row r="545" spans="2:33" ht="12.75" customHeight="1" x14ac:dyDescent="0.2">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row>
    <row r="546" spans="2:33" ht="12.75" customHeight="1" x14ac:dyDescent="0.2">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row>
    <row r="547" spans="2:33" ht="12.75" customHeight="1" x14ac:dyDescent="0.2">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row>
    <row r="548" spans="2:33" ht="12.75" customHeight="1" x14ac:dyDescent="0.2">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row>
    <row r="549" spans="2:33" ht="12.75" customHeight="1" x14ac:dyDescent="0.2">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row>
    <row r="550" spans="2:33" ht="12.75" customHeight="1" x14ac:dyDescent="0.2">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row>
    <row r="551" spans="2:33" ht="12.75" customHeight="1" x14ac:dyDescent="0.2">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row>
    <row r="552" spans="2:33" ht="12.75" customHeight="1" x14ac:dyDescent="0.2">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row>
    <row r="553" spans="2:33" ht="12.75" customHeight="1" x14ac:dyDescent="0.2">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row>
    <row r="554" spans="2:33" ht="12.75" customHeight="1" x14ac:dyDescent="0.2">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row>
    <row r="555" spans="2:33" ht="12.75" customHeight="1" x14ac:dyDescent="0.2">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row>
    <row r="556" spans="2:33" ht="12.75" customHeight="1" x14ac:dyDescent="0.2">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row>
    <row r="557" spans="2:33" ht="12.75" customHeight="1" x14ac:dyDescent="0.2">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row>
    <row r="558" spans="2:33" ht="12.75" customHeight="1" x14ac:dyDescent="0.2">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row>
    <row r="559" spans="2:33" ht="12.75" customHeight="1" x14ac:dyDescent="0.2">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row>
    <row r="560" spans="2:33" ht="12.75" customHeight="1" x14ac:dyDescent="0.2">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row>
    <row r="561" spans="2:33" ht="12.75" customHeight="1" x14ac:dyDescent="0.2">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row>
    <row r="562" spans="2:33" ht="12.75" customHeight="1" x14ac:dyDescent="0.2">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row>
    <row r="563" spans="2:33" ht="12.75" customHeight="1" x14ac:dyDescent="0.2">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row>
    <row r="564" spans="2:33" ht="12.75" customHeight="1" x14ac:dyDescent="0.2">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row>
    <row r="565" spans="2:33" ht="12.75" customHeight="1" x14ac:dyDescent="0.2">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row>
    <row r="566" spans="2:33" ht="12.75" customHeight="1" x14ac:dyDescent="0.2">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row>
    <row r="567" spans="2:33" ht="12.75" customHeight="1" x14ac:dyDescent="0.2">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row>
    <row r="568" spans="2:33" ht="12.75" customHeight="1" x14ac:dyDescent="0.2">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row>
    <row r="569" spans="2:33" ht="12.75" customHeight="1" x14ac:dyDescent="0.2">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row>
    <row r="570" spans="2:33" ht="12.75" customHeight="1" x14ac:dyDescent="0.2">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row>
    <row r="571" spans="2:33" ht="12.75" customHeight="1" x14ac:dyDescent="0.2">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row>
    <row r="572" spans="2:33" ht="12.75" customHeight="1" x14ac:dyDescent="0.2">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row>
    <row r="573" spans="2:33" ht="12.75" customHeight="1" x14ac:dyDescent="0.2">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row>
    <row r="574" spans="2:33" ht="12.75" customHeight="1" x14ac:dyDescent="0.2">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row>
    <row r="575" spans="2:33" ht="12.75" customHeight="1" x14ac:dyDescent="0.2">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row>
    <row r="576" spans="2:33" ht="12.75" customHeight="1" x14ac:dyDescent="0.2">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row>
    <row r="577" spans="2:33" ht="12.75" customHeight="1" x14ac:dyDescent="0.2">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row>
    <row r="578" spans="2:33" ht="12.75" customHeight="1" x14ac:dyDescent="0.2">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row>
    <row r="579" spans="2:33" ht="12.75" customHeight="1" x14ac:dyDescent="0.2">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row>
    <row r="580" spans="2:33" ht="12.75" customHeight="1" x14ac:dyDescent="0.2">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row>
    <row r="581" spans="2:33" ht="12.75" customHeight="1" x14ac:dyDescent="0.2">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row>
    <row r="582" spans="2:33" ht="12.75" customHeight="1" x14ac:dyDescent="0.2">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row>
    <row r="583" spans="2:33" ht="12.75" customHeight="1" x14ac:dyDescent="0.2">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row>
    <row r="584" spans="2:33" ht="12.75" customHeight="1" x14ac:dyDescent="0.2">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row>
    <row r="585" spans="2:33" ht="12.75" customHeight="1" x14ac:dyDescent="0.2">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row>
    <row r="586" spans="2:33" ht="12.75" customHeight="1" x14ac:dyDescent="0.2">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row>
    <row r="587" spans="2:33" ht="12.75" customHeight="1" x14ac:dyDescent="0.2">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row>
    <row r="588" spans="2:33" ht="12.75" customHeight="1" x14ac:dyDescent="0.2">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row>
    <row r="589" spans="2:33" ht="12.75" customHeight="1" x14ac:dyDescent="0.2">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row>
    <row r="590" spans="2:33" ht="12.75" customHeight="1" x14ac:dyDescent="0.2">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row>
    <row r="591" spans="2:33" ht="12.75" customHeight="1" x14ac:dyDescent="0.2">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row>
    <row r="592" spans="2:33" ht="12.75" customHeight="1" x14ac:dyDescent="0.2">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row>
    <row r="593" spans="2:33" ht="12.75" customHeight="1" x14ac:dyDescent="0.2">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row>
    <row r="594" spans="2:33" ht="12.75" customHeight="1" x14ac:dyDescent="0.2">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row>
    <row r="595" spans="2:33" ht="12.75" customHeight="1" x14ac:dyDescent="0.2">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row>
    <row r="596" spans="2:33" ht="12.75" customHeight="1" x14ac:dyDescent="0.2">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row>
    <row r="597" spans="2:33" ht="12.75" customHeight="1" x14ac:dyDescent="0.2">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row>
    <row r="598" spans="2:33" ht="12.75" customHeight="1" x14ac:dyDescent="0.2">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row>
    <row r="599" spans="2:33" ht="12.75" customHeight="1" x14ac:dyDescent="0.2">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row>
    <row r="600" spans="2:33" ht="12.75" customHeight="1" x14ac:dyDescent="0.2">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row>
    <row r="601" spans="2:33" ht="12.75" customHeight="1" x14ac:dyDescent="0.2">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row>
    <row r="602" spans="2:33" ht="12.75" customHeight="1" x14ac:dyDescent="0.2">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row>
    <row r="603" spans="2:33" ht="12.75" customHeight="1" x14ac:dyDescent="0.2">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row>
    <row r="604" spans="2:33" ht="12.75" customHeight="1" x14ac:dyDescent="0.2">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row>
    <row r="605" spans="2:33" ht="12.75" customHeight="1" x14ac:dyDescent="0.2">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row>
    <row r="606" spans="2:33" ht="12.75" customHeight="1" x14ac:dyDescent="0.2">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row>
    <row r="607" spans="2:33" ht="12.75" customHeight="1" x14ac:dyDescent="0.2">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row>
    <row r="608" spans="2:33" ht="12.75" customHeight="1" x14ac:dyDescent="0.2">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row>
    <row r="609" spans="2:33" ht="12.75" customHeight="1" x14ac:dyDescent="0.2">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row>
    <row r="610" spans="2:33" ht="12.75" customHeight="1" x14ac:dyDescent="0.2">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row>
    <row r="611" spans="2:33" ht="12.75" customHeight="1" x14ac:dyDescent="0.2">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row>
    <row r="612" spans="2:33" ht="12.75" customHeight="1" x14ac:dyDescent="0.2">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row>
    <row r="613" spans="2:33" ht="12.75" customHeight="1" x14ac:dyDescent="0.2">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row>
    <row r="614" spans="2:33" ht="12.75" customHeight="1" x14ac:dyDescent="0.2">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row>
    <row r="615" spans="2:33" ht="12.75" customHeight="1" x14ac:dyDescent="0.2">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row>
    <row r="616" spans="2:33" ht="12.75" customHeight="1" x14ac:dyDescent="0.2">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row>
    <row r="617" spans="2:33" ht="12.75" customHeight="1" x14ac:dyDescent="0.2">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row>
    <row r="618" spans="2:33" ht="12.75" customHeight="1" x14ac:dyDescent="0.2">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row>
    <row r="619" spans="2:33" ht="12.75" customHeight="1" x14ac:dyDescent="0.2">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row>
    <row r="620" spans="2:33" ht="12.75" customHeight="1" x14ac:dyDescent="0.2">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row>
    <row r="621" spans="2:33" ht="12.75" customHeight="1" x14ac:dyDescent="0.2">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row>
    <row r="622" spans="2:33" ht="12.75" customHeight="1" x14ac:dyDescent="0.2">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row>
    <row r="623" spans="2:33" ht="12.75" customHeight="1" x14ac:dyDescent="0.2">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row>
    <row r="624" spans="2:33" ht="12.75" customHeight="1" x14ac:dyDescent="0.2">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row>
    <row r="625" spans="2:33" ht="12.75" customHeight="1" x14ac:dyDescent="0.2">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row>
    <row r="626" spans="2:33" ht="12.75" customHeight="1" x14ac:dyDescent="0.2">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row>
    <row r="627" spans="2:33" ht="12.75" customHeight="1" x14ac:dyDescent="0.2">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row>
    <row r="628" spans="2:33" ht="12.75" customHeight="1" x14ac:dyDescent="0.2">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row>
    <row r="629" spans="2:33" ht="12.75" customHeight="1" x14ac:dyDescent="0.2">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row>
    <row r="630" spans="2:33" ht="12.75" customHeight="1" x14ac:dyDescent="0.2">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row>
    <row r="631" spans="2:33" ht="12.75" customHeight="1" x14ac:dyDescent="0.2">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row>
    <row r="632" spans="2:33" ht="12.75" customHeight="1" x14ac:dyDescent="0.2">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row>
    <row r="633" spans="2:33" ht="12.75" customHeight="1" x14ac:dyDescent="0.2">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row>
    <row r="634" spans="2:33" ht="12.75" customHeight="1" x14ac:dyDescent="0.2">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row>
    <row r="635" spans="2:33" ht="12.75" customHeight="1" x14ac:dyDescent="0.2">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row>
    <row r="636" spans="2:33" ht="12.75" customHeight="1" x14ac:dyDescent="0.2">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row>
    <row r="637" spans="2:33" ht="12.75" customHeight="1" x14ac:dyDescent="0.2">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row>
    <row r="638" spans="2:33" ht="12.75" customHeight="1" x14ac:dyDescent="0.2">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row>
    <row r="639" spans="2:33" ht="12.75" customHeight="1" x14ac:dyDescent="0.2">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row>
    <row r="640" spans="2:33" ht="12.75" customHeight="1" x14ac:dyDescent="0.2">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row>
    <row r="641" spans="2:33" ht="12.75" customHeight="1" x14ac:dyDescent="0.2">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row>
    <row r="642" spans="2:33" ht="12.75" customHeight="1" x14ac:dyDescent="0.2">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row>
    <row r="643" spans="2:33" ht="12.75" customHeight="1" x14ac:dyDescent="0.2">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row>
    <row r="644" spans="2:33" ht="12.75" customHeight="1" x14ac:dyDescent="0.2">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row>
    <row r="645" spans="2:33" ht="12.75" customHeight="1" x14ac:dyDescent="0.2">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row>
    <row r="646" spans="2:33" ht="12.75" customHeight="1" x14ac:dyDescent="0.2">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row>
    <row r="647" spans="2:33" ht="12.75" customHeight="1" x14ac:dyDescent="0.2">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row>
    <row r="648" spans="2:33" ht="12.75" customHeight="1" x14ac:dyDescent="0.2">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row>
    <row r="649" spans="2:33" ht="12.75" customHeight="1" x14ac:dyDescent="0.2">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row>
    <row r="650" spans="2:33" ht="12.75" customHeight="1" x14ac:dyDescent="0.2">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row>
    <row r="651" spans="2:33" ht="12.75" customHeight="1" x14ac:dyDescent="0.2">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row>
    <row r="652" spans="2:33" ht="12.75" customHeight="1" x14ac:dyDescent="0.2">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row>
    <row r="653" spans="2:33" ht="12.75" customHeight="1" x14ac:dyDescent="0.2">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row>
    <row r="654" spans="2:33" ht="12.75" customHeight="1" x14ac:dyDescent="0.2">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row>
    <row r="655" spans="2:33" ht="12.75" customHeight="1" x14ac:dyDescent="0.2">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row>
    <row r="656" spans="2:33" ht="12.75" customHeight="1" x14ac:dyDescent="0.2">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row>
    <row r="657" spans="2:33" ht="12.75" customHeight="1" x14ac:dyDescent="0.2">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row>
    <row r="658" spans="2:33" ht="12.75" customHeight="1" x14ac:dyDescent="0.2">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row>
    <row r="659" spans="2:33" ht="12.75" customHeight="1" x14ac:dyDescent="0.2">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row>
    <row r="660" spans="2:33" ht="12.75" customHeight="1" x14ac:dyDescent="0.2">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row>
    <row r="661" spans="2:33" ht="12.75" customHeight="1" x14ac:dyDescent="0.2">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row>
    <row r="662" spans="2:33" ht="12.75" customHeight="1" x14ac:dyDescent="0.2">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row>
    <row r="663" spans="2:33" ht="12.75" customHeight="1" x14ac:dyDescent="0.2">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row>
    <row r="664" spans="2:33" ht="12.75" customHeight="1" x14ac:dyDescent="0.2">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row>
    <row r="665" spans="2:33" ht="12.75" customHeight="1" x14ac:dyDescent="0.2">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row>
    <row r="666" spans="2:33" ht="12.75" customHeight="1" x14ac:dyDescent="0.2">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row>
    <row r="667" spans="2:33" ht="12.75" customHeight="1" x14ac:dyDescent="0.2">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row>
    <row r="668" spans="2:33" ht="12.75" customHeight="1" x14ac:dyDescent="0.2">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row>
    <row r="669" spans="2:33" ht="12.75" customHeight="1" x14ac:dyDescent="0.2">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row>
    <row r="670" spans="2:33" ht="12.75" customHeight="1" x14ac:dyDescent="0.2">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row>
    <row r="671" spans="2:33" ht="12.75" customHeight="1" x14ac:dyDescent="0.2">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row>
    <row r="672" spans="2:33" ht="12.75" customHeight="1" x14ac:dyDescent="0.2">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row>
    <row r="673" spans="2:33" ht="12.75" customHeight="1" x14ac:dyDescent="0.2">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row>
    <row r="674" spans="2:33" ht="12.75" customHeight="1" x14ac:dyDescent="0.2">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row>
    <row r="675" spans="2:33" ht="12.75" customHeight="1" x14ac:dyDescent="0.2">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row>
    <row r="676" spans="2:33" ht="12.75" customHeight="1" x14ac:dyDescent="0.2">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row>
    <row r="677" spans="2:33" ht="12.75" customHeight="1" x14ac:dyDescent="0.2">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row>
    <row r="678" spans="2:33" ht="12.75" customHeight="1" x14ac:dyDescent="0.2">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row>
    <row r="679" spans="2:33" ht="12.75" customHeight="1" x14ac:dyDescent="0.2">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row>
    <row r="680" spans="2:33" ht="12.75" customHeight="1" x14ac:dyDescent="0.2">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row>
    <row r="681" spans="2:33" ht="12.75" customHeight="1" x14ac:dyDescent="0.2">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row>
    <row r="682" spans="2:33" ht="12.75" customHeight="1" x14ac:dyDescent="0.2">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row>
    <row r="683" spans="2:33" ht="12.75" customHeight="1" x14ac:dyDescent="0.2">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row>
    <row r="684" spans="2:33" ht="12.75" customHeight="1" x14ac:dyDescent="0.2">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row>
    <row r="685" spans="2:33" ht="12.75" customHeight="1" x14ac:dyDescent="0.2">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row>
    <row r="686" spans="2:33" ht="12.75" customHeight="1" x14ac:dyDescent="0.2">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row>
    <row r="687" spans="2:33" ht="12.75" customHeight="1" x14ac:dyDescent="0.2">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row>
    <row r="688" spans="2:33" ht="12.75" customHeight="1" x14ac:dyDescent="0.2">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row>
    <row r="689" spans="2:33" ht="12.75" customHeight="1" x14ac:dyDescent="0.2">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row>
    <row r="690" spans="2:33" ht="12.75" customHeight="1" x14ac:dyDescent="0.2">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row>
    <row r="691" spans="2:33" ht="12.75" customHeight="1" x14ac:dyDescent="0.2">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row>
    <row r="692" spans="2:33" ht="12.75" customHeight="1" x14ac:dyDescent="0.2">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row>
    <row r="693" spans="2:33" ht="12.75" customHeight="1" x14ac:dyDescent="0.2">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row>
    <row r="694" spans="2:33" ht="12.75" customHeight="1" x14ac:dyDescent="0.2">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row>
    <row r="695" spans="2:33" ht="12.75" customHeight="1" x14ac:dyDescent="0.2">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row>
    <row r="696" spans="2:33" ht="12.75" customHeight="1" x14ac:dyDescent="0.2">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row>
    <row r="697" spans="2:33" ht="12.75" customHeight="1" x14ac:dyDescent="0.2">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row>
    <row r="698" spans="2:33" ht="12.75" customHeight="1" x14ac:dyDescent="0.2">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row>
    <row r="699" spans="2:33" ht="12.75" customHeight="1" x14ac:dyDescent="0.2">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row>
    <row r="700" spans="2:33" ht="12.75" customHeight="1" x14ac:dyDescent="0.2">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row>
    <row r="701" spans="2:33" ht="12.75" customHeight="1" x14ac:dyDescent="0.2">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row>
    <row r="702" spans="2:33" ht="12.75" customHeight="1" x14ac:dyDescent="0.2">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row>
    <row r="703" spans="2:33" ht="12.75" customHeight="1" x14ac:dyDescent="0.2">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row>
    <row r="704" spans="2:33" ht="12.75" customHeight="1" x14ac:dyDescent="0.2">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row>
    <row r="705" spans="2:33" ht="12.75" customHeight="1" x14ac:dyDescent="0.2">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row>
    <row r="706" spans="2:33" ht="12.75" customHeight="1" x14ac:dyDescent="0.2">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row>
    <row r="707" spans="2:33" ht="12.75" customHeight="1" x14ac:dyDescent="0.2">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row>
    <row r="708" spans="2:33" ht="12.75" customHeight="1" x14ac:dyDescent="0.2">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row>
    <row r="709" spans="2:33" ht="12.75" customHeight="1" x14ac:dyDescent="0.2">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row>
    <row r="710" spans="2:33" ht="12.75" customHeight="1" x14ac:dyDescent="0.2">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row>
    <row r="711" spans="2:33" ht="12.75" customHeight="1" x14ac:dyDescent="0.2">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row>
    <row r="712" spans="2:33" ht="12.75" customHeight="1" x14ac:dyDescent="0.2">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row>
    <row r="713" spans="2:33" ht="12.75" customHeight="1" x14ac:dyDescent="0.2">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row>
    <row r="714" spans="2:33" ht="12.75" customHeight="1" x14ac:dyDescent="0.2">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row>
    <row r="715" spans="2:33" ht="12.75" customHeight="1" x14ac:dyDescent="0.2">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row>
    <row r="716" spans="2:33" ht="12.75" customHeight="1" x14ac:dyDescent="0.2">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row>
    <row r="717" spans="2:33" ht="12.75" customHeight="1" x14ac:dyDescent="0.2">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row>
    <row r="718" spans="2:33" ht="12.75" customHeight="1" x14ac:dyDescent="0.2">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row>
    <row r="719" spans="2:33" ht="12.75" customHeight="1" x14ac:dyDescent="0.2">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row>
    <row r="720" spans="2:33" ht="12.75" customHeight="1" x14ac:dyDescent="0.2">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row>
    <row r="721" spans="2:33" ht="12.75" customHeight="1" x14ac:dyDescent="0.2">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row>
    <row r="722" spans="2:33" ht="12.75" customHeight="1" x14ac:dyDescent="0.2">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row>
    <row r="723" spans="2:33" ht="12.75" customHeight="1" x14ac:dyDescent="0.2">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row>
    <row r="724" spans="2:33" ht="12.75" customHeight="1" x14ac:dyDescent="0.2">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row>
    <row r="725" spans="2:33" ht="12.75" customHeight="1" x14ac:dyDescent="0.2">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row>
    <row r="726" spans="2:33" ht="12.75" customHeight="1" x14ac:dyDescent="0.2">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row>
    <row r="727" spans="2:33" ht="12.75" customHeight="1" x14ac:dyDescent="0.2">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row>
    <row r="728" spans="2:33" ht="12.75" customHeight="1" x14ac:dyDescent="0.2">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row>
    <row r="729" spans="2:33" ht="12.75" customHeight="1" x14ac:dyDescent="0.2">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row>
    <row r="730" spans="2:33" ht="12.75" customHeight="1" x14ac:dyDescent="0.2">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row>
    <row r="731" spans="2:33" ht="12.75" customHeight="1" x14ac:dyDescent="0.2">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row>
    <row r="732" spans="2:33" ht="12.75" customHeight="1" x14ac:dyDescent="0.2">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row>
    <row r="733" spans="2:33" ht="12.75" customHeight="1" x14ac:dyDescent="0.2">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row>
    <row r="734" spans="2:33" ht="12.75" customHeight="1" x14ac:dyDescent="0.2">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row>
    <row r="735" spans="2:33" ht="12.75" customHeight="1" x14ac:dyDescent="0.2">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row>
    <row r="736" spans="2:33" ht="12.75" customHeight="1" x14ac:dyDescent="0.2">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row>
    <row r="737" spans="2:33" ht="12.75" customHeight="1" x14ac:dyDescent="0.2">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row>
    <row r="738" spans="2:33" ht="12.75" customHeight="1" x14ac:dyDescent="0.2">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row>
    <row r="739" spans="2:33" ht="12.75" customHeight="1" x14ac:dyDescent="0.2">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row>
    <row r="740" spans="2:33" ht="12.75" customHeight="1" x14ac:dyDescent="0.2">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row>
    <row r="741" spans="2:33" ht="12.75" customHeight="1" x14ac:dyDescent="0.2">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row>
    <row r="742" spans="2:33" ht="12.75" customHeight="1" x14ac:dyDescent="0.2">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row>
    <row r="743" spans="2:33" ht="12.75" customHeight="1" x14ac:dyDescent="0.2">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row>
    <row r="744" spans="2:33" ht="12.75" customHeight="1" x14ac:dyDescent="0.2">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row>
    <row r="745" spans="2:33" ht="12.75" customHeight="1" x14ac:dyDescent="0.2">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row>
    <row r="746" spans="2:33" ht="12.75" customHeight="1" x14ac:dyDescent="0.2">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row>
    <row r="747" spans="2:33" ht="12.75" customHeight="1" x14ac:dyDescent="0.2">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row>
    <row r="748" spans="2:33" ht="12.75" customHeight="1" x14ac:dyDescent="0.2">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row>
    <row r="749" spans="2:33" ht="12.75" customHeight="1" x14ac:dyDescent="0.2">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row>
    <row r="750" spans="2:33" ht="12.75" customHeight="1" x14ac:dyDescent="0.2">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row>
    <row r="751" spans="2:33" ht="12.75" customHeight="1" x14ac:dyDescent="0.2">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row>
    <row r="752" spans="2:33" ht="12.75" customHeight="1" x14ac:dyDescent="0.2">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row>
    <row r="753" spans="2:33" ht="12.75" customHeight="1" x14ac:dyDescent="0.2">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row>
    <row r="754" spans="2:33" ht="12.75" customHeight="1" x14ac:dyDescent="0.2">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row>
    <row r="755" spans="2:33" ht="12.75" customHeight="1" x14ac:dyDescent="0.2">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row>
    <row r="756" spans="2:33" ht="12.75" customHeight="1" x14ac:dyDescent="0.2">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row>
    <row r="757" spans="2:33" ht="12.75" customHeight="1" x14ac:dyDescent="0.2">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row>
    <row r="758" spans="2:33" ht="12.75" customHeight="1" x14ac:dyDescent="0.2">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row>
    <row r="759" spans="2:33" ht="12.75" customHeight="1" x14ac:dyDescent="0.2">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row>
    <row r="760" spans="2:33" ht="12.75" customHeight="1" x14ac:dyDescent="0.2">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row>
    <row r="761" spans="2:33" ht="12.75" customHeight="1" x14ac:dyDescent="0.2">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row>
    <row r="762" spans="2:33" ht="12.75" customHeight="1" x14ac:dyDescent="0.2">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row>
    <row r="763" spans="2:33" ht="12.75" customHeight="1" x14ac:dyDescent="0.2">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row>
    <row r="764" spans="2:33" ht="12.75" customHeight="1" x14ac:dyDescent="0.2">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row>
    <row r="765" spans="2:33" ht="12.75" customHeight="1" x14ac:dyDescent="0.2">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row>
    <row r="766" spans="2:33" ht="12.75" customHeight="1" x14ac:dyDescent="0.2">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row>
    <row r="767" spans="2:33" ht="12.75" customHeight="1" x14ac:dyDescent="0.2">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row>
    <row r="768" spans="2:33" ht="12.75" customHeight="1" x14ac:dyDescent="0.2">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row>
    <row r="769" spans="2:33" ht="12.75" customHeight="1" x14ac:dyDescent="0.2">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row>
    <row r="770" spans="2:33" ht="12.75" customHeight="1" x14ac:dyDescent="0.2">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row>
    <row r="771" spans="2:33" ht="12.75" customHeight="1" x14ac:dyDescent="0.2">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row>
    <row r="772" spans="2:33" ht="12.75" customHeight="1" x14ac:dyDescent="0.2">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row>
    <row r="773" spans="2:33" ht="12.75" customHeight="1" x14ac:dyDescent="0.2">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row>
    <row r="774" spans="2:33" ht="12.75" customHeight="1" x14ac:dyDescent="0.2">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row>
    <row r="775" spans="2:33" ht="12.75" customHeight="1" x14ac:dyDescent="0.2">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row>
    <row r="776" spans="2:33" ht="12.75" customHeight="1" x14ac:dyDescent="0.2">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row>
    <row r="777" spans="2:33" ht="12.75" customHeight="1" x14ac:dyDescent="0.2">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row>
    <row r="778" spans="2:33" ht="12.75" customHeight="1" x14ac:dyDescent="0.2">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row>
    <row r="779" spans="2:33" ht="12.75" customHeight="1" x14ac:dyDescent="0.2">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row>
    <row r="780" spans="2:33" ht="12.75" customHeight="1" x14ac:dyDescent="0.2">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row>
    <row r="781" spans="2:33" ht="12.75" customHeight="1" x14ac:dyDescent="0.2">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row>
    <row r="782" spans="2:33" ht="12.75" customHeight="1" x14ac:dyDescent="0.2">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row>
    <row r="783" spans="2:33" ht="12.75" customHeight="1" x14ac:dyDescent="0.2">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row>
    <row r="784" spans="2:33" ht="12.75" customHeight="1" x14ac:dyDescent="0.2">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row>
    <row r="785" spans="2:33" ht="12.75" customHeight="1" x14ac:dyDescent="0.2">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row>
    <row r="786" spans="2:33" ht="12.75" customHeight="1" x14ac:dyDescent="0.2">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row>
    <row r="787" spans="2:33" ht="12.75" customHeight="1" x14ac:dyDescent="0.2">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row>
    <row r="788" spans="2:33" ht="12.75" customHeight="1" x14ac:dyDescent="0.2">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row>
    <row r="789" spans="2:33" ht="12.75" customHeight="1" x14ac:dyDescent="0.2">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row>
    <row r="790" spans="2:33" ht="12.75" customHeight="1" x14ac:dyDescent="0.2">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row>
    <row r="791" spans="2:33" ht="12.75" customHeight="1" x14ac:dyDescent="0.2">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row>
    <row r="792" spans="2:33" ht="12.75" customHeight="1" x14ac:dyDescent="0.2">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row>
    <row r="793" spans="2:33" ht="12.75" customHeight="1" x14ac:dyDescent="0.2">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row>
    <row r="794" spans="2:33" ht="12.75" customHeight="1" x14ac:dyDescent="0.2">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row>
    <row r="795" spans="2:33" ht="12.75" customHeight="1" x14ac:dyDescent="0.2">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row>
    <row r="796" spans="2:33" ht="12.75" customHeight="1" x14ac:dyDescent="0.2">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row>
    <row r="797" spans="2:33" ht="12.75" customHeight="1" x14ac:dyDescent="0.2">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row>
    <row r="798" spans="2:33" ht="12.75" customHeight="1" x14ac:dyDescent="0.2">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row>
    <row r="799" spans="2:33" ht="12.75" customHeight="1" x14ac:dyDescent="0.2">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row>
    <row r="800" spans="2:33" ht="12.75" customHeight="1" x14ac:dyDescent="0.2">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row>
    <row r="801" spans="2:33" ht="12.75" customHeight="1" x14ac:dyDescent="0.2">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row>
    <row r="802" spans="2:33" ht="12.75" customHeight="1" x14ac:dyDescent="0.2">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row>
    <row r="803" spans="2:33" ht="12.75" customHeight="1" x14ac:dyDescent="0.2">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row>
    <row r="804" spans="2:33" ht="12.75" customHeight="1" x14ac:dyDescent="0.2">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row>
    <row r="805" spans="2:33" ht="12.75" customHeight="1" x14ac:dyDescent="0.2">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row>
    <row r="806" spans="2:33" ht="12.75" customHeight="1" x14ac:dyDescent="0.2">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row>
    <row r="807" spans="2:33" ht="12.75" customHeight="1" x14ac:dyDescent="0.2">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row>
    <row r="808" spans="2:33" ht="12.75" customHeight="1" x14ac:dyDescent="0.2">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row>
    <row r="809" spans="2:33" ht="12.75" customHeight="1" x14ac:dyDescent="0.2">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row>
    <row r="810" spans="2:33" ht="12.75" customHeight="1" x14ac:dyDescent="0.2">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row>
    <row r="811" spans="2:33" ht="12.75" customHeight="1" x14ac:dyDescent="0.2">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row>
    <row r="812" spans="2:33" ht="12.75" customHeight="1" x14ac:dyDescent="0.2">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row>
    <row r="813" spans="2:33" ht="12.75" customHeight="1" x14ac:dyDescent="0.2">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row>
    <row r="814" spans="2:33" ht="12.75" customHeight="1" x14ac:dyDescent="0.2">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row>
    <row r="815" spans="2:33" ht="12.75" customHeight="1" x14ac:dyDescent="0.2">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row>
    <row r="816" spans="2:33" ht="12.75" customHeight="1" x14ac:dyDescent="0.2">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row>
    <row r="817" spans="2:33" ht="12.75" customHeight="1" x14ac:dyDescent="0.2">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row>
    <row r="818" spans="2:33" ht="12.75" customHeight="1" x14ac:dyDescent="0.2">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row>
    <row r="819" spans="2:33" ht="12.75" customHeight="1" x14ac:dyDescent="0.2">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row>
    <row r="820" spans="2:33" ht="12.75" customHeight="1" x14ac:dyDescent="0.2">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row>
    <row r="821" spans="2:33" ht="12.75" customHeight="1" x14ac:dyDescent="0.2">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row>
    <row r="822" spans="2:33" ht="12.75" customHeight="1" x14ac:dyDescent="0.2">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row>
    <row r="823" spans="2:33" ht="12.75" customHeight="1" x14ac:dyDescent="0.2">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row>
    <row r="824" spans="2:33" ht="12.75" customHeight="1" x14ac:dyDescent="0.2">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row>
    <row r="825" spans="2:33" ht="12.75" customHeight="1" x14ac:dyDescent="0.2">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row>
    <row r="826" spans="2:33" ht="12.75" customHeight="1" x14ac:dyDescent="0.2">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row>
    <row r="827" spans="2:33" ht="12.75" customHeight="1" x14ac:dyDescent="0.2">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row>
    <row r="828" spans="2:33" ht="12.75" customHeight="1" x14ac:dyDescent="0.2">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row>
    <row r="829" spans="2:33" ht="12.75" customHeight="1" x14ac:dyDescent="0.2">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row>
    <row r="830" spans="2:33" ht="12.75" customHeight="1" x14ac:dyDescent="0.2">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row>
    <row r="831" spans="2:33" ht="12.75" customHeight="1" x14ac:dyDescent="0.2">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row>
    <row r="832" spans="2:33" ht="12.75" customHeight="1" x14ac:dyDescent="0.2">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row>
    <row r="833" spans="2:33" ht="12.75" customHeight="1" x14ac:dyDescent="0.2">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row>
    <row r="834" spans="2:33" ht="12.75" customHeight="1" x14ac:dyDescent="0.2">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row>
    <row r="835" spans="2:33" ht="12.75" customHeight="1" x14ac:dyDescent="0.2">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row>
    <row r="836" spans="2:33" ht="12.75" customHeight="1" x14ac:dyDescent="0.2">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row>
    <row r="837" spans="2:33" ht="12.75" customHeight="1" x14ac:dyDescent="0.2">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row>
    <row r="838" spans="2:33" ht="12.75" customHeight="1" x14ac:dyDescent="0.2">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row>
    <row r="839" spans="2:33" ht="12.75" customHeight="1" x14ac:dyDescent="0.2">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row>
    <row r="840" spans="2:33" ht="12.75" customHeight="1" x14ac:dyDescent="0.2">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row>
    <row r="841" spans="2:33" ht="12.75" customHeight="1" x14ac:dyDescent="0.2">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row>
    <row r="842" spans="2:33" ht="12.75" customHeight="1" x14ac:dyDescent="0.2">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row>
    <row r="843" spans="2:33" ht="12.75" customHeight="1" x14ac:dyDescent="0.2">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row>
    <row r="844" spans="2:33" ht="12.75" customHeight="1" x14ac:dyDescent="0.2">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row>
    <row r="845" spans="2:33" ht="12.75" customHeight="1" x14ac:dyDescent="0.2">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row>
    <row r="846" spans="2:33" ht="12.75" customHeight="1" x14ac:dyDescent="0.2">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row>
    <row r="847" spans="2:33" ht="12.75" customHeight="1" x14ac:dyDescent="0.2">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row>
    <row r="848" spans="2:33" ht="12.75" customHeight="1" x14ac:dyDescent="0.2">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row>
    <row r="849" spans="2:33" ht="12.75" customHeight="1" x14ac:dyDescent="0.2">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row>
    <row r="850" spans="2:33" ht="12.75" customHeight="1" x14ac:dyDescent="0.2">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row>
    <row r="851" spans="2:33" ht="12.75" customHeight="1" x14ac:dyDescent="0.2">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row>
    <row r="852" spans="2:33" ht="12.75" customHeight="1" x14ac:dyDescent="0.2">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row>
    <row r="853" spans="2:33" ht="12.75" customHeight="1" x14ac:dyDescent="0.2">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row>
    <row r="854" spans="2:33" ht="12.75" customHeight="1" x14ac:dyDescent="0.2">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row>
    <row r="855" spans="2:33" ht="12.75" customHeight="1" x14ac:dyDescent="0.2">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row>
    <row r="856" spans="2:33" ht="12.75" customHeight="1" x14ac:dyDescent="0.2">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row>
    <row r="857" spans="2:33" ht="12.75" customHeight="1" x14ac:dyDescent="0.2">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row>
    <row r="858" spans="2:33" ht="12.75" customHeight="1" x14ac:dyDescent="0.2">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row>
    <row r="859" spans="2:33" ht="12.75" customHeight="1" x14ac:dyDescent="0.2">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row>
    <row r="860" spans="2:33" ht="12.75" customHeight="1" x14ac:dyDescent="0.2">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row>
    <row r="861" spans="2:33" ht="12.75" customHeight="1" x14ac:dyDescent="0.2">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row>
    <row r="862" spans="2:33" ht="12.75" customHeight="1" x14ac:dyDescent="0.2">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row>
    <row r="863" spans="2:33" ht="12.75" customHeight="1" x14ac:dyDescent="0.2">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row>
    <row r="864" spans="2:33" ht="12.75" customHeight="1" x14ac:dyDescent="0.2">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row>
    <row r="865" spans="2:33" ht="12.75" customHeight="1" x14ac:dyDescent="0.2">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row>
    <row r="866" spans="2:33" ht="12.75" customHeight="1" x14ac:dyDescent="0.2">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row>
    <row r="867" spans="2:33" ht="12.75" customHeight="1" x14ac:dyDescent="0.2">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row>
    <row r="868" spans="2:33" ht="12.75" customHeight="1" x14ac:dyDescent="0.2">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row>
    <row r="869" spans="2:33" ht="12.75" customHeight="1" x14ac:dyDescent="0.2">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row>
    <row r="870" spans="2:33" ht="12.75" customHeight="1" x14ac:dyDescent="0.2">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row>
    <row r="871" spans="2:33" ht="12.75" customHeight="1" x14ac:dyDescent="0.2">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row>
    <row r="872" spans="2:33" ht="12.75" customHeight="1" x14ac:dyDescent="0.2">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row>
    <row r="873" spans="2:33" ht="12.75" customHeight="1" x14ac:dyDescent="0.2">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row>
    <row r="874" spans="2:33" ht="12.75" customHeight="1" x14ac:dyDescent="0.2">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row>
    <row r="875" spans="2:33" ht="12.75" customHeight="1" x14ac:dyDescent="0.2">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row>
    <row r="876" spans="2:33" ht="12.75" customHeight="1" x14ac:dyDescent="0.2">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row>
    <row r="877" spans="2:33" ht="12.75" customHeight="1" x14ac:dyDescent="0.2">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row>
    <row r="878" spans="2:33" ht="12.75" customHeight="1" x14ac:dyDescent="0.2">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row>
    <row r="879" spans="2:33" ht="12.75" customHeight="1" x14ac:dyDescent="0.2">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row>
    <row r="880" spans="2:33" ht="12.75" customHeight="1" x14ac:dyDescent="0.2">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row>
    <row r="881" spans="2:33" ht="12.75" customHeight="1" x14ac:dyDescent="0.2">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row>
    <row r="882" spans="2:33" ht="12.75" customHeight="1" x14ac:dyDescent="0.2">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row>
    <row r="883" spans="2:33" ht="12.75" customHeight="1" x14ac:dyDescent="0.2">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row>
    <row r="884" spans="2:33" ht="12.75" customHeight="1" x14ac:dyDescent="0.2">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row>
    <row r="885" spans="2:33" ht="12.75" customHeight="1" x14ac:dyDescent="0.2">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row>
    <row r="886" spans="2:33" ht="12.75" customHeight="1" x14ac:dyDescent="0.2">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row>
    <row r="887" spans="2:33" ht="12.75" customHeight="1" x14ac:dyDescent="0.2">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row>
    <row r="888" spans="2:33" ht="12.75" customHeight="1" x14ac:dyDescent="0.2">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row>
    <row r="889" spans="2:33" ht="12.75" customHeight="1" x14ac:dyDescent="0.2">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row>
    <row r="890" spans="2:33" ht="12.75" customHeight="1" x14ac:dyDescent="0.2">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row>
    <row r="891" spans="2:33" ht="12.75" customHeight="1" x14ac:dyDescent="0.2">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row>
    <row r="892" spans="2:33" ht="12.75" customHeight="1" x14ac:dyDescent="0.2">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row>
    <row r="893" spans="2:33" ht="12.75" customHeight="1" x14ac:dyDescent="0.2">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row>
    <row r="894" spans="2:33" ht="12.75" customHeight="1" x14ac:dyDescent="0.2">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row>
    <row r="895" spans="2:33" ht="12.75" customHeight="1" x14ac:dyDescent="0.2">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row>
    <row r="896" spans="2:33" ht="12.75" customHeight="1" x14ac:dyDescent="0.2">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row>
    <row r="897" spans="2:33" ht="12.75" customHeight="1" x14ac:dyDescent="0.2">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row>
    <row r="898" spans="2:33" ht="12.75" customHeight="1" x14ac:dyDescent="0.2">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row>
    <row r="899" spans="2:33" ht="12.75" customHeight="1" x14ac:dyDescent="0.2">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row>
    <row r="900" spans="2:33" ht="12.75" customHeight="1" x14ac:dyDescent="0.2">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row>
    <row r="901" spans="2:33" ht="12.75" customHeight="1" x14ac:dyDescent="0.2">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row>
    <row r="902" spans="2:33" ht="12.75" customHeight="1" x14ac:dyDescent="0.2">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row>
    <row r="903" spans="2:33" ht="12.75" customHeight="1" x14ac:dyDescent="0.2">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row>
    <row r="904" spans="2:33" ht="12.75" customHeight="1" x14ac:dyDescent="0.2">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row>
    <row r="905" spans="2:33" ht="12.75" customHeight="1" x14ac:dyDescent="0.2">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row>
    <row r="906" spans="2:33" ht="12.75" customHeight="1" x14ac:dyDescent="0.2">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row>
    <row r="907" spans="2:33" ht="12.75" customHeight="1" x14ac:dyDescent="0.2">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row>
    <row r="908" spans="2:33" ht="12.75" customHeight="1" x14ac:dyDescent="0.2">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row>
    <row r="909" spans="2:33" ht="12.75" customHeight="1" x14ac:dyDescent="0.2">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row>
    <row r="910" spans="2:33" ht="12.75" customHeight="1" x14ac:dyDescent="0.2">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row>
    <row r="911" spans="2:33" ht="12.75" customHeight="1" x14ac:dyDescent="0.2">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row>
    <row r="912" spans="2:33" ht="12.75" customHeight="1" x14ac:dyDescent="0.2">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row>
    <row r="913" spans="2:33" ht="12.75" customHeight="1" x14ac:dyDescent="0.2">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row>
    <row r="914" spans="2:33" ht="12.75" customHeight="1" x14ac:dyDescent="0.2">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row>
    <row r="915" spans="2:33" ht="12.75" customHeight="1" x14ac:dyDescent="0.2">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row>
    <row r="916" spans="2:33" ht="12.75" customHeight="1" x14ac:dyDescent="0.2">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row>
    <row r="917" spans="2:33" ht="12.75" customHeight="1" x14ac:dyDescent="0.2">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row>
    <row r="918" spans="2:33" ht="12.75" customHeight="1" x14ac:dyDescent="0.2">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row>
    <row r="919" spans="2:33" ht="12.75" customHeight="1" x14ac:dyDescent="0.2">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row>
    <row r="920" spans="2:33" ht="12.75" customHeight="1" x14ac:dyDescent="0.2">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row>
    <row r="921" spans="2:33" ht="12.75" customHeight="1" x14ac:dyDescent="0.2">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row>
    <row r="922" spans="2:33" ht="12.75" customHeight="1" x14ac:dyDescent="0.2">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row>
    <row r="923" spans="2:33" ht="12.75" customHeight="1" x14ac:dyDescent="0.2">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row>
    <row r="924" spans="2:33" ht="12.75" customHeight="1" x14ac:dyDescent="0.2">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row>
    <row r="925" spans="2:33" ht="12.75" customHeight="1" x14ac:dyDescent="0.2">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row>
    <row r="926" spans="2:33" ht="12.75" customHeight="1" x14ac:dyDescent="0.2">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row>
    <row r="927" spans="2:33" ht="12.75" customHeight="1" x14ac:dyDescent="0.2">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row>
    <row r="928" spans="2:33" ht="12.75" customHeight="1" x14ac:dyDescent="0.2">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row>
    <row r="929" spans="2:33" ht="12.75" customHeight="1" x14ac:dyDescent="0.2">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row>
    <row r="930" spans="2:33" ht="12.75" customHeight="1" x14ac:dyDescent="0.2">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row>
    <row r="931" spans="2:33" ht="12.75" customHeight="1" x14ac:dyDescent="0.2">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row>
    <row r="932" spans="2:33" ht="12.75" customHeight="1" x14ac:dyDescent="0.2">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row>
    <row r="933" spans="2:33" ht="12.75" customHeight="1" x14ac:dyDescent="0.2">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row>
    <row r="934" spans="2:33" ht="12.75" customHeight="1" x14ac:dyDescent="0.2">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row>
    <row r="935" spans="2:33" ht="12.75" customHeight="1" x14ac:dyDescent="0.2">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row>
    <row r="936" spans="2:33" ht="12.75" customHeight="1" x14ac:dyDescent="0.2">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row>
    <row r="937" spans="2:33" ht="12.75" customHeight="1" x14ac:dyDescent="0.2">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row>
    <row r="938" spans="2:33" ht="12.75" customHeight="1" x14ac:dyDescent="0.2">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row>
    <row r="939" spans="2:33" ht="12.75" customHeight="1" x14ac:dyDescent="0.2">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row>
    <row r="940" spans="2:33" ht="12.75" customHeight="1" x14ac:dyDescent="0.2">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row>
    <row r="941" spans="2:33" ht="12.75" customHeight="1" x14ac:dyDescent="0.2">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row>
    <row r="942" spans="2:33" ht="12.75" customHeight="1" x14ac:dyDescent="0.2">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row>
    <row r="943" spans="2:33" ht="12.75" customHeight="1" x14ac:dyDescent="0.2">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row>
    <row r="944" spans="2:33" ht="12.75" customHeight="1" x14ac:dyDescent="0.2">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row>
    <row r="945" spans="2:33" ht="12.75" customHeight="1" x14ac:dyDescent="0.2">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row>
    <row r="946" spans="2:33" ht="12.75" customHeight="1" x14ac:dyDescent="0.2">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row>
    <row r="947" spans="2:33" ht="12.75" customHeight="1" x14ac:dyDescent="0.2">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row>
    <row r="948" spans="2:33" ht="12.75" customHeight="1" x14ac:dyDescent="0.2">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row>
    <row r="949" spans="2:33" ht="12.75" customHeight="1" x14ac:dyDescent="0.2">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row>
    <row r="950" spans="2:33" ht="12.75" customHeight="1" x14ac:dyDescent="0.2">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row>
    <row r="951" spans="2:33" ht="12.75" customHeight="1" x14ac:dyDescent="0.2">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row>
    <row r="952" spans="2:33" ht="12.75" customHeight="1" x14ac:dyDescent="0.2">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row>
    <row r="953" spans="2:33" ht="12.75" customHeight="1" x14ac:dyDescent="0.2">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row>
    <row r="954" spans="2:33" ht="12.75" customHeight="1" x14ac:dyDescent="0.2">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row>
    <row r="955" spans="2:33" ht="12.75" customHeight="1" x14ac:dyDescent="0.2">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row>
    <row r="956" spans="2:33" ht="12.75" customHeight="1" x14ac:dyDescent="0.2">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row>
    <row r="957" spans="2:33" ht="12.75" customHeight="1" x14ac:dyDescent="0.2">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row>
    <row r="958" spans="2:33" ht="12.75" customHeight="1" x14ac:dyDescent="0.2">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row>
    <row r="959" spans="2:33" ht="12.75" customHeight="1" x14ac:dyDescent="0.2">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row>
    <row r="960" spans="2:33" ht="12.75" customHeight="1" x14ac:dyDescent="0.2">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row>
    <row r="961" spans="2:33" ht="12.75" customHeight="1" x14ac:dyDescent="0.2">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row>
    <row r="962" spans="2:33" ht="12.75" customHeight="1" x14ac:dyDescent="0.2">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row>
    <row r="963" spans="2:33" ht="12.75" customHeight="1" x14ac:dyDescent="0.2">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row>
    <row r="964" spans="2:33" ht="12.75" customHeight="1" x14ac:dyDescent="0.2">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row>
    <row r="965" spans="2:33" ht="12.75" customHeight="1" x14ac:dyDescent="0.2">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row>
    <row r="966" spans="2:33" ht="12.75" customHeight="1" x14ac:dyDescent="0.2">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row>
    <row r="967" spans="2:33" ht="12.75" customHeight="1" x14ac:dyDescent="0.2">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row>
    <row r="968" spans="2:33" ht="12.75" customHeight="1" x14ac:dyDescent="0.2">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row>
    <row r="969" spans="2:33" ht="12.75" customHeight="1" x14ac:dyDescent="0.2">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row>
    <row r="970" spans="2:33" ht="12.75" customHeight="1" x14ac:dyDescent="0.2">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row>
    <row r="971" spans="2:33" ht="12.75" customHeight="1" x14ac:dyDescent="0.2">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row>
    <row r="972" spans="2:33" ht="12.75" customHeight="1" x14ac:dyDescent="0.2">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row>
    <row r="973" spans="2:33" ht="12.75" customHeight="1" x14ac:dyDescent="0.2">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row>
    <row r="974" spans="2:33" ht="12.75" customHeight="1" x14ac:dyDescent="0.2">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row>
    <row r="975" spans="2:33" ht="12.75" customHeight="1" x14ac:dyDescent="0.2">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row>
    <row r="976" spans="2:33" ht="12.75" customHeight="1" x14ac:dyDescent="0.2">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row>
    <row r="977" spans="2:33" ht="12.75" customHeight="1" x14ac:dyDescent="0.2">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row>
    <row r="978" spans="2:33" ht="12.75" customHeight="1" x14ac:dyDescent="0.2">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row>
  </sheetData>
  <mergeCells count="444">
    <mergeCell ref="AH4:AH5"/>
    <mergeCell ref="K58:K59"/>
    <mergeCell ref="L58:L59"/>
    <mergeCell ref="M58:M59"/>
    <mergeCell ref="N58:N59"/>
    <mergeCell ref="O58:O59"/>
    <mergeCell ref="P58:P59"/>
    <mergeCell ref="Q58:Q59"/>
    <mergeCell ref="B58:B59"/>
    <mergeCell ref="C58:C59"/>
    <mergeCell ref="D58:D59"/>
    <mergeCell ref="E58:E59"/>
    <mergeCell ref="F58:F59"/>
    <mergeCell ref="G58:G59"/>
    <mergeCell ref="H58:H59"/>
    <mergeCell ref="I58:I59"/>
    <mergeCell ref="J58:J59"/>
    <mergeCell ref="M16:M17"/>
    <mergeCell ref="Q14:Q15"/>
    <mergeCell ref="Q18:Q19"/>
    <mergeCell ref="J26:J27"/>
    <mergeCell ref="H32:H33"/>
    <mergeCell ref="I32:I33"/>
    <mergeCell ref="J32:J33"/>
    <mergeCell ref="K32:K33"/>
    <mergeCell ref="L32:L33"/>
    <mergeCell ref="M32:M33"/>
    <mergeCell ref="N32:N33"/>
    <mergeCell ref="O32:O33"/>
    <mergeCell ref="K26:K27"/>
    <mergeCell ref="H26:H27"/>
    <mergeCell ref="I26:I27"/>
    <mergeCell ref="P26:P27"/>
    <mergeCell ref="Q26:Q27"/>
    <mergeCell ref="L28:L29"/>
    <mergeCell ref="M28:M29"/>
    <mergeCell ref="N28:N29"/>
    <mergeCell ref="O28:O29"/>
    <mergeCell ref="P14:P15"/>
    <mergeCell ref="M30:M31"/>
    <mergeCell ref="N30:N31"/>
    <mergeCell ref="B6:B7"/>
    <mergeCell ref="C6:C7"/>
    <mergeCell ref="D6:D7"/>
    <mergeCell ref="F6:F7"/>
    <mergeCell ref="B10:B11"/>
    <mergeCell ref="C10:C11"/>
    <mergeCell ref="B12:B13"/>
    <mergeCell ref="C12:C13"/>
    <mergeCell ref="B32:B33"/>
    <mergeCell ref="C32:C33"/>
    <mergeCell ref="D32:D33"/>
    <mergeCell ref="E32:E33"/>
    <mergeCell ref="F32:F33"/>
    <mergeCell ref="F16:F17"/>
    <mergeCell ref="B22:B23"/>
    <mergeCell ref="C22:C23"/>
    <mergeCell ref="D22:D23"/>
    <mergeCell ref="F22:F23"/>
    <mergeCell ref="B24:B25"/>
    <mergeCell ref="C24:C25"/>
    <mergeCell ref="D24:D25"/>
    <mergeCell ref="F24:F25"/>
    <mergeCell ref="D10:D11"/>
    <mergeCell ref="F10:F11"/>
    <mergeCell ref="D14:D15"/>
    <mergeCell ref="F14:F15"/>
    <mergeCell ref="H14:H15"/>
    <mergeCell ref="I14:I15"/>
    <mergeCell ref="J14:J15"/>
    <mergeCell ref="B14:B15"/>
    <mergeCell ref="C14:C15"/>
    <mergeCell ref="G14:G15"/>
    <mergeCell ref="N8:N9"/>
    <mergeCell ref="E10:E11"/>
    <mergeCell ref="E12:E13"/>
    <mergeCell ref="B8:B9"/>
    <mergeCell ref="C8:C9"/>
    <mergeCell ref="D8:D9"/>
    <mergeCell ref="F8:F9"/>
    <mergeCell ref="E8:E9"/>
    <mergeCell ref="F12:F13"/>
    <mergeCell ref="D12:D13"/>
    <mergeCell ref="G8:G9"/>
    <mergeCell ref="H8:H9"/>
    <mergeCell ref="I8:I9"/>
    <mergeCell ref="J8:J9"/>
    <mergeCell ref="K8:K9"/>
    <mergeCell ref="L8:L9"/>
    <mergeCell ref="K14:K15"/>
    <mergeCell ref="L14:L15"/>
    <mergeCell ref="M14:M15"/>
    <mergeCell ref="N14:N15"/>
    <mergeCell ref="Q12:Q13"/>
    <mergeCell ref="I12:I13"/>
    <mergeCell ref="E14:E15"/>
    <mergeCell ref="O14:O15"/>
    <mergeCell ref="J12:J13"/>
    <mergeCell ref="K12:K13"/>
    <mergeCell ref="L12:L13"/>
    <mergeCell ref="M12:M13"/>
    <mergeCell ref="N12:N13"/>
    <mergeCell ref="O12:O13"/>
    <mergeCell ref="M8:M9"/>
    <mergeCell ref="G10:G11"/>
    <mergeCell ref="H10:H11"/>
    <mergeCell ref="G12:G13"/>
    <mergeCell ref="H12:H13"/>
    <mergeCell ref="O8:O9"/>
    <mergeCell ref="Q10:Q11"/>
    <mergeCell ref="I10:I11"/>
    <mergeCell ref="J10:J11"/>
    <mergeCell ref="K10:K11"/>
    <mergeCell ref="L10:L11"/>
    <mergeCell ref="M10:M11"/>
    <mergeCell ref="N10:N11"/>
    <mergeCell ref="O10:O11"/>
    <mergeCell ref="Q8:Q9"/>
    <mergeCell ref="P8:P9"/>
    <mergeCell ref="P10:P11"/>
    <mergeCell ref="P12:P13"/>
    <mergeCell ref="L6:L7"/>
    <mergeCell ref="M6:M7"/>
    <mergeCell ref="N6:N7"/>
    <mergeCell ref="O6:O7"/>
    <mergeCell ref="P6:P7"/>
    <mergeCell ref="Q6:Q7"/>
    <mergeCell ref="I6:I7"/>
    <mergeCell ref="J6:J7"/>
    <mergeCell ref="K6:K7"/>
    <mergeCell ref="P4:P5"/>
    <mergeCell ref="R4:AD4"/>
    <mergeCell ref="AE4:AG4"/>
    <mergeCell ref="B1:AG1"/>
    <mergeCell ref="B2:AG2"/>
    <mergeCell ref="B3:AG3"/>
    <mergeCell ref="B4:B5"/>
    <mergeCell ref="C4:C5"/>
    <mergeCell ref="D4:N4"/>
    <mergeCell ref="O4:O5"/>
    <mergeCell ref="Q4:Q5"/>
    <mergeCell ref="G6:G7"/>
    <mergeCell ref="H6:H7"/>
    <mergeCell ref="E6:E7"/>
    <mergeCell ref="Q16:Q17"/>
    <mergeCell ref="B18:B19"/>
    <mergeCell ref="C18:C19"/>
    <mergeCell ref="D18:D19"/>
    <mergeCell ref="F18:F19"/>
    <mergeCell ref="E18:E19"/>
    <mergeCell ref="G18:G19"/>
    <mergeCell ref="H18:H19"/>
    <mergeCell ref="I18:I19"/>
    <mergeCell ref="J18:J19"/>
    <mergeCell ref="K18:K19"/>
    <mergeCell ref="L18:L19"/>
    <mergeCell ref="M18:M19"/>
    <mergeCell ref="N18:N19"/>
    <mergeCell ref="O18:O19"/>
    <mergeCell ref="P18:P19"/>
    <mergeCell ref="L16:L17"/>
    <mergeCell ref="G16:G17"/>
    <mergeCell ref="H16:H17"/>
    <mergeCell ref="I16:I17"/>
    <mergeCell ref="J16:J17"/>
    <mergeCell ref="B16:B17"/>
    <mergeCell ref="C16:C17"/>
    <mergeCell ref="D16:D17"/>
    <mergeCell ref="G22:G23"/>
    <mergeCell ref="E22:E23"/>
    <mergeCell ref="P16:P17"/>
    <mergeCell ref="B20:B21"/>
    <mergeCell ref="C20:C21"/>
    <mergeCell ref="D20:D21"/>
    <mergeCell ref="F20:F21"/>
    <mergeCell ref="G20:G21"/>
    <mergeCell ref="K20:K21"/>
    <mergeCell ref="L20:L21"/>
    <mergeCell ref="M20:M21"/>
    <mergeCell ref="N20:N21"/>
    <mergeCell ref="O20:O21"/>
    <mergeCell ref="P20:P21"/>
    <mergeCell ref="M22:M23"/>
    <mergeCell ref="N22:N23"/>
    <mergeCell ref="O22:O23"/>
    <mergeCell ref="P22:P23"/>
    <mergeCell ref="E20:E21"/>
    <mergeCell ref="N16:N17"/>
    <mergeCell ref="O16:O17"/>
    <mergeCell ref="E16:E17"/>
    <mergeCell ref="Q22:Q23"/>
    <mergeCell ref="H22:H23"/>
    <mergeCell ref="I22:I23"/>
    <mergeCell ref="J22:J23"/>
    <mergeCell ref="K22:K23"/>
    <mergeCell ref="L22:L23"/>
    <mergeCell ref="P24:P25"/>
    <mergeCell ref="Q24:Q25"/>
    <mergeCell ref="H24:H25"/>
    <mergeCell ref="I24:I25"/>
    <mergeCell ref="J24:J25"/>
    <mergeCell ref="K24:K25"/>
    <mergeCell ref="L24:L25"/>
    <mergeCell ref="M24:M25"/>
    <mergeCell ref="N24:N25"/>
    <mergeCell ref="O24:O25"/>
    <mergeCell ref="Q20:Q21"/>
    <mergeCell ref="H20:H21"/>
    <mergeCell ref="I20:I21"/>
    <mergeCell ref="J20:J21"/>
    <mergeCell ref="G24:G25"/>
    <mergeCell ref="E24:E25"/>
    <mergeCell ref="K16:K17"/>
    <mergeCell ref="B30:B31"/>
    <mergeCell ref="C30:C31"/>
    <mergeCell ref="D30:D31"/>
    <mergeCell ref="F30:F31"/>
    <mergeCell ref="G30:G31"/>
    <mergeCell ref="G32:G33"/>
    <mergeCell ref="E34:E35"/>
    <mergeCell ref="E30:E31"/>
    <mergeCell ref="B26:B27"/>
    <mergeCell ref="C26:C27"/>
    <mergeCell ref="D26:D27"/>
    <mergeCell ref="F26:F27"/>
    <mergeCell ref="G26:G27"/>
    <mergeCell ref="E26:E27"/>
    <mergeCell ref="B28:B29"/>
    <mergeCell ref="C28:C29"/>
    <mergeCell ref="D28:D29"/>
    <mergeCell ref="F28:F29"/>
    <mergeCell ref="G28:G29"/>
    <mergeCell ref="E28:E29"/>
    <mergeCell ref="N26:N27"/>
    <mergeCell ref="O26:O27"/>
    <mergeCell ref="M34:M35"/>
    <mergeCell ref="N34:N35"/>
    <mergeCell ref="O34:O35"/>
    <mergeCell ref="Q32:Q33"/>
    <mergeCell ref="M36:M37"/>
    <mergeCell ref="N36:N37"/>
    <mergeCell ref="O36:O37"/>
    <mergeCell ref="P36:P37"/>
    <mergeCell ref="Q36:Q37"/>
    <mergeCell ref="P34:P35"/>
    <mergeCell ref="Q34:Q35"/>
    <mergeCell ref="P32:P33"/>
    <mergeCell ref="Q28:Q29"/>
    <mergeCell ref="P30:P31"/>
    <mergeCell ref="Q30:Q31"/>
    <mergeCell ref="P28:P29"/>
    <mergeCell ref="O30:O31"/>
    <mergeCell ref="K34:K35"/>
    <mergeCell ref="L34:L35"/>
    <mergeCell ref="H36:H37"/>
    <mergeCell ref="I36:I37"/>
    <mergeCell ref="J36:J37"/>
    <mergeCell ref="K36:K37"/>
    <mergeCell ref="L36:L37"/>
    <mergeCell ref="L26:L27"/>
    <mergeCell ref="M26:M27"/>
    <mergeCell ref="H30:H31"/>
    <mergeCell ref="H28:H29"/>
    <mergeCell ref="I28:I29"/>
    <mergeCell ref="J28:J29"/>
    <mergeCell ref="K28:K29"/>
    <mergeCell ref="K30:K31"/>
    <mergeCell ref="L30:L31"/>
    <mergeCell ref="G36:G37"/>
    <mergeCell ref="B36:B37"/>
    <mergeCell ref="C36:C37"/>
    <mergeCell ref="D36:D37"/>
    <mergeCell ref="F36:F37"/>
    <mergeCell ref="E36:E37"/>
    <mergeCell ref="H34:H35"/>
    <mergeCell ref="I34:I35"/>
    <mergeCell ref="J34:J35"/>
    <mergeCell ref="B34:B35"/>
    <mergeCell ref="C34:C35"/>
    <mergeCell ref="D34:D35"/>
    <mergeCell ref="F34:F35"/>
    <mergeCell ref="G34:G35"/>
    <mergeCell ref="K38:K39"/>
    <mergeCell ref="L38:L39"/>
    <mergeCell ref="M38:M39"/>
    <mergeCell ref="N38:N39"/>
    <mergeCell ref="O38:O39"/>
    <mergeCell ref="H40:H41"/>
    <mergeCell ref="B38:B39"/>
    <mergeCell ref="C38:C39"/>
    <mergeCell ref="D38:D39"/>
    <mergeCell ref="F38:F39"/>
    <mergeCell ref="G38:G39"/>
    <mergeCell ref="H38:H39"/>
    <mergeCell ref="I38:I39"/>
    <mergeCell ref="J38:J39"/>
    <mergeCell ref="E40:E41"/>
    <mergeCell ref="I40:I41"/>
    <mergeCell ref="J40:J41"/>
    <mergeCell ref="K40:K41"/>
    <mergeCell ref="L40:L41"/>
    <mergeCell ref="M40:M41"/>
    <mergeCell ref="N40:N41"/>
    <mergeCell ref="O40:O41"/>
    <mergeCell ref="Q40:Q41"/>
    <mergeCell ref="E38:E39"/>
    <mergeCell ref="N42:N43"/>
    <mergeCell ref="O42:O43"/>
    <mergeCell ref="P42:P43"/>
    <mergeCell ref="Q42:Q43"/>
    <mergeCell ref="B42:B43"/>
    <mergeCell ref="C42:C43"/>
    <mergeCell ref="D42:D43"/>
    <mergeCell ref="F42:F43"/>
    <mergeCell ref="G42:G43"/>
    <mergeCell ref="K42:K43"/>
    <mergeCell ref="L42:L43"/>
    <mergeCell ref="M42:M43"/>
    <mergeCell ref="H42:H43"/>
    <mergeCell ref="I42:I43"/>
    <mergeCell ref="J42:J43"/>
    <mergeCell ref="P38:P39"/>
    <mergeCell ref="Q38:Q39"/>
    <mergeCell ref="B40:B41"/>
    <mergeCell ref="C40:C41"/>
    <mergeCell ref="D40:D41"/>
    <mergeCell ref="F40:F41"/>
    <mergeCell ref="G40:G41"/>
    <mergeCell ref="B44:B45"/>
    <mergeCell ref="C44:C45"/>
    <mergeCell ref="D44:D45"/>
    <mergeCell ref="F44:F45"/>
    <mergeCell ref="G44:G45"/>
    <mergeCell ref="P46:P47"/>
    <mergeCell ref="Q46:Q47"/>
    <mergeCell ref="B48:B49"/>
    <mergeCell ref="C48:C49"/>
    <mergeCell ref="D48:D49"/>
    <mergeCell ref="F48:F49"/>
    <mergeCell ref="G48:G49"/>
    <mergeCell ref="H48:H49"/>
    <mergeCell ref="I48:I49"/>
    <mergeCell ref="J48:J49"/>
    <mergeCell ref="K48:K49"/>
    <mergeCell ref="L48:L49"/>
    <mergeCell ref="M48:M49"/>
    <mergeCell ref="N48:N49"/>
    <mergeCell ref="O48:O49"/>
    <mergeCell ref="P48:P49"/>
    <mergeCell ref="K46:K47"/>
    <mergeCell ref="B46:B47"/>
    <mergeCell ref="C46:C47"/>
    <mergeCell ref="D46:D47"/>
    <mergeCell ref="F46:F47"/>
    <mergeCell ref="G46:G47"/>
    <mergeCell ref="H46:H47"/>
    <mergeCell ref="I46:I47"/>
    <mergeCell ref="N52:N53"/>
    <mergeCell ref="O52:O53"/>
    <mergeCell ref="B52:B53"/>
    <mergeCell ref="C52:C53"/>
    <mergeCell ref="D52:D53"/>
    <mergeCell ref="F52:F53"/>
    <mergeCell ref="G52:G53"/>
    <mergeCell ref="L46:L47"/>
    <mergeCell ref="M46:M47"/>
    <mergeCell ref="N46:N47"/>
    <mergeCell ref="O46:O47"/>
    <mergeCell ref="J46:J47"/>
    <mergeCell ref="H52:H53"/>
    <mergeCell ref="I52:I53"/>
    <mergeCell ref="J52:J53"/>
    <mergeCell ref="B50:B51"/>
    <mergeCell ref="C50:C51"/>
    <mergeCell ref="D50:D51"/>
    <mergeCell ref="F50:F51"/>
    <mergeCell ref="E52:E53"/>
    <mergeCell ref="L56:L57"/>
    <mergeCell ref="M56:M57"/>
    <mergeCell ref="N56:N57"/>
    <mergeCell ref="O56:O57"/>
    <mergeCell ref="P56:P57"/>
    <mergeCell ref="H54:H55"/>
    <mergeCell ref="G54:G55"/>
    <mergeCell ref="G50:G51"/>
    <mergeCell ref="H50:H51"/>
    <mergeCell ref="P52:P53"/>
    <mergeCell ref="B54:B55"/>
    <mergeCell ref="C54:C55"/>
    <mergeCell ref="D54:D55"/>
    <mergeCell ref="E54:E55"/>
    <mergeCell ref="E56:E57"/>
    <mergeCell ref="B56:B57"/>
    <mergeCell ref="C56:C57"/>
    <mergeCell ref="D56:D57"/>
    <mergeCell ref="F56:F57"/>
    <mergeCell ref="F54:F55"/>
    <mergeCell ref="Q50:Q51"/>
    <mergeCell ref="Q54:Q55"/>
    <mergeCell ref="I50:I51"/>
    <mergeCell ref="Q56:Q57"/>
    <mergeCell ref="G56:G57"/>
    <mergeCell ref="H56:H57"/>
    <mergeCell ref="I56:I57"/>
    <mergeCell ref="J56:J57"/>
    <mergeCell ref="K56:K57"/>
    <mergeCell ref="E42:E43"/>
    <mergeCell ref="E44:E45"/>
    <mergeCell ref="E46:E47"/>
    <mergeCell ref="E48:E49"/>
    <mergeCell ref="M50:M51"/>
    <mergeCell ref="N50:N51"/>
    <mergeCell ref="O50:O51"/>
    <mergeCell ref="P50:P51"/>
    <mergeCell ref="E50:E51"/>
    <mergeCell ref="H44:H45"/>
    <mergeCell ref="I44:I45"/>
    <mergeCell ref="J44:J45"/>
    <mergeCell ref="K44:K45"/>
    <mergeCell ref="L44:L45"/>
    <mergeCell ref="P40:P41"/>
    <mergeCell ref="Q52:Q53"/>
    <mergeCell ref="K52:K53"/>
    <mergeCell ref="L52:L53"/>
    <mergeCell ref="M52:M53"/>
    <mergeCell ref="I30:I31"/>
    <mergeCell ref="J30:J31"/>
    <mergeCell ref="I54:I55"/>
    <mergeCell ref="J54:J55"/>
    <mergeCell ref="K54:K55"/>
    <mergeCell ref="L54:L55"/>
    <mergeCell ref="M54:M55"/>
    <mergeCell ref="N54:N55"/>
    <mergeCell ref="O54:O55"/>
    <mergeCell ref="P54:P55"/>
    <mergeCell ref="Q48:Q49"/>
    <mergeCell ref="L50:L51"/>
    <mergeCell ref="J50:J51"/>
    <mergeCell ref="K50:K51"/>
    <mergeCell ref="M44:M45"/>
    <mergeCell ref="N44:N45"/>
    <mergeCell ref="O44:O45"/>
    <mergeCell ref="P44:P45"/>
    <mergeCell ref="Q44:Q45"/>
  </mergeCells>
  <dataValidations count="1">
    <dataValidation type="list" allowBlank="1" showInputMessage="1" showErrorMessage="1" prompt="Haz clic e introduce un valor de la lista de elementos" sqref="Q6 Q8 Q10 Q12 Q14 Q16 Q18 Q20 Q22 Q24 Q26 Q28 Q34 Q36 Q38 Q40 Q42 Q44 Q46 Q48 Q50 Q52 Q54 Q56 Q30 Q32 Q58">
      <formula1>"Suma,Promedio,Máximo"</formula1>
    </dataValidation>
  </dataValidations>
  <pageMargins left="0.42" right="0.19685039370078741" top="0.47244094488188981" bottom="0.31496062992125984" header="0" footer="0"/>
  <pageSetup scale="4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98"/>
  <sheetViews>
    <sheetView topLeftCell="A2" zoomScale="80" zoomScaleNormal="80" workbookViewId="0">
      <pane ySplit="8" topLeftCell="A22" activePane="bottomLeft" state="frozen"/>
      <selection activeCell="A2" sqref="A2"/>
      <selection pane="bottomLeft" activeCell="AK11" sqref="AK11"/>
    </sheetView>
  </sheetViews>
  <sheetFormatPr baseColWidth="10" defaultColWidth="14.5" defaultRowHeight="15" customHeight="1" x14ac:dyDescent="0.2"/>
  <cols>
    <col min="1" max="1" width="6" style="44" customWidth="1"/>
    <col min="2" max="2" width="16.1640625" style="38" customWidth="1"/>
    <col min="3" max="3" width="22.1640625" style="38" customWidth="1"/>
    <col min="4" max="4" width="12.33203125" style="38" customWidth="1"/>
    <col min="5" max="5" width="15.6640625" style="38" hidden="1" customWidth="1"/>
    <col min="6" max="6" width="19.1640625" style="38" hidden="1" customWidth="1"/>
    <col min="7" max="7" width="19.33203125" style="38" hidden="1" customWidth="1"/>
    <col min="8" max="8" width="9" style="38" hidden="1" customWidth="1"/>
    <col min="9" max="9" width="10.33203125" style="38" hidden="1" customWidth="1"/>
    <col min="10" max="10" width="10" style="38" hidden="1" customWidth="1"/>
    <col min="11" max="11" width="10.6640625" style="38" customWidth="1"/>
    <col min="12" max="12" width="9.33203125" style="38" customWidth="1"/>
    <col min="13" max="13" width="10.6640625" style="38" hidden="1" customWidth="1"/>
    <col min="14" max="14" width="10.33203125" style="38" hidden="1" customWidth="1"/>
    <col min="15" max="15" width="17.33203125" style="38" hidden="1" customWidth="1"/>
    <col min="16" max="16" width="22.5" style="38" hidden="1" customWidth="1"/>
    <col min="17" max="17" width="9.83203125" style="38" hidden="1" customWidth="1"/>
    <col min="18" max="18" width="12.83203125" style="38" customWidth="1"/>
    <col min="19" max="19" width="7.5" style="38" customWidth="1"/>
    <col min="20" max="20" width="8.6640625" style="38" customWidth="1"/>
    <col min="21" max="21" width="9.6640625" style="38" customWidth="1"/>
    <col min="22" max="23" width="8.1640625" style="38" customWidth="1"/>
    <col min="24" max="24" width="9.6640625" style="38" customWidth="1"/>
    <col min="25" max="25" width="6.6640625" style="38" customWidth="1"/>
    <col min="26" max="26" width="6.33203125" style="38" customWidth="1"/>
    <col min="27" max="27" width="7" style="38" customWidth="1"/>
    <col min="28" max="28" width="4" style="38" hidden="1" customWidth="1"/>
    <col min="29" max="29" width="4.6640625" style="38" hidden="1" customWidth="1"/>
    <col min="30" max="30" width="6.1640625" style="38" hidden="1" customWidth="1"/>
    <col min="31" max="31" width="9.6640625" style="38" hidden="1" customWidth="1"/>
    <col min="32" max="32" width="12.1640625" style="38" hidden="1" customWidth="1"/>
    <col min="33" max="33" width="16.33203125" style="38" hidden="1" customWidth="1"/>
    <col min="34" max="16384" width="14.5" style="38"/>
  </cols>
  <sheetData>
    <row r="1" spans="2:33" ht="19.5" customHeight="1" x14ac:dyDescent="0.2">
      <c r="B1" s="167" t="s">
        <v>38</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row>
    <row r="2" spans="2:33" ht="18" customHeight="1" x14ac:dyDescent="0.2">
      <c r="B2" s="167" t="s">
        <v>283</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row>
    <row r="3" spans="2:33" ht="30" customHeight="1" x14ac:dyDescent="0.2">
      <c r="B3" s="169" t="s">
        <v>282</v>
      </c>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row>
    <row r="4" spans="2:33" ht="13.5" customHeight="1" x14ac:dyDescent="0.2">
      <c r="B4" s="160" t="s">
        <v>0</v>
      </c>
      <c r="C4" s="160" t="s">
        <v>1</v>
      </c>
      <c r="D4" s="164" t="s">
        <v>2</v>
      </c>
      <c r="E4" s="171"/>
      <c r="F4" s="165"/>
      <c r="G4" s="165"/>
      <c r="H4" s="165"/>
      <c r="I4" s="165"/>
      <c r="J4" s="165"/>
      <c r="K4" s="165"/>
      <c r="L4" s="165"/>
      <c r="M4" s="165"/>
      <c r="N4" s="166"/>
      <c r="O4" s="160" t="s">
        <v>3</v>
      </c>
      <c r="P4" s="160" t="s">
        <v>4</v>
      </c>
      <c r="Q4" s="160" t="s">
        <v>5</v>
      </c>
      <c r="R4" s="161" t="s">
        <v>239</v>
      </c>
      <c r="S4" s="162"/>
      <c r="T4" s="162"/>
      <c r="U4" s="162"/>
      <c r="V4" s="162"/>
      <c r="W4" s="162"/>
      <c r="X4" s="162"/>
      <c r="Y4" s="162"/>
      <c r="Z4" s="162"/>
      <c r="AA4" s="162"/>
      <c r="AB4" s="162"/>
      <c r="AC4" s="162"/>
      <c r="AD4" s="163"/>
      <c r="AE4" s="164" t="s">
        <v>6</v>
      </c>
      <c r="AF4" s="165"/>
      <c r="AG4" s="166"/>
    </row>
    <row r="5" spans="2:33" ht="34.5" customHeight="1" x14ac:dyDescent="0.2">
      <c r="B5" s="70"/>
      <c r="C5" s="70"/>
      <c r="D5" s="1" t="s">
        <v>7</v>
      </c>
      <c r="E5" s="1" t="s">
        <v>128</v>
      </c>
      <c r="F5" s="1" t="s">
        <v>8</v>
      </c>
      <c r="G5" s="1" t="s">
        <v>9</v>
      </c>
      <c r="H5" s="1" t="s">
        <v>10</v>
      </c>
      <c r="I5" s="1" t="s">
        <v>11</v>
      </c>
      <c r="J5" s="1" t="s">
        <v>12</v>
      </c>
      <c r="K5" s="2" t="s">
        <v>13</v>
      </c>
      <c r="L5" s="2" t="s">
        <v>14</v>
      </c>
      <c r="M5" s="1" t="s">
        <v>15</v>
      </c>
      <c r="N5" s="2" t="s">
        <v>16</v>
      </c>
      <c r="O5" s="70"/>
      <c r="P5" s="70"/>
      <c r="Q5" s="189"/>
      <c r="R5" s="59" t="s">
        <v>17</v>
      </c>
      <c r="S5" s="57" t="s">
        <v>18</v>
      </c>
      <c r="T5" s="12" t="s">
        <v>19</v>
      </c>
      <c r="U5" s="12" t="s">
        <v>20</v>
      </c>
      <c r="V5" s="12" t="s">
        <v>21</v>
      </c>
      <c r="W5" s="12" t="s">
        <v>22</v>
      </c>
      <c r="X5" s="12" t="s">
        <v>23</v>
      </c>
      <c r="Y5" s="12" t="s">
        <v>24</v>
      </c>
      <c r="Z5" s="12" t="s">
        <v>25</v>
      </c>
      <c r="AA5" s="12" t="s">
        <v>26</v>
      </c>
      <c r="AB5" s="12" t="s">
        <v>27</v>
      </c>
      <c r="AC5" s="12" t="s">
        <v>28</v>
      </c>
      <c r="AD5" s="12" t="s">
        <v>29</v>
      </c>
      <c r="AE5" s="2" t="s">
        <v>30</v>
      </c>
      <c r="AF5" s="2" t="s">
        <v>31</v>
      </c>
      <c r="AG5" s="2" t="s">
        <v>32</v>
      </c>
    </row>
    <row r="6" spans="2:33" ht="39.75" hidden="1" customHeight="1" x14ac:dyDescent="0.2">
      <c r="B6" s="190" t="s">
        <v>39</v>
      </c>
      <c r="C6" s="79" t="s">
        <v>164</v>
      </c>
      <c r="D6" s="107" t="s">
        <v>165</v>
      </c>
      <c r="E6" s="93"/>
      <c r="F6" s="97" t="s">
        <v>166</v>
      </c>
      <c r="G6" s="95" t="s">
        <v>167</v>
      </c>
      <c r="H6" s="69"/>
      <c r="I6" s="69"/>
      <c r="J6" s="69"/>
      <c r="K6" s="149" t="s">
        <v>42</v>
      </c>
      <c r="L6" s="172">
        <v>29</v>
      </c>
      <c r="M6" s="97" t="s">
        <v>168</v>
      </c>
      <c r="N6" s="97" t="s">
        <v>169</v>
      </c>
      <c r="O6" s="97" t="s">
        <v>170</v>
      </c>
      <c r="P6" s="97" t="s">
        <v>171</v>
      </c>
      <c r="Q6" s="69" t="s">
        <v>51</v>
      </c>
      <c r="R6" s="58" t="s">
        <v>34</v>
      </c>
      <c r="S6" s="28"/>
      <c r="T6" s="28"/>
      <c r="U6" s="28"/>
      <c r="V6" s="28"/>
      <c r="W6" s="28"/>
      <c r="X6" s="28"/>
      <c r="Y6" s="28"/>
      <c r="Z6" s="28"/>
      <c r="AA6" s="28"/>
      <c r="AB6" s="28"/>
      <c r="AC6" s="28"/>
      <c r="AD6" s="29">
        <v>29</v>
      </c>
      <c r="AE6" s="29">
        <f>SUM(S6:AD6)</f>
        <v>29</v>
      </c>
      <c r="AF6" s="22">
        <f>(AE6/L6)*100</f>
        <v>100</v>
      </c>
      <c r="AG6" s="23"/>
    </row>
    <row r="7" spans="2:33" ht="159" hidden="1" customHeight="1" x14ac:dyDescent="0.2">
      <c r="B7" s="191"/>
      <c r="C7" s="111"/>
      <c r="D7" s="108"/>
      <c r="E7" s="82"/>
      <c r="F7" s="97"/>
      <c r="G7" s="96"/>
      <c r="H7" s="127"/>
      <c r="I7" s="70"/>
      <c r="J7" s="70"/>
      <c r="K7" s="149"/>
      <c r="L7" s="172"/>
      <c r="M7" s="97"/>
      <c r="N7" s="97"/>
      <c r="O7" s="97"/>
      <c r="P7" s="97"/>
      <c r="Q7" s="70"/>
      <c r="R7" s="37" t="s">
        <v>35</v>
      </c>
      <c r="S7" s="39"/>
      <c r="T7" s="31"/>
      <c r="U7" s="31"/>
      <c r="V7" s="31"/>
      <c r="W7" s="31"/>
      <c r="X7" s="31"/>
      <c r="Y7" s="31"/>
      <c r="Z7" s="31"/>
      <c r="AA7" s="31"/>
      <c r="AB7" s="31"/>
      <c r="AC7" s="31"/>
      <c r="AD7" s="31"/>
      <c r="AE7" s="14">
        <f>SUM(S7:AD7)</f>
        <v>0</v>
      </c>
      <c r="AF7" s="15" t="e">
        <f>(AE7/L7)*100</f>
        <v>#DIV/0!</v>
      </c>
      <c r="AG7" s="19"/>
    </row>
    <row r="8" spans="2:33" ht="39.75" hidden="1" customHeight="1" x14ac:dyDescent="0.2">
      <c r="B8" s="190" t="s">
        <v>40</v>
      </c>
      <c r="C8" s="117" t="s">
        <v>172</v>
      </c>
      <c r="D8" s="97" t="s">
        <v>173</v>
      </c>
      <c r="E8" s="81"/>
      <c r="F8" s="97" t="s">
        <v>174</v>
      </c>
      <c r="G8" s="97" t="s">
        <v>175</v>
      </c>
      <c r="H8" s="97"/>
      <c r="I8" s="69"/>
      <c r="J8" s="69"/>
      <c r="K8" s="97" t="s">
        <v>176</v>
      </c>
      <c r="L8" s="157">
        <v>610</v>
      </c>
      <c r="M8" s="149" t="s">
        <v>44</v>
      </c>
      <c r="N8" s="97" t="s">
        <v>169</v>
      </c>
      <c r="O8" s="97" t="s">
        <v>177</v>
      </c>
      <c r="P8" s="97" t="s">
        <v>178</v>
      </c>
      <c r="Q8" s="69" t="s">
        <v>51</v>
      </c>
      <c r="R8" s="8" t="s">
        <v>34</v>
      </c>
      <c r="S8" s="21">
        <v>610</v>
      </c>
      <c r="T8" s="21">
        <v>610</v>
      </c>
      <c r="U8" s="21">
        <v>610</v>
      </c>
      <c r="V8" s="21">
        <v>610</v>
      </c>
      <c r="W8" s="21">
        <v>610</v>
      </c>
      <c r="X8" s="21">
        <v>610</v>
      </c>
      <c r="Y8" s="21">
        <v>610</v>
      </c>
      <c r="Z8" s="21">
        <v>610</v>
      </c>
      <c r="AA8" s="21">
        <v>610</v>
      </c>
      <c r="AB8" s="21">
        <v>610</v>
      </c>
      <c r="AC8" s="21">
        <v>610</v>
      </c>
      <c r="AD8" s="21">
        <v>610</v>
      </c>
      <c r="AE8" s="21">
        <f>SUM(S8:AD8)/12</f>
        <v>610</v>
      </c>
      <c r="AF8" s="22">
        <f t="shared" ref="AF8:AF20" si="0">(AE8/L8)*100</f>
        <v>100</v>
      </c>
      <c r="AG8" s="23"/>
    </row>
    <row r="9" spans="2:33" ht="160.5" hidden="1" customHeight="1" x14ac:dyDescent="0.2">
      <c r="B9" s="191"/>
      <c r="C9" s="108"/>
      <c r="D9" s="97"/>
      <c r="E9" s="82"/>
      <c r="F9" s="97"/>
      <c r="G9" s="97"/>
      <c r="H9" s="97"/>
      <c r="I9" s="127"/>
      <c r="J9" s="127"/>
      <c r="K9" s="97"/>
      <c r="L9" s="157"/>
      <c r="M9" s="149"/>
      <c r="N9" s="97"/>
      <c r="O9" s="97"/>
      <c r="P9" s="97"/>
      <c r="Q9" s="70"/>
      <c r="R9" s="37" t="s">
        <v>35</v>
      </c>
      <c r="S9" s="25"/>
      <c r="T9" s="18"/>
      <c r="U9" s="18"/>
      <c r="V9" s="18"/>
      <c r="W9" s="18"/>
      <c r="X9" s="18"/>
      <c r="Y9" s="18"/>
      <c r="Z9" s="18"/>
      <c r="AA9" s="18"/>
      <c r="AB9" s="18"/>
      <c r="AC9" s="18"/>
      <c r="AD9" s="18"/>
      <c r="AE9" s="20">
        <f>SUM(S9:AD9)/12</f>
        <v>0</v>
      </c>
      <c r="AF9" s="15" t="e">
        <f t="shared" si="0"/>
        <v>#DIV/0!</v>
      </c>
      <c r="AG9" s="19"/>
    </row>
    <row r="10" spans="2:33" ht="39.75" customHeight="1" x14ac:dyDescent="0.2">
      <c r="B10" s="103" t="s">
        <v>33</v>
      </c>
      <c r="C10" s="114" t="s">
        <v>253</v>
      </c>
      <c r="D10" s="117" t="s">
        <v>254</v>
      </c>
      <c r="E10" s="114"/>
      <c r="F10" s="81" t="s">
        <v>255</v>
      </c>
      <c r="G10" s="116" t="s">
        <v>256</v>
      </c>
      <c r="H10" s="193" t="s">
        <v>235</v>
      </c>
      <c r="I10" s="114" t="s">
        <v>236</v>
      </c>
      <c r="J10" s="114" t="s">
        <v>237</v>
      </c>
      <c r="K10" s="194" t="s">
        <v>49</v>
      </c>
      <c r="L10" s="173">
        <v>120</v>
      </c>
      <c r="M10" s="118" t="s">
        <v>36</v>
      </c>
      <c r="N10" s="81" t="s">
        <v>169</v>
      </c>
      <c r="O10" s="81" t="s">
        <v>257</v>
      </c>
      <c r="P10" s="116" t="s">
        <v>258</v>
      </c>
      <c r="Q10" s="114" t="s">
        <v>51</v>
      </c>
      <c r="R10" s="3" t="s">
        <v>34</v>
      </c>
      <c r="S10" s="21"/>
      <c r="T10" s="21"/>
      <c r="U10" s="54">
        <v>23</v>
      </c>
      <c r="V10" s="55"/>
      <c r="W10" s="55"/>
      <c r="X10" s="54">
        <v>48</v>
      </c>
      <c r="Y10" s="42"/>
      <c r="Z10" s="42"/>
      <c r="AA10" s="54">
        <v>24</v>
      </c>
      <c r="AB10" s="21"/>
      <c r="AC10" s="21"/>
      <c r="AD10" s="54">
        <v>25</v>
      </c>
      <c r="AE10" s="54">
        <v>120</v>
      </c>
      <c r="AF10" s="43">
        <f t="shared" si="0"/>
        <v>100</v>
      </c>
      <c r="AG10" s="23"/>
    </row>
    <row r="11" spans="2:33" ht="130.5" customHeight="1" x14ac:dyDescent="0.2">
      <c r="B11" s="104"/>
      <c r="C11" s="192"/>
      <c r="D11" s="108"/>
      <c r="E11" s="104"/>
      <c r="F11" s="94"/>
      <c r="G11" s="96"/>
      <c r="H11" s="192"/>
      <c r="I11" s="104"/>
      <c r="J11" s="104"/>
      <c r="K11" s="108"/>
      <c r="L11" s="159"/>
      <c r="M11" s="94"/>
      <c r="N11" s="94"/>
      <c r="O11" s="94"/>
      <c r="P11" s="96"/>
      <c r="Q11" s="104"/>
      <c r="R11" s="37" t="s">
        <v>35</v>
      </c>
      <c r="S11" s="17"/>
      <c r="T11" s="18"/>
      <c r="U11" s="31">
        <v>16</v>
      </c>
      <c r="V11" s="18"/>
      <c r="W11" s="18"/>
      <c r="X11" s="31">
        <v>52</v>
      </c>
      <c r="Y11" s="18"/>
      <c r="Z11" s="18"/>
      <c r="AA11" s="31">
        <v>25</v>
      </c>
      <c r="AB11" s="18"/>
      <c r="AC11" s="18"/>
      <c r="AD11" s="18"/>
      <c r="AE11" s="18"/>
      <c r="AF11" s="15"/>
      <c r="AG11" s="19"/>
    </row>
    <row r="12" spans="2:33" ht="39.75" customHeight="1" x14ac:dyDescent="0.2">
      <c r="B12" s="103" t="s">
        <v>36</v>
      </c>
      <c r="C12" s="69" t="s">
        <v>249</v>
      </c>
      <c r="D12" s="107" t="s">
        <v>250</v>
      </c>
      <c r="E12" s="69"/>
      <c r="F12" s="93" t="s">
        <v>259</v>
      </c>
      <c r="G12" s="95" t="s">
        <v>260</v>
      </c>
      <c r="H12" s="69" t="s">
        <v>235</v>
      </c>
      <c r="I12" s="69" t="s">
        <v>236</v>
      </c>
      <c r="J12" s="69" t="s">
        <v>237</v>
      </c>
      <c r="K12" s="107" t="s">
        <v>49</v>
      </c>
      <c r="L12" s="174">
        <v>100</v>
      </c>
      <c r="M12" s="93" t="s">
        <v>261</v>
      </c>
      <c r="N12" s="176">
        <v>1</v>
      </c>
      <c r="O12" s="87" t="s">
        <v>47</v>
      </c>
      <c r="P12" s="95" t="s">
        <v>188</v>
      </c>
      <c r="Q12" s="69" t="s">
        <v>51</v>
      </c>
      <c r="R12" s="8" t="s">
        <v>34</v>
      </c>
      <c r="S12" s="41"/>
      <c r="T12" s="41"/>
      <c r="U12" s="56">
        <v>20</v>
      </c>
      <c r="V12" s="56"/>
      <c r="W12" s="56"/>
      <c r="X12" s="56">
        <v>40</v>
      </c>
      <c r="Y12" s="41"/>
      <c r="Z12" s="41"/>
      <c r="AA12" s="56">
        <v>20</v>
      </c>
      <c r="AB12" s="56"/>
      <c r="AC12" s="56"/>
      <c r="AD12" s="56">
        <v>20</v>
      </c>
      <c r="AE12" s="55">
        <v>100</v>
      </c>
      <c r="AF12" s="43">
        <f t="shared" si="0"/>
        <v>100</v>
      </c>
      <c r="AG12" s="23"/>
    </row>
    <row r="13" spans="2:33" ht="149.25" customHeight="1" x14ac:dyDescent="0.2">
      <c r="B13" s="104"/>
      <c r="C13" s="127"/>
      <c r="D13" s="108"/>
      <c r="E13" s="70"/>
      <c r="F13" s="94"/>
      <c r="G13" s="96"/>
      <c r="H13" s="70"/>
      <c r="I13" s="70"/>
      <c r="J13" s="70"/>
      <c r="K13" s="108"/>
      <c r="L13" s="175"/>
      <c r="M13" s="94"/>
      <c r="N13" s="177"/>
      <c r="O13" s="88"/>
      <c r="P13" s="96"/>
      <c r="Q13" s="70"/>
      <c r="R13" s="37" t="s">
        <v>35</v>
      </c>
      <c r="S13" s="17"/>
      <c r="T13" s="18"/>
      <c r="U13" s="31">
        <v>15</v>
      </c>
      <c r="V13" s="18"/>
      <c r="W13" s="18"/>
      <c r="X13" s="31">
        <v>42</v>
      </c>
      <c r="Y13" s="18"/>
      <c r="Z13" s="18"/>
      <c r="AA13" s="31">
        <v>22</v>
      </c>
      <c r="AB13" s="18"/>
      <c r="AC13" s="18"/>
      <c r="AD13" s="18"/>
      <c r="AE13" s="18"/>
      <c r="AF13" s="15"/>
      <c r="AG13" s="19"/>
    </row>
    <row r="14" spans="2:33" ht="39.75" customHeight="1" x14ac:dyDescent="0.2">
      <c r="B14" s="103" t="s">
        <v>36</v>
      </c>
      <c r="C14" s="69" t="s">
        <v>251</v>
      </c>
      <c r="D14" s="107" t="s">
        <v>252</v>
      </c>
      <c r="E14" s="69"/>
      <c r="F14" s="93" t="s">
        <v>262</v>
      </c>
      <c r="G14" s="93" t="s">
        <v>263</v>
      </c>
      <c r="H14" s="93" t="s">
        <v>235</v>
      </c>
      <c r="I14" s="87" t="s">
        <v>236</v>
      </c>
      <c r="J14" s="91" t="s">
        <v>237</v>
      </c>
      <c r="K14" s="91" t="s">
        <v>49</v>
      </c>
      <c r="L14" s="158">
        <v>20</v>
      </c>
      <c r="M14" s="91" t="s">
        <v>46</v>
      </c>
      <c r="N14" s="93" t="s">
        <v>169</v>
      </c>
      <c r="O14" s="93" t="s">
        <v>191</v>
      </c>
      <c r="P14" s="95" t="s">
        <v>192</v>
      </c>
      <c r="Q14" s="69" t="s">
        <v>51</v>
      </c>
      <c r="R14" s="8" t="s">
        <v>34</v>
      </c>
      <c r="S14" s="21"/>
      <c r="T14" s="21"/>
      <c r="U14" s="54">
        <v>3</v>
      </c>
      <c r="V14" s="54"/>
      <c r="W14" s="54"/>
      <c r="X14" s="54">
        <v>8</v>
      </c>
      <c r="Y14" s="21"/>
      <c r="Z14" s="21"/>
      <c r="AA14" s="54">
        <v>4</v>
      </c>
      <c r="AB14" s="54"/>
      <c r="AC14" s="54"/>
      <c r="AD14" s="54">
        <v>5</v>
      </c>
      <c r="AE14" s="54">
        <f>SUM(S14:AD14)/12</f>
        <v>1.6666666666666667</v>
      </c>
      <c r="AF14" s="22">
        <f t="shared" si="0"/>
        <v>8.3333333333333339</v>
      </c>
      <c r="AG14" s="23"/>
    </row>
    <row r="15" spans="2:33" ht="369" customHeight="1" x14ac:dyDescent="0.2">
      <c r="B15" s="104"/>
      <c r="C15" s="70"/>
      <c r="D15" s="108"/>
      <c r="E15" s="70"/>
      <c r="F15" s="94"/>
      <c r="G15" s="94"/>
      <c r="H15" s="94"/>
      <c r="I15" s="88"/>
      <c r="J15" s="92"/>
      <c r="K15" s="94"/>
      <c r="L15" s="159"/>
      <c r="M15" s="92"/>
      <c r="N15" s="94"/>
      <c r="O15" s="94"/>
      <c r="P15" s="96"/>
      <c r="Q15" s="70"/>
      <c r="R15" s="37" t="s">
        <v>35</v>
      </c>
      <c r="S15" s="17"/>
      <c r="T15" s="18"/>
      <c r="U15" s="31">
        <v>1</v>
      </c>
      <c r="V15" s="18"/>
      <c r="W15" s="18"/>
      <c r="X15" s="31">
        <v>5</v>
      </c>
      <c r="Y15" s="18"/>
      <c r="Z15" s="18"/>
      <c r="AA15" s="31">
        <v>4</v>
      </c>
      <c r="AB15" s="18"/>
      <c r="AC15" s="18"/>
      <c r="AD15" s="18"/>
      <c r="AE15" s="18"/>
      <c r="AF15" s="15"/>
      <c r="AG15" s="19"/>
    </row>
    <row r="16" spans="2:33" ht="57" customHeight="1" x14ac:dyDescent="0.2">
      <c r="B16" s="103" t="s">
        <v>33</v>
      </c>
      <c r="C16" s="69" t="s">
        <v>264</v>
      </c>
      <c r="D16" s="107" t="s">
        <v>265</v>
      </c>
      <c r="E16" s="93"/>
      <c r="F16" s="93" t="s">
        <v>266</v>
      </c>
      <c r="G16" s="95" t="s">
        <v>267</v>
      </c>
      <c r="H16" s="69" t="s">
        <v>235</v>
      </c>
      <c r="I16" s="69" t="s">
        <v>236</v>
      </c>
      <c r="J16" s="69" t="s">
        <v>237</v>
      </c>
      <c r="K16" s="99" t="s">
        <v>49</v>
      </c>
      <c r="L16" s="158">
        <v>3500</v>
      </c>
      <c r="M16" s="91" t="s">
        <v>268</v>
      </c>
      <c r="N16" s="93" t="s">
        <v>169</v>
      </c>
      <c r="O16" s="93" t="s">
        <v>284</v>
      </c>
      <c r="P16" s="95" t="s">
        <v>269</v>
      </c>
      <c r="Q16" s="69" t="s">
        <v>51</v>
      </c>
      <c r="R16" s="3" t="s">
        <v>34</v>
      </c>
      <c r="S16" s="21"/>
      <c r="T16" s="21"/>
      <c r="U16" s="54">
        <v>900</v>
      </c>
      <c r="V16" s="54"/>
      <c r="W16" s="54"/>
      <c r="X16" s="54">
        <v>1150</v>
      </c>
      <c r="Y16" s="21"/>
      <c r="Z16" s="21"/>
      <c r="AA16" s="54">
        <v>750</v>
      </c>
      <c r="AB16" s="54"/>
      <c r="AC16" s="54"/>
      <c r="AD16" s="54">
        <v>700</v>
      </c>
      <c r="AE16" s="54">
        <f>+U16+X16+AA16+AD16</f>
        <v>3500</v>
      </c>
      <c r="AF16" s="23">
        <f t="shared" si="0"/>
        <v>100</v>
      </c>
      <c r="AG16" s="23"/>
    </row>
    <row r="17" spans="2:36" ht="90" customHeight="1" x14ac:dyDescent="0.2">
      <c r="B17" s="104"/>
      <c r="C17" s="70"/>
      <c r="D17" s="108"/>
      <c r="E17" s="82"/>
      <c r="F17" s="94"/>
      <c r="G17" s="96"/>
      <c r="H17" s="70"/>
      <c r="I17" s="70"/>
      <c r="J17" s="70"/>
      <c r="K17" s="108"/>
      <c r="L17" s="159"/>
      <c r="M17" s="94"/>
      <c r="N17" s="94"/>
      <c r="O17" s="94"/>
      <c r="P17" s="96"/>
      <c r="Q17" s="70"/>
      <c r="R17" s="37" t="s">
        <v>35</v>
      </c>
      <c r="S17" s="17"/>
      <c r="T17" s="18"/>
      <c r="U17" s="31">
        <v>1154</v>
      </c>
      <c r="V17" s="18"/>
      <c r="W17" s="18"/>
      <c r="X17" s="31">
        <v>1158</v>
      </c>
      <c r="Y17" s="18"/>
      <c r="Z17" s="18"/>
      <c r="AA17" s="31">
        <v>900</v>
      </c>
      <c r="AB17" s="18"/>
      <c r="AC17" s="18"/>
      <c r="AD17" s="18"/>
      <c r="AE17" s="18"/>
      <c r="AF17" s="15"/>
      <c r="AG17" s="19"/>
    </row>
    <row r="18" spans="2:36" ht="39.75" customHeight="1" x14ac:dyDescent="0.2">
      <c r="B18" s="103" t="s">
        <v>36</v>
      </c>
      <c r="C18" s="97" t="s">
        <v>270</v>
      </c>
      <c r="D18" s="149" t="s">
        <v>271</v>
      </c>
      <c r="E18" s="97"/>
      <c r="F18" s="97" t="s">
        <v>272</v>
      </c>
      <c r="G18" s="97" t="s">
        <v>273</v>
      </c>
      <c r="H18" s="97" t="s">
        <v>235</v>
      </c>
      <c r="I18" s="97" t="s">
        <v>236</v>
      </c>
      <c r="J18" s="157" t="s">
        <v>237</v>
      </c>
      <c r="K18" s="97" t="s">
        <v>49</v>
      </c>
      <c r="L18" s="97">
        <v>600</v>
      </c>
      <c r="M18" s="157" t="s">
        <v>261</v>
      </c>
      <c r="N18" s="98" t="s">
        <v>50</v>
      </c>
      <c r="O18" s="97" t="s">
        <v>274</v>
      </c>
      <c r="P18" s="97" t="s">
        <v>285</v>
      </c>
      <c r="Q18" s="69" t="s">
        <v>51</v>
      </c>
      <c r="R18" s="3" t="s">
        <v>34</v>
      </c>
      <c r="S18" s="14"/>
      <c r="T18" s="14"/>
      <c r="U18" s="13">
        <v>100</v>
      </c>
      <c r="V18" s="14"/>
      <c r="W18" s="14"/>
      <c r="X18" s="13">
        <v>150</v>
      </c>
      <c r="Y18" s="14"/>
      <c r="Z18" s="14"/>
      <c r="AA18" s="13">
        <v>150</v>
      </c>
      <c r="AB18" s="13"/>
      <c r="AC18" s="13"/>
      <c r="AD18" s="13">
        <v>200</v>
      </c>
      <c r="AE18" s="54">
        <f>SUM(S18:AD18)</f>
        <v>600</v>
      </c>
      <c r="AF18" s="16">
        <f t="shared" si="0"/>
        <v>100</v>
      </c>
      <c r="AG18" s="16"/>
    </row>
    <row r="19" spans="2:36" ht="102" customHeight="1" x14ac:dyDescent="0.2">
      <c r="B19" s="104"/>
      <c r="C19" s="98"/>
      <c r="D19" s="149"/>
      <c r="E19" s="98"/>
      <c r="F19" s="97"/>
      <c r="G19" s="97"/>
      <c r="H19" s="98"/>
      <c r="I19" s="98"/>
      <c r="J19" s="157"/>
      <c r="K19" s="98"/>
      <c r="L19" s="98"/>
      <c r="M19" s="157"/>
      <c r="N19" s="98"/>
      <c r="O19" s="98"/>
      <c r="P19" s="98"/>
      <c r="Q19" s="70"/>
      <c r="R19" s="37" t="s">
        <v>35</v>
      </c>
      <c r="S19" s="17"/>
      <c r="T19" s="18"/>
      <c r="U19" s="31">
        <v>782</v>
      </c>
      <c r="V19" s="18"/>
      <c r="W19" s="18"/>
      <c r="X19" s="31">
        <v>150</v>
      </c>
      <c r="Y19" s="18"/>
      <c r="Z19" s="18"/>
      <c r="AA19" s="31">
        <v>145</v>
      </c>
      <c r="AB19" s="18"/>
      <c r="AC19" s="18"/>
      <c r="AD19" s="18"/>
      <c r="AE19" s="18"/>
      <c r="AF19" s="15"/>
      <c r="AG19" s="19"/>
      <c r="AJ19" s="19"/>
    </row>
    <row r="20" spans="2:36" ht="39.75" customHeight="1" x14ac:dyDescent="0.2">
      <c r="B20" s="103" t="s">
        <v>36</v>
      </c>
      <c r="C20" s="155" t="s">
        <v>275</v>
      </c>
      <c r="D20" s="97" t="s">
        <v>276</v>
      </c>
      <c r="E20" s="155"/>
      <c r="F20" s="97" t="s">
        <v>277</v>
      </c>
      <c r="G20" s="116" t="s">
        <v>278</v>
      </c>
      <c r="H20" s="124" t="s">
        <v>235</v>
      </c>
      <c r="I20" s="124" t="s">
        <v>236</v>
      </c>
      <c r="J20" s="134" t="s">
        <v>237</v>
      </c>
      <c r="K20" s="133" t="s">
        <v>49</v>
      </c>
      <c r="L20" s="134">
        <v>2900</v>
      </c>
      <c r="M20" s="133" t="s">
        <v>261</v>
      </c>
      <c r="N20" s="124" t="s">
        <v>169</v>
      </c>
      <c r="O20" s="117" t="s">
        <v>279</v>
      </c>
      <c r="P20" s="116" t="s">
        <v>280</v>
      </c>
      <c r="Q20" s="69" t="s">
        <v>51</v>
      </c>
      <c r="R20" s="3" t="s">
        <v>34</v>
      </c>
      <c r="S20" s="21"/>
      <c r="T20" s="21"/>
      <c r="U20" s="54">
        <v>800</v>
      </c>
      <c r="V20" s="54"/>
      <c r="W20" s="54"/>
      <c r="X20" s="54">
        <v>1000</v>
      </c>
      <c r="Y20" s="21"/>
      <c r="Z20" s="21"/>
      <c r="AA20" s="54">
        <v>600</v>
      </c>
      <c r="AB20" s="54"/>
      <c r="AC20" s="54"/>
      <c r="AD20" s="54">
        <v>500</v>
      </c>
      <c r="AE20" s="54">
        <v>2900</v>
      </c>
      <c r="AF20" s="22">
        <f t="shared" si="0"/>
        <v>100</v>
      </c>
      <c r="AG20" s="23"/>
    </row>
    <row r="21" spans="2:36" ht="159" customHeight="1" x14ac:dyDescent="0.2">
      <c r="B21" s="104"/>
      <c r="C21" s="156"/>
      <c r="D21" s="97"/>
      <c r="E21" s="156"/>
      <c r="F21" s="97"/>
      <c r="G21" s="110"/>
      <c r="H21" s="131"/>
      <c r="I21" s="131"/>
      <c r="J21" s="135"/>
      <c r="K21" s="111"/>
      <c r="L21" s="143"/>
      <c r="M21" s="111"/>
      <c r="N21" s="111"/>
      <c r="O21" s="121"/>
      <c r="P21" s="110"/>
      <c r="Q21" s="70"/>
      <c r="R21" s="37" t="s">
        <v>35</v>
      </c>
      <c r="S21" s="17"/>
      <c r="T21" s="18"/>
      <c r="U21" s="31">
        <v>372</v>
      </c>
      <c r="V21" s="18"/>
      <c r="W21" s="18"/>
      <c r="X21" s="31">
        <v>1105</v>
      </c>
      <c r="Y21" s="18"/>
      <c r="Z21" s="18"/>
      <c r="AA21" s="31">
        <v>750</v>
      </c>
      <c r="AB21" s="18"/>
      <c r="AC21" s="18"/>
      <c r="AD21" s="18"/>
      <c r="AE21" s="18"/>
      <c r="AF21" s="15"/>
      <c r="AG21" s="19"/>
    </row>
    <row r="22" spans="2:36" ht="12.75" customHeight="1" x14ac:dyDescent="0.2">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2:36" ht="12.75" customHeight="1" x14ac:dyDescent="0.2">
      <c r="B23" s="5"/>
      <c r="C23" s="5"/>
      <c r="D23" s="5"/>
      <c r="E23" s="5"/>
      <c r="F23" s="5"/>
      <c r="G23" s="5"/>
      <c r="H23" s="5"/>
      <c r="I23" s="5"/>
      <c r="J23" s="5"/>
      <c r="K23" s="5"/>
      <c r="L23" s="5"/>
      <c r="M23" s="5"/>
      <c r="N23" s="5"/>
      <c r="O23" s="5"/>
      <c r="P23" s="5"/>
      <c r="Q23" s="5"/>
      <c r="R23" s="5"/>
      <c r="S23" s="5"/>
      <c r="T23" s="5"/>
      <c r="U23" s="40"/>
      <c r="V23" s="5"/>
      <c r="W23" s="5"/>
      <c r="X23" s="5"/>
      <c r="Y23" s="5"/>
      <c r="Z23" s="5"/>
      <c r="AA23" s="5"/>
      <c r="AB23" s="5"/>
      <c r="AC23" s="5"/>
      <c r="AD23" s="5"/>
      <c r="AE23" s="5"/>
      <c r="AF23" s="5"/>
      <c r="AG23" s="5"/>
    </row>
    <row r="24" spans="2:36" ht="12.75" customHeight="1" x14ac:dyDescent="0.2">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row>
    <row r="25" spans="2:36" ht="12.75" customHeight="1" x14ac:dyDescent="0.2">
      <c r="B25" s="5"/>
      <c r="C25" s="5" t="s">
        <v>286</v>
      </c>
      <c r="D25" s="5"/>
      <c r="E25" s="5"/>
      <c r="F25" s="5"/>
      <c r="G25" s="5"/>
      <c r="H25" s="5"/>
      <c r="I25" s="5"/>
      <c r="J25" s="5"/>
      <c r="K25" s="5"/>
      <c r="L25" s="5"/>
      <c r="M25" s="5"/>
      <c r="N25" s="5"/>
      <c r="O25" s="5"/>
      <c r="P25" s="5"/>
      <c r="Q25" s="5"/>
      <c r="R25" s="5"/>
      <c r="S25" s="5"/>
      <c r="T25" s="5"/>
      <c r="U25" s="5" t="s">
        <v>292</v>
      </c>
      <c r="V25" s="5"/>
      <c r="W25" s="5"/>
      <c r="X25" s="5"/>
      <c r="Y25" s="5"/>
      <c r="Z25" s="5"/>
      <c r="AA25" s="5"/>
      <c r="AB25" s="5"/>
      <c r="AC25" s="5"/>
      <c r="AD25" s="5"/>
      <c r="AE25" s="5" t="s">
        <v>288</v>
      </c>
      <c r="AF25" s="5"/>
      <c r="AG25" s="5"/>
    </row>
    <row r="26" spans="2:36" ht="12.75" customHeight="1" x14ac:dyDescent="0.2">
      <c r="B26" s="5"/>
      <c r="C26" s="5" t="s">
        <v>287</v>
      </c>
      <c r="D26" s="5"/>
      <c r="E26" s="5"/>
      <c r="F26" s="5"/>
      <c r="G26" s="5"/>
      <c r="H26" s="5"/>
      <c r="I26" s="5"/>
      <c r="J26" s="5"/>
      <c r="K26" s="5"/>
      <c r="L26" s="5"/>
      <c r="M26" s="5"/>
      <c r="N26" s="5"/>
      <c r="O26" s="5"/>
      <c r="P26" s="5"/>
      <c r="Q26" s="5"/>
      <c r="R26" s="5"/>
      <c r="S26" s="5"/>
      <c r="T26" s="5"/>
      <c r="U26" s="5" t="s">
        <v>293</v>
      </c>
      <c r="V26" s="5"/>
      <c r="W26" s="5"/>
      <c r="X26" s="5"/>
      <c r="Y26" s="5"/>
      <c r="Z26" s="5"/>
      <c r="AA26" s="5"/>
      <c r="AB26" s="5"/>
      <c r="AC26" s="5"/>
      <c r="AD26" s="5"/>
      <c r="AE26" s="5" t="s">
        <v>289</v>
      </c>
      <c r="AF26" s="5"/>
      <c r="AG26" s="5"/>
    </row>
    <row r="27" spans="2:36" ht="12.75" customHeight="1" x14ac:dyDescent="0.2">
      <c r="B27" s="5"/>
      <c r="C27" s="5" t="s">
        <v>291</v>
      </c>
      <c r="D27" s="5"/>
      <c r="E27" s="5"/>
      <c r="F27" s="5"/>
      <c r="G27" s="5"/>
      <c r="H27" s="5"/>
      <c r="I27" s="5"/>
      <c r="J27" s="5"/>
      <c r="K27" s="5"/>
      <c r="L27" s="5"/>
      <c r="M27" s="5"/>
      <c r="N27" s="5"/>
      <c r="O27" s="5"/>
      <c r="P27" s="5"/>
      <c r="Q27" s="5"/>
      <c r="R27" s="5"/>
      <c r="S27" s="5"/>
      <c r="T27" s="5"/>
      <c r="U27" s="5" t="s">
        <v>290</v>
      </c>
      <c r="V27" s="5"/>
      <c r="W27" s="5"/>
      <c r="X27" s="5"/>
      <c r="Y27" s="5"/>
      <c r="Z27" s="5"/>
      <c r="AA27" s="5"/>
      <c r="AB27" s="5"/>
      <c r="AC27" s="5"/>
      <c r="AD27" s="5"/>
      <c r="AE27" s="5" t="s">
        <v>290</v>
      </c>
      <c r="AF27" s="5"/>
      <c r="AG27" s="5"/>
    </row>
    <row r="28" spans="2:36" ht="12.75" customHeight="1" x14ac:dyDescent="0.2">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2:36" ht="12.75" customHeight="1" x14ac:dyDescent="0.2">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2:36" ht="12.75" customHeight="1" x14ac:dyDescent="0.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2:36" ht="12.75" customHeight="1" x14ac:dyDescent="0.2">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2:36" ht="12.75" customHeight="1" x14ac:dyDescent="0.2">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2:33" ht="12.75" customHeight="1" x14ac:dyDescent="0.2">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2:33" ht="12.75"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2:33" ht="12.75" customHeight="1" x14ac:dyDescent="0.2">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2:33" ht="12.75" customHeight="1" x14ac:dyDescent="0.2">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2:33" ht="12.75" customHeight="1" x14ac:dyDescent="0.2">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2:33" ht="12.75" customHeight="1" x14ac:dyDescent="0.2">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row>
    <row r="39" spans="2:33" ht="12.75" customHeight="1" x14ac:dyDescent="0.2">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2:33" ht="12.75" customHeight="1" x14ac:dyDescent="0.2">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row r="41" spans="2:33" ht="12.75" customHeight="1" x14ac:dyDescent="0.2">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row r="42" spans="2:33" ht="12.75" customHeight="1" x14ac:dyDescent="0.2">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2:33" ht="12.75" customHeight="1" x14ac:dyDescent="0.2">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2:33" ht="12.75" customHeight="1" x14ac:dyDescent="0.2">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2:33" ht="12.75" customHeight="1" x14ac:dyDescent="0.2">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row>
    <row r="46" spans="2:33" ht="12.75" customHeight="1" x14ac:dyDescent="0.2">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2:33" ht="12.75" customHeight="1" x14ac:dyDescent="0.2">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48" spans="2:33" ht="12.75" customHeight="1" x14ac:dyDescent="0.2">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row>
    <row r="49" spans="2:33" ht="12.75" customHeight="1" x14ac:dyDescent="0.2">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row>
    <row r="50" spans="2:33" ht="12.75" customHeight="1" x14ac:dyDescent="0.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2:33" ht="12.75" customHeigh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row>
    <row r="52" spans="2:33" ht="12.75" customHeight="1" x14ac:dyDescent="0.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2:33" ht="12.75" customHeight="1" x14ac:dyDescent="0.2">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2:33" ht="12.75" customHeight="1" x14ac:dyDescent="0.2">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2:33" ht="12.75" customHeight="1" x14ac:dyDescent="0.2">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2:33" ht="12.75" customHeight="1" x14ac:dyDescent="0.2">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row>
    <row r="57" spans="2:33" ht="12.75" customHeight="1" x14ac:dyDescent="0.2">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row>
    <row r="58" spans="2:33" ht="12.75" customHeight="1" x14ac:dyDescent="0.2">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2:33" ht="12.75" customHeight="1" x14ac:dyDescent="0.2">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2:33" ht="12.75" customHeight="1" x14ac:dyDescent="0.2">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2:33" ht="12.75" customHeight="1" x14ac:dyDescent="0.2">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2:33" ht="12.75" customHeight="1" x14ac:dyDescent="0.2">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2:33" ht="12.75" customHeight="1" x14ac:dyDescent="0.2">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2:33" ht="12.75" customHeight="1" x14ac:dyDescent="0.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2:33" ht="12.75" customHeight="1" x14ac:dyDescent="0.2">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2:33" ht="12.75" customHeight="1" x14ac:dyDescent="0.2">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2:33" ht="12.75" customHeight="1" x14ac:dyDescent="0.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2:33" ht="12.75" customHeight="1" x14ac:dyDescent="0.2">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2:33" ht="12.75" customHeight="1" x14ac:dyDescent="0.2">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2:33" ht="12.75" customHeight="1" x14ac:dyDescent="0.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2:33" ht="12.75" customHeight="1" x14ac:dyDescent="0.2">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2:33" ht="12.75" customHeight="1" x14ac:dyDescent="0.2">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2:33" ht="12.75" customHeight="1" x14ac:dyDescent="0.2">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2:33" ht="12.75" customHeight="1" x14ac:dyDescent="0.2">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2:33" ht="12.75" customHeight="1" x14ac:dyDescent="0.2">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2:33" ht="12.75" customHeight="1" x14ac:dyDescent="0.2">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2:33" ht="12.75" customHeight="1" x14ac:dyDescent="0.2">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2:33" ht="12.75" customHeight="1" x14ac:dyDescent="0.2">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2:33" ht="12.75" customHeight="1" x14ac:dyDescent="0.2">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2:33" ht="12.75" customHeight="1" x14ac:dyDescent="0.2">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2:33" ht="12.75" customHeight="1" x14ac:dyDescent="0.2">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2:33" ht="12.75" customHeight="1" x14ac:dyDescent="0.2">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2:33" ht="12.75" customHeight="1" x14ac:dyDescent="0.2">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2:33" ht="12.75" customHeight="1" x14ac:dyDescent="0.2">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2:33" ht="12.75" customHeight="1" x14ac:dyDescent="0.2">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2:33" ht="12.75" customHeight="1" x14ac:dyDescent="0.2">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2:33" ht="12.75" customHeight="1" x14ac:dyDescent="0.2">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2:33" ht="12.75" customHeight="1" x14ac:dyDescent="0.2">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2:33" ht="12.75" customHeight="1" x14ac:dyDescent="0.2">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2:33" ht="12.75" customHeight="1" x14ac:dyDescent="0.2">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2:33" ht="12.75" customHeight="1" x14ac:dyDescent="0.2">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row r="92" spans="2:33" ht="12.75" customHeight="1" x14ac:dyDescent="0.2">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row>
    <row r="93" spans="2:33" ht="12.75" customHeight="1" x14ac:dyDescent="0.2">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row>
    <row r="94" spans="2:33" ht="12.75" customHeight="1" x14ac:dyDescent="0.2">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row>
    <row r="95" spans="2:33" ht="12.75" customHeight="1" x14ac:dyDescent="0.2">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row>
    <row r="96" spans="2:33" ht="12.75" customHeight="1" x14ac:dyDescent="0.2">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row>
    <row r="97" spans="2:33" ht="12.75" customHeight="1" x14ac:dyDescent="0.2">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row>
    <row r="98" spans="2:33" ht="12.75" customHeight="1" x14ac:dyDescent="0.2">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row>
    <row r="99" spans="2:33" ht="12.75" customHeight="1" x14ac:dyDescent="0.2">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row>
    <row r="100" spans="2:33" ht="12.75" customHeigh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row>
    <row r="101" spans="2:33" ht="12.75" customHeight="1" x14ac:dyDescent="0.2">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row>
    <row r="102" spans="2:33" ht="12.75" customHeight="1"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row>
    <row r="103" spans="2:33" ht="12.75" customHeight="1" x14ac:dyDescent="0.2">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row>
    <row r="104" spans="2:33" ht="12.75" customHeight="1" x14ac:dyDescent="0.2">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row>
    <row r="105" spans="2:33" ht="12.75" customHeight="1" x14ac:dyDescent="0.2">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row>
    <row r="106" spans="2:33" ht="12.75" customHeight="1" x14ac:dyDescent="0.2">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row>
    <row r="107" spans="2:33" ht="12.75" customHeight="1" x14ac:dyDescent="0.2">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row>
    <row r="108" spans="2:33" ht="12.75" customHeight="1" x14ac:dyDescent="0.2">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row>
    <row r="109" spans="2:33" ht="12.75" customHeight="1" x14ac:dyDescent="0.2">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row>
    <row r="110" spans="2:33" ht="12.75" customHeight="1" x14ac:dyDescent="0.2">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row>
    <row r="111" spans="2:33" ht="12.75" customHeight="1" x14ac:dyDescent="0.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row>
    <row r="112" spans="2:33" ht="12.75" customHeight="1" x14ac:dyDescent="0.2">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row>
    <row r="113" spans="2:33" ht="12.75" customHeight="1" x14ac:dyDescent="0.2">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row>
    <row r="114" spans="2:33" ht="12.75" customHeight="1" x14ac:dyDescent="0.2">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2:33" ht="12.75" customHeight="1" x14ac:dyDescent="0.2">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2:33" ht="12.75" customHeight="1" x14ac:dyDescent="0.2">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2:33" ht="12.75" customHeight="1" x14ac:dyDescent="0.2">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2:33" ht="12.75" customHeight="1" x14ac:dyDescent="0.2">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row>
    <row r="119" spans="2:33" ht="12.75" customHeight="1" x14ac:dyDescent="0.2">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row>
    <row r="120" spans="2:33" ht="12.75" customHeight="1" x14ac:dyDescent="0.2">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2:33" ht="12.75" customHeight="1" x14ac:dyDescent="0.2">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row>
    <row r="122" spans="2:33" ht="12.75" customHeight="1" x14ac:dyDescent="0.2">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2:33" ht="12.75" customHeight="1" x14ac:dyDescent="0.2">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2:33" ht="12.75" customHeight="1" x14ac:dyDescent="0.2">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row>
    <row r="125" spans="2:33" ht="12.75" customHeight="1" x14ac:dyDescent="0.2">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row>
    <row r="126" spans="2:33" ht="12.75" customHeight="1" x14ac:dyDescent="0.2">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row>
    <row r="127" spans="2:33" ht="12.75" customHeight="1" x14ac:dyDescent="0.2">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row>
    <row r="128" spans="2:33" ht="12.75" customHeight="1" x14ac:dyDescent="0.2">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row>
    <row r="129" spans="2:33" ht="12.75" customHeight="1" x14ac:dyDescent="0.2">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row>
    <row r="130" spans="2:33" ht="12.75" customHeight="1" x14ac:dyDescent="0.2">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row>
    <row r="131" spans="2:33" ht="12.75" customHeight="1" x14ac:dyDescent="0.2">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row>
    <row r="132" spans="2:33" ht="12.75" customHeight="1" x14ac:dyDescent="0.2">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row>
    <row r="133" spans="2:33" ht="12.75" customHeight="1" x14ac:dyDescent="0.2">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row>
    <row r="134" spans="2:33" ht="12.75" customHeight="1" x14ac:dyDescent="0.2">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row>
    <row r="135" spans="2:33" ht="12.75" customHeight="1" x14ac:dyDescent="0.2">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row>
    <row r="136" spans="2:33" ht="12.75" customHeight="1" x14ac:dyDescent="0.2">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row>
    <row r="137" spans="2:33" ht="12.75" customHeight="1" x14ac:dyDescent="0.2">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row>
    <row r="138" spans="2:33" ht="12.75" customHeight="1" x14ac:dyDescent="0.2">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row>
    <row r="139" spans="2:33" ht="12.75" customHeight="1" x14ac:dyDescent="0.2">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row>
    <row r="140" spans="2:33" ht="12.75" customHeight="1" x14ac:dyDescent="0.2">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row>
    <row r="141" spans="2:33" ht="12.75" customHeight="1" x14ac:dyDescent="0.2">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row>
    <row r="142" spans="2:33" ht="12.75" customHeight="1" x14ac:dyDescent="0.2">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row>
    <row r="143" spans="2:33" ht="12.75" customHeight="1" x14ac:dyDescent="0.2">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row>
    <row r="144" spans="2:33" ht="12.75" customHeight="1" x14ac:dyDescent="0.2">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row>
    <row r="145" spans="2:33" ht="12.75" customHeight="1" x14ac:dyDescent="0.2">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row>
    <row r="146" spans="2:33" ht="12.75" customHeight="1" x14ac:dyDescent="0.2">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row>
    <row r="147" spans="2:33" ht="12.75" customHeight="1" x14ac:dyDescent="0.2">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row>
    <row r="148" spans="2:33" ht="12.75" customHeight="1" x14ac:dyDescent="0.2">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row>
    <row r="149" spans="2:33" ht="12.75" customHeight="1" x14ac:dyDescent="0.2">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row>
    <row r="150" spans="2:33" ht="12.75" customHeight="1" x14ac:dyDescent="0.2">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row>
    <row r="151" spans="2:33" ht="12.75" customHeight="1" x14ac:dyDescent="0.2">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row>
    <row r="152" spans="2:33" ht="12.75" customHeight="1" x14ac:dyDescent="0.2">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row>
    <row r="153" spans="2:33" ht="12.75" customHeight="1" x14ac:dyDescent="0.2">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row>
    <row r="154" spans="2:33" ht="12.75" customHeight="1" x14ac:dyDescent="0.2">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row>
    <row r="155" spans="2:33" ht="12.75" customHeight="1" x14ac:dyDescent="0.2">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row>
    <row r="156" spans="2:33" ht="12.75" customHeight="1" x14ac:dyDescent="0.2">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row>
    <row r="157" spans="2:33" ht="12.75" customHeight="1" x14ac:dyDescent="0.2">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row>
    <row r="158" spans="2:33" ht="12.75" customHeight="1" x14ac:dyDescent="0.2">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row>
    <row r="159" spans="2:33" ht="12.75" customHeight="1" x14ac:dyDescent="0.2">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row>
    <row r="160" spans="2:33" ht="12.75" customHeight="1" x14ac:dyDescent="0.2">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row>
    <row r="161" spans="2:33" ht="12.75" customHeight="1" x14ac:dyDescent="0.2">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row>
    <row r="162" spans="2:33" ht="12.75" customHeight="1" x14ac:dyDescent="0.2">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row>
    <row r="163" spans="2:33" ht="12.75" customHeight="1" x14ac:dyDescent="0.2">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row>
    <row r="164" spans="2:33" ht="12.75" customHeight="1" x14ac:dyDescent="0.2">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row>
    <row r="165" spans="2:33" ht="12.75" customHeight="1" x14ac:dyDescent="0.2">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row>
    <row r="166" spans="2:33" ht="12.75" customHeight="1" x14ac:dyDescent="0.2">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row>
    <row r="167" spans="2:33" ht="12.75" customHeight="1" x14ac:dyDescent="0.2">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row>
    <row r="168" spans="2:33" ht="12.75" customHeight="1" x14ac:dyDescent="0.2">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row>
    <row r="169" spans="2:33" ht="12.75" customHeight="1" x14ac:dyDescent="0.2">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row>
    <row r="170" spans="2:33" ht="12.75" customHeight="1" x14ac:dyDescent="0.2">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row>
    <row r="171" spans="2:33" ht="12.75" customHeight="1" x14ac:dyDescent="0.2">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row>
    <row r="172" spans="2:33" ht="12.75" customHeight="1" x14ac:dyDescent="0.2">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row>
    <row r="173" spans="2:33" ht="12.75" customHeight="1" x14ac:dyDescent="0.2">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row>
    <row r="174" spans="2:33" ht="12.75" customHeight="1" x14ac:dyDescent="0.2">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row>
    <row r="175" spans="2:33" ht="12.75" customHeight="1" x14ac:dyDescent="0.2">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row>
    <row r="176" spans="2:33" ht="12.75" customHeight="1" x14ac:dyDescent="0.2">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row>
    <row r="177" spans="2:33" ht="12.75" customHeight="1" x14ac:dyDescent="0.2">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row>
    <row r="178" spans="2:33" ht="12.75" customHeight="1" x14ac:dyDescent="0.2">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row>
    <row r="179" spans="2:33" ht="12.75" customHeight="1" x14ac:dyDescent="0.2">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row>
    <row r="180" spans="2:33" ht="12.75" customHeight="1" x14ac:dyDescent="0.2">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row>
    <row r="181" spans="2:33" ht="12.75" customHeight="1" x14ac:dyDescent="0.2">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row>
    <row r="182" spans="2:33" ht="12.75" customHeight="1" x14ac:dyDescent="0.2">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row>
    <row r="183" spans="2:33" ht="12.75" customHeight="1" x14ac:dyDescent="0.2">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row>
    <row r="184" spans="2:33" ht="12.75" customHeight="1" x14ac:dyDescent="0.2">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row>
    <row r="185" spans="2:33" ht="12.75" customHeight="1" x14ac:dyDescent="0.2">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row>
    <row r="186" spans="2:33" ht="12.75" customHeight="1" x14ac:dyDescent="0.2">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row>
    <row r="187" spans="2:33" ht="12.75" customHeight="1" x14ac:dyDescent="0.2">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row>
    <row r="188" spans="2:33" ht="12.75" customHeight="1" x14ac:dyDescent="0.2">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row>
    <row r="189" spans="2:33" ht="12.75" customHeight="1" x14ac:dyDescent="0.2">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row>
    <row r="190" spans="2:33" ht="12.75" customHeight="1" x14ac:dyDescent="0.2">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row>
    <row r="191" spans="2:33" ht="12.75" customHeight="1" x14ac:dyDescent="0.2">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row>
    <row r="192" spans="2:33" ht="12.75" customHeight="1" x14ac:dyDescent="0.2">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row>
    <row r="193" spans="2:33" ht="12.75" customHeight="1" x14ac:dyDescent="0.2">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row>
    <row r="194" spans="2:33" ht="12.75" customHeight="1" x14ac:dyDescent="0.2">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row>
    <row r="195" spans="2:33" ht="12.75" customHeight="1" x14ac:dyDescent="0.2">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row>
    <row r="196" spans="2:33" ht="12.75" customHeight="1" x14ac:dyDescent="0.2">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row>
    <row r="197" spans="2:33" ht="12.75" customHeight="1" x14ac:dyDescent="0.2">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row>
    <row r="198" spans="2:33" ht="12.75" customHeight="1" x14ac:dyDescent="0.2">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row>
    <row r="199" spans="2:33" ht="12.75" customHeight="1" x14ac:dyDescent="0.2">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row>
    <row r="200" spans="2:33" ht="12.75" customHeight="1" x14ac:dyDescent="0.2">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row>
    <row r="201" spans="2:33" ht="12.75" customHeight="1" x14ac:dyDescent="0.2">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row>
    <row r="202" spans="2:33" ht="12.75" customHeight="1" x14ac:dyDescent="0.2">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row>
    <row r="203" spans="2:33" ht="12.75" customHeight="1" x14ac:dyDescent="0.2">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row>
    <row r="204" spans="2:33" ht="12.75" customHeight="1" x14ac:dyDescent="0.2">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row>
    <row r="205" spans="2:33" ht="12.75" customHeight="1" x14ac:dyDescent="0.2">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row>
    <row r="206" spans="2:33" ht="12.75" customHeight="1" x14ac:dyDescent="0.2">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row>
    <row r="207" spans="2:33" ht="12.75" customHeight="1" x14ac:dyDescent="0.2">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row>
    <row r="208" spans="2:33" ht="12.75" customHeight="1" x14ac:dyDescent="0.2">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row>
    <row r="209" spans="2:33" ht="12.75" customHeight="1" x14ac:dyDescent="0.2">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row>
    <row r="210" spans="2:33" ht="12.75" customHeight="1" x14ac:dyDescent="0.2">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row>
    <row r="211" spans="2:33" ht="12.75" customHeight="1" x14ac:dyDescent="0.2">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row>
    <row r="212" spans="2:33" ht="12.75" customHeight="1" x14ac:dyDescent="0.2">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row>
    <row r="213" spans="2:33" ht="12.75" customHeight="1" x14ac:dyDescent="0.2">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row>
    <row r="214" spans="2:33" ht="12.75" customHeight="1" x14ac:dyDescent="0.2">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row>
    <row r="215" spans="2:33" ht="12.75" customHeight="1" x14ac:dyDescent="0.2">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row>
    <row r="216" spans="2:33" ht="12.75" customHeight="1" x14ac:dyDescent="0.2">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row>
    <row r="217" spans="2:33" ht="12.75" customHeight="1" x14ac:dyDescent="0.2">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row>
    <row r="218" spans="2:33" ht="12.75" customHeight="1" x14ac:dyDescent="0.2">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row>
    <row r="219" spans="2:33" ht="12.75" customHeight="1" x14ac:dyDescent="0.2">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row>
    <row r="220" spans="2:33" ht="12.75" customHeight="1" x14ac:dyDescent="0.2">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row>
    <row r="221" spans="2:33" ht="12.75" customHeight="1" x14ac:dyDescent="0.2">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row>
    <row r="222" spans="2:33" ht="12.75" customHeight="1" x14ac:dyDescent="0.2">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row>
    <row r="223" spans="2:33" ht="12.75" customHeight="1" x14ac:dyDescent="0.2">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row>
    <row r="224" spans="2:33" ht="12.75" customHeight="1" x14ac:dyDescent="0.2">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row>
    <row r="225" spans="2:33" ht="12.75" customHeight="1" x14ac:dyDescent="0.2">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row>
    <row r="226" spans="2:33" ht="12.75" customHeight="1" x14ac:dyDescent="0.2">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row>
    <row r="227" spans="2:33" ht="12.75" customHeight="1" x14ac:dyDescent="0.2">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row>
    <row r="228" spans="2:33" ht="12.75" customHeight="1" x14ac:dyDescent="0.2">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row>
    <row r="229" spans="2:33" ht="12.75" customHeight="1" x14ac:dyDescent="0.2">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row>
    <row r="230" spans="2:33" ht="12.75" customHeight="1" x14ac:dyDescent="0.2">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row>
    <row r="231" spans="2:33" ht="12.75" customHeight="1" x14ac:dyDescent="0.2">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row>
    <row r="232" spans="2:33" ht="12.75" customHeight="1" x14ac:dyDescent="0.2">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row>
    <row r="233" spans="2:33" ht="12.75" customHeight="1" x14ac:dyDescent="0.2">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row>
    <row r="234" spans="2:33" ht="12.75" customHeight="1" x14ac:dyDescent="0.2">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row>
    <row r="235" spans="2:33" ht="12.75" customHeight="1" x14ac:dyDescent="0.2">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row>
    <row r="236" spans="2:33" ht="12.75" customHeight="1" x14ac:dyDescent="0.2">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row>
    <row r="237" spans="2:33" ht="12.75" customHeight="1" x14ac:dyDescent="0.2">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row>
    <row r="238" spans="2:33" ht="12.75" customHeight="1" x14ac:dyDescent="0.2">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row>
    <row r="239" spans="2:33" ht="12.75" customHeight="1" x14ac:dyDescent="0.2">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row>
    <row r="240" spans="2:33" ht="12.75" customHeight="1" x14ac:dyDescent="0.2">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row>
    <row r="241" spans="2:33" ht="12.75" customHeight="1" x14ac:dyDescent="0.2">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row>
    <row r="242" spans="2:33" ht="12.75" customHeight="1" x14ac:dyDescent="0.2">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row>
    <row r="243" spans="2:33" ht="12.75" customHeight="1" x14ac:dyDescent="0.2">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row>
    <row r="244" spans="2:33" ht="12.75" customHeight="1" x14ac:dyDescent="0.2">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row>
    <row r="245" spans="2:33" ht="12.75" customHeight="1" x14ac:dyDescent="0.2">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row>
    <row r="246" spans="2:33" ht="12.75" customHeight="1" x14ac:dyDescent="0.2">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row>
    <row r="247" spans="2:33" ht="12.75" customHeight="1" x14ac:dyDescent="0.2">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row>
    <row r="248" spans="2:33" ht="12.75" customHeight="1" x14ac:dyDescent="0.2">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row>
    <row r="249" spans="2:33" ht="12.75" customHeight="1" x14ac:dyDescent="0.2">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row>
    <row r="250" spans="2:33" ht="12.75" customHeight="1" x14ac:dyDescent="0.2">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row>
    <row r="251" spans="2:33" ht="12.75" customHeight="1" x14ac:dyDescent="0.2">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row>
    <row r="252" spans="2:33" ht="12.75" customHeight="1" x14ac:dyDescent="0.2">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row>
    <row r="253" spans="2:33" ht="12.75" customHeight="1" x14ac:dyDescent="0.2">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row>
    <row r="254" spans="2:33" ht="12.75" customHeight="1" x14ac:dyDescent="0.2">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row>
    <row r="255" spans="2:33" ht="12.75" customHeight="1" x14ac:dyDescent="0.2">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row>
    <row r="256" spans="2:33" ht="12.75" customHeight="1" x14ac:dyDescent="0.2">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row>
    <row r="257" spans="2:33" ht="12.75" customHeight="1" x14ac:dyDescent="0.2">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row>
    <row r="258" spans="2:33" ht="12.75" customHeight="1" x14ac:dyDescent="0.2">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row>
    <row r="259" spans="2:33" ht="12.75" customHeight="1" x14ac:dyDescent="0.2">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row>
    <row r="260" spans="2:33" ht="12.75" customHeight="1" x14ac:dyDescent="0.2">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row>
    <row r="261" spans="2:33" ht="12.75" customHeight="1" x14ac:dyDescent="0.2">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row>
    <row r="262" spans="2:33" ht="12.75" customHeight="1" x14ac:dyDescent="0.2">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row>
    <row r="263" spans="2:33" ht="12.75" customHeight="1" x14ac:dyDescent="0.2">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row>
    <row r="264" spans="2:33" ht="12.75" customHeight="1" x14ac:dyDescent="0.2">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row>
    <row r="265" spans="2:33" ht="12.75" customHeight="1" x14ac:dyDescent="0.2">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row>
    <row r="266" spans="2:33" ht="12.75" customHeight="1" x14ac:dyDescent="0.2">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row>
    <row r="267" spans="2:33" ht="12.75" customHeight="1" x14ac:dyDescent="0.2">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row>
    <row r="268" spans="2:33" ht="12.75" customHeight="1" x14ac:dyDescent="0.2">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row>
    <row r="269" spans="2:33" ht="12.75" customHeight="1" x14ac:dyDescent="0.2">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row>
    <row r="270" spans="2:33" ht="12.75" customHeight="1" x14ac:dyDescent="0.2">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row>
    <row r="271" spans="2:33" ht="12.75" customHeight="1" x14ac:dyDescent="0.2">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row>
    <row r="272" spans="2:33" ht="12.75" customHeight="1" x14ac:dyDescent="0.2">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row>
    <row r="273" spans="2:33" ht="12.75" customHeight="1" x14ac:dyDescent="0.2">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row>
    <row r="274" spans="2:33" ht="12.75" customHeight="1" x14ac:dyDescent="0.2">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row>
    <row r="275" spans="2:33" ht="12.75" customHeight="1" x14ac:dyDescent="0.2">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row>
    <row r="276" spans="2:33" ht="12.75" customHeight="1" x14ac:dyDescent="0.2">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row>
    <row r="277" spans="2:33" ht="12.75" customHeight="1" x14ac:dyDescent="0.2">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row>
    <row r="278" spans="2:33" ht="12.75" customHeight="1" x14ac:dyDescent="0.2">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row>
    <row r="279" spans="2:33" ht="12.75" customHeight="1" x14ac:dyDescent="0.2">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row>
    <row r="280" spans="2:33" ht="12.75" customHeight="1" x14ac:dyDescent="0.2">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row>
    <row r="281" spans="2:33" ht="12.75" customHeight="1" x14ac:dyDescent="0.2">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row>
    <row r="282" spans="2:33" ht="12.75" customHeight="1" x14ac:dyDescent="0.2">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row>
    <row r="283" spans="2:33" ht="12.75" customHeight="1" x14ac:dyDescent="0.2">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row>
    <row r="284" spans="2:33" ht="12.75" customHeight="1" x14ac:dyDescent="0.2">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row>
    <row r="285" spans="2:33" ht="12.75" customHeight="1" x14ac:dyDescent="0.2">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row>
    <row r="286" spans="2:33" ht="12.75" customHeight="1" x14ac:dyDescent="0.2">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row>
    <row r="287" spans="2:33" ht="12.75" customHeight="1" x14ac:dyDescent="0.2">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row>
    <row r="288" spans="2:33" ht="12.75" customHeight="1" x14ac:dyDescent="0.2">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row>
    <row r="289" spans="2:33" ht="12.75" customHeight="1" x14ac:dyDescent="0.2">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row>
    <row r="290" spans="2:33" ht="12.75" customHeight="1" x14ac:dyDescent="0.2">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row>
    <row r="291" spans="2:33" ht="12.75" customHeight="1" x14ac:dyDescent="0.2">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row>
    <row r="292" spans="2:33" ht="12.75" customHeight="1" x14ac:dyDescent="0.2">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row>
    <row r="293" spans="2:33" ht="12.75" customHeight="1" x14ac:dyDescent="0.2">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row>
    <row r="294" spans="2:33" ht="12.75" customHeight="1" x14ac:dyDescent="0.2">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row>
    <row r="295" spans="2:33" ht="12.75" customHeight="1" x14ac:dyDescent="0.2">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row>
    <row r="296" spans="2:33" ht="12.75" customHeight="1" x14ac:dyDescent="0.2">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row>
    <row r="297" spans="2:33" ht="12.75" customHeight="1" x14ac:dyDescent="0.2">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row>
    <row r="298" spans="2:33" ht="12.75" customHeight="1" x14ac:dyDescent="0.2">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row>
    <row r="299" spans="2:33" ht="12.75" customHeight="1" x14ac:dyDescent="0.2">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row>
    <row r="300" spans="2:33" ht="12.75" customHeight="1" x14ac:dyDescent="0.2">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row>
    <row r="301" spans="2:33" ht="12.75" customHeight="1" x14ac:dyDescent="0.2">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row>
    <row r="302" spans="2:33" ht="12.75" customHeight="1" x14ac:dyDescent="0.2">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row>
    <row r="303" spans="2:33" ht="12.75" customHeight="1" x14ac:dyDescent="0.2">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row>
    <row r="304" spans="2:33" ht="12.75" customHeight="1" x14ac:dyDescent="0.2">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row>
    <row r="305" spans="2:33" ht="12.75" customHeight="1" x14ac:dyDescent="0.2">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row>
    <row r="306" spans="2:33" ht="12.75" customHeight="1" x14ac:dyDescent="0.2">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row>
    <row r="307" spans="2:33" ht="12.75" customHeight="1" x14ac:dyDescent="0.2">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row>
    <row r="308" spans="2:33" ht="12.75" customHeight="1" x14ac:dyDescent="0.2">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row>
    <row r="309" spans="2:33" ht="12.75" customHeight="1" x14ac:dyDescent="0.2">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row>
    <row r="310" spans="2:33" ht="12.75" customHeight="1" x14ac:dyDescent="0.2">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row>
    <row r="311" spans="2:33" ht="12.75" customHeight="1" x14ac:dyDescent="0.2">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row>
    <row r="312" spans="2:33" ht="12.75" customHeight="1" x14ac:dyDescent="0.2">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row>
    <row r="313" spans="2:33" ht="12.75" customHeight="1" x14ac:dyDescent="0.2">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row>
    <row r="314" spans="2:33" ht="12.75" customHeight="1" x14ac:dyDescent="0.2">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row>
    <row r="315" spans="2:33" ht="12.75" customHeight="1" x14ac:dyDescent="0.2">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row>
    <row r="316" spans="2:33" ht="12.75" customHeight="1" x14ac:dyDescent="0.2">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row>
    <row r="317" spans="2:33" ht="12.75" customHeight="1" x14ac:dyDescent="0.2">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row>
    <row r="318" spans="2:33" ht="12.75" customHeight="1" x14ac:dyDescent="0.2">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row>
    <row r="319" spans="2:33" ht="12.75" customHeight="1" x14ac:dyDescent="0.2">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row>
    <row r="320" spans="2:33" ht="12.75" customHeight="1" x14ac:dyDescent="0.2">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row>
    <row r="321" spans="2:33" ht="12.75" customHeight="1" x14ac:dyDescent="0.2">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row>
    <row r="322" spans="2:33" ht="12.75" customHeight="1" x14ac:dyDescent="0.2">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row>
    <row r="323" spans="2:33" ht="12.75" customHeight="1" x14ac:dyDescent="0.2">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row>
    <row r="324" spans="2:33" ht="12.75" customHeight="1" x14ac:dyDescent="0.2">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row>
    <row r="325" spans="2:33" ht="12.75" customHeight="1" x14ac:dyDescent="0.2">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row>
    <row r="326" spans="2:33" ht="12.75" customHeight="1" x14ac:dyDescent="0.2">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row>
    <row r="327" spans="2:33" ht="12.75" customHeight="1" x14ac:dyDescent="0.2">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row>
    <row r="328" spans="2:33" ht="12.75" customHeight="1" x14ac:dyDescent="0.2">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row>
    <row r="329" spans="2:33" ht="12.75" customHeight="1" x14ac:dyDescent="0.2">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row>
    <row r="330" spans="2:33" ht="12.75" customHeight="1" x14ac:dyDescent="0.2">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row>
    <row r="331" spans="2:33" ht="12.75" customHeight="1" x14ac:dyDescent="0.2">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row>
    <row r="332" spans="2:33" ht="12.75" customHeight="1" x14ac:dyDescent="0.2">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row>
    <row r="333" spans="2:33" ht="12.75" customHeight="1" x14ac:dyDescent="0.2">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row>
    <row r="334" spans="2:33" ht="12.75" customHeight="1" x14ac:dyDescent="0.2">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row>
    <row r="335" spans="2:33" ht="12.75" customHeight="1" x14ac:dyDescent="0.2">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row>
    <row r="336" spans="2:33" ht="12.75" customHeight="1" x14ac:dyDescent="0.2">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row>
    <row r="337" spans="2:33" ht="12.75" customHeight="1" x14ac:dyDescent="0.2">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row>
    <row r="338" spans="2:33" ht="12.75" customHeight="1" x14ac:dyDescent="0.2">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row>
    <row r="339" spans="2:33" ht="12.75" customHeight="1" x14ac:dyDescent="0.2">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row>
    <row r="340" spans="2:33" ht="12.75" customHeight="1" x14ac:dyDescent="0.2">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row>
    <row r="341" spans="2:33" ht="12.75" customHeight="1" x14ac:dyDescent="0.2">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row>
    <row r="342" spans="2:33" ht="12.75" customHeight="1" x14ac:dyDescent="0.2">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row>
    <row r="343" spans="2:33" ht="12.75" customHeight="1" x14ac:dyDescent="0.2">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row>
    <row r="344" spans="2:33" ht="12.75" customHeight="1" x14ac:dyDescent="0.2">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row>
    <row r="345" spans="2:33" ht="12.75" customHeight="1" x14ac:dyDescent="0.2">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row>
    <row r="346" spans="2:33" ht="12.75" customHeight="1" x14ac:dyDescent="0.2">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row>
    <row r="347" spans="2:33" ht="12.75" customHeight="1" x14ac:dyDescent="0.2">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row>
    <row r="348" spans="2:33" ht="12.75" customHeight="1" x14ac:dyDescent="0.2">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row>
    <row r="349" spans="2:33" ht="12.75" customHeight="1" x14ac:dyDescent="0.2">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row>
    <row r="350" spans="2:33" ht="12.75" customHeight="1" x14ac:dyDescent="0.2">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row>
    <row r="351" spans="2:33" ht="12.75" customHeight="1" x14ac:dyDescent="0.2">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row>
    <row r="352" spans="2:33" ht="12.75" customHeight="1" x14ac:dyDescent="0.2">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row>
    <row r="353" spans="2:33" ht="12.75" customHeight="1" x14ac:dyDescent="0.2">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row>
    <row r="354" spans="2:33" ht="12.75" customHeight="1" x14ac:dyDescent="0.2">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row>
    <row r="355" spans="2:33" ht="12.75" customHeight="1" x14ac:dyDescent="0.2">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row>
    <row r="356" spans="2:33" ht="12.75" customHeight="1" x14ac:dyDescent="0.2">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row>
    <row r="357" spans="2:33" ht="12.75" customHeight="1" x14ac:dyDescent="0.2">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row>
    <row r="358" spans="2:33" ht="12.75" customHeight="1" x14ac:dyDescent="0.2">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row>
    <row r="359" spans="2:33" ht="12.75" customHeight="1" x14ac:dyDescent="0.2">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row>
    <row r="360" spans="2:33" ht="12.75" customHeight="1" x14ac:dyDescent="0.2">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row>
    <row r="361" spans="2:33" ht="12.75" customHeight="1" x14ac:dyDescent="0.2">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row>
    <row r="362" spans="2:33" ht="12.75" customHeight="1" x14ac:dyDescent="0.2">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row>
    <row r="363" spans="2:33" ht="12.75" customHeight="1" x14ac:dyDescent="0.2">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row>
    <row r="364" spans="2:33" ht="12.75" customHeight="1" x14ac:dyDescent="0.2">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row>
    <row r="365" spans="2:33" ht="12.75" customHeight="1" x14ac:dyDescent="0.2">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row>
    <row r="366" spans="2:33" ht="12.75" customHeight="1" x14ac:dyDescent="0.2">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row>
    <row r="367" spans="2:33" ht="12.75" customHeight="1" x14ac:dyDescent="0.2">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row>
    <row r="368" spans="2:33" ht="12.75" customHeight="1" x14ac:dyDescent="0.2">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row>
    <row r="369" spans="2:33" ht="12.75" customHeight="1" x14ac:dyDescent="0.2">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row>
    <row r="370" spans="2:33" ht="12.75" customHeight="1" x14ac:dyDescent="0.2">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row>
    <row r="371" spans="2:33" ht="12.75" customHeight="1" x14ac:dyDescent="0.2">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row>
    <row r="372" spans="2:33" ht="12.75" customHeight="1" x14ac:dyDescent="0.2">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row>
    <row r="373" spans="2:33" ht="12.75" customHeight="1" x14ac:dyDescent="0.2">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row>
    <row r="374" spans="2:33" ht="12.75" customHeight="1" x14ac:dyDescent="0.2">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row>
    <row r="375" spans="2:33" ht="12.75" customHeight="1" x14ac:dyDescent="0.2">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row>
    <row r="376" spans="2:33" ht="12.75" customHeight="1" x14ac:dyDescent="0.2">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row>
    <row r="377" spans="2:33" ht="12.75" customHeight="1" x14ac:dyDescent="0.2">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row>
    <row r="378" spans="2:33" ht="12.75" customHeight="1" x14ac:dyDescent="0.2">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row>
    <row r="379" spans="2:33" ht="12.75" customHeight="1" x14ac:dyDescent="0.2">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row>
    <row r="380" spans="2:33" ht="12.75" customHeight="1" x14ac:dyDescent="0.2">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row>
    <row r="381" spans="2:33" ht="12.75" customHeight="1" x14ac:dyDescent="0.2">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row>
    <row r="382" spans="2:33" ht="12.75" customHeight="1" x14ac:dyDescent="0.2">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row>
    <row r="383" spans="2:33" ht="12.75" customHeight="1" x14ac:dyDescent="0.2">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row>
    <row r="384" spans="2:33" ht="12.75" customHeight="1" x14ac:dyDescent="0.2">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row>
    <row r="385" spans="2:33" ht="12.75" customHeight="1" x14ac:dyDescent="0.2">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row>
    <row r="386" spans="2:33" ht="12.75" customHeight="1" x14ac:dyDescent="0.2">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row>
    <row r="387" spans="2:33" ht="12.75" customHeight="1" x14ac:dyDescent="0.2">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row>
    <row r="388" spans="2:33" ht="12.75" customHeight="1" x14ac:dyDescent="0.2">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row>
    <row r="389" spans="2:33" ht="12.75" customHeight="1" x14ac:dyDescent="0.2">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row>
    <row r="390" spans="2:33" ht="12.75" customHeight="1" x14ac:dyDescent="0.2">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row>
    <row r="391" spans="2:33" ht="12.75" customHeight="1" x14ac:dyDescent="0.2">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row>
    <row r="392" spans="2:33" ht="12.75" customHeight="1" x14ac:dyDescent="0.2">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row>
    <row r="393" spans="2:33" ht="12.75" customHeight="1" x14ac:dyDescent="0.2">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row>
    <row r="394" spans="2:33" ht="12.75" customHeight="1" x14ac:dyDescent="0.2">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row>
    <row r="395" spans="2:33" ht="12.75" customHeight="1" x14ac:dyDescent="0.2">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row>
    <row r="396" spans="2:33" ht="12.75" customHeight="1" x14ac:dyDescent="0.2">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row>
    <row r="397" spans="2:33" ht="12.75" customHeight="1" x14ac:dyDescent="0.2">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row>
    <row r="398" spans="2:33" ht="12.75" customHeight="1" x14ac:dyDescent="0.2">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row>
    <row r="399" spans="2:33" ht="12.75" customHeight="1" x14ac:dyDescent="0.2">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row>
    <row r="400" spans="2:33" ht="12.75" customHeight="1" x14ac:dyDescent="0.2">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row>
    <row r="401" spans="2:33" ht="12.75" customHeight="1" x14ac:dyDescent="0.2">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row>
    <row r="402" spans="2:33" ht="12.75" customHeight="1" x14ac:dyDescent="0.2">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row>
    <row r="403" spans="2:33" ht="12.75" customHeight="1" x14ac:dyDescent="0.2">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row>
    <row r="404" spans="2:33" ht="12.75" customHeight="1" x14ac:dyDescent="0.2">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row>
    <row r="405" spans="2:33" ht="12.75" customHeight="1" x14ac:dyDescent="0.2">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row>
    <row r="406" spans="2:33" ht="12.75" customHeight="1" x14ac:dyDescent="0.2">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row>
    <row r="407" spans="2:33" ht="12.75" customHeight="1" x14ac:dyDescent="0.2">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row>
    <row r="408" spans="2:33" ht="12.75" customHeight="1" x14ac:dyDescent="0.2">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row>
    <row r="409" spans="2:33" ht="12.75" customHeight="1" x14ac:dyDescent="0.2">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row>
    <row r="410" spans="2:33" ht="12.75" customHeight="1" x14ac:dyDescent="0.2">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row>
    <row r="411" spans="2:33" ht="12.75" customHeight="1" x14ac:dyDescent="0.2">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row>
    <row r="412" spans="2:33" ht="12.75" customHeight="1" x14ac:dyDescent="0.2">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row>
    <row r="413" spans="2:33" ht="12.75" customHeight="1" x14ac:dyDescent="0.2">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row>
    <row r="414" spans="2:33" ht="12.75" customHeight="1" x14ac:dyDescent="0.2">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row>
    <row r="415" spans="2:33" ht="12.75" customHeight="1" x14ac:dyDescent="0.2">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row>
    <row r="416" spans="2:33" ht="12.75" customHeight="1" x14ac:dyDescent="0.2">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row>
    <row r="417" spans="2:33" ht="12.75" customHeight="1" x14ac:dyDescent="0.2">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row>
    <row r="418" spans="2:33" ht="12.75" customHeight="1" x14ac:dyDescent="0.2">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row>
    <row r="419" spans="2:33" ht="12.75" customHeight="1" x14ac:dyDescent="0.2">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row>
    <row r="420" spans="2:33" ht="12.75" customHeight="1" x14ac:dyDescent="0.2">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row>
    <row r="421" spans="2:33" ht="12.75" customHeight="1" x14ac:dyDescent="0.2">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row>
    <row r="422" spans="2:33" ht="12.75" customHeight="1" x14ac:dyDescent="0.2">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row>
    <row r="423" spans="2:33" ht="12.75" customHeight="1" x14ac:dyDescent="0.2">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row>
    <row r="424" spans="2:33" ht="12.75" customHeight="1" x14ac:dyDescent="0.2">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row>
    <row r="425" spans="2:33" ht="12.75" customHeight="1" x14ac:dyDescent="0.2">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row>
    <row r="426" spans="2:33" ht="12.75" customHeight="1" x14ac:dyDescent="0.2">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row>
    <row r="427" spans="2:33" ht="12.75" customHeight="1" x14ac:dyDescent="0.2">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row>
    <row r="428" spans="2:33" ht="12.75" customHeight="1" x14ac:dyDescent="0.2">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row>
    <row r="429" spans="2:33" ht="12.75" customHeight="1" x14ac:dyDescent="0.2">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row>
    <row r="430" spans="2:33" ht="12.75" customHeight="1" x14ac:dyDescent="0.2">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row>
    <row r="431" spans="2:33" ht="12.75" customHeight="1" x14ac:dyDescent="0.2">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row>
    <row r="432" spans="2:33" ht="12.75" customHeight="1" x14ac:dyDescent="0.2">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row>
    <row r="433" spans="2:33" ht="12.75" customHeight="1" x14ac:dyDescent="0.2">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row>
    <row r="434" spans="2:33" ht="12.75" customHeight="1" x14ac:dyDescent="0.2">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row>
    <row r="435" spans="2:33" ht="12.75" customHeight="1" x14ac:dyDescent="0.2">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row>
    <row r="436" spans="2:33" ht="12.75" customHeight="1" x14ac:dyDescent="0.2">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row>
    <row r="437" spans="2:33" ht="12.75" customHeight="1" x14ac:dyDescent="0.2">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row>
    <row r="438" spans="2:33" ht="12.75" customHeight="1" x14ac:dyDescent="0.2">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row>
    <row r="439" spans="2:33" ht="12.75" customHeight="1" x14ac:dyDescent="0.2">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row>
    <row r="440" spans="2:33" ht="12.75" customHeight="1" x14ac:dyDescent="0.2">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row>
    <row r="441" spans="2:33" ht="12.75" customHeight="1" x14ac:dyDescent="0.2">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row>
    <row r="442" spans="2:33" ht="12.75" customHeight="1" x14ac:dyDescent="0.2">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row>
    <row r="443" spans="2:33" ht="12.75" customHeight="1" x14ac:dyDescent="0.2">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row>
    <row r="444" spans="2:33" ht="12.75" customHeight="1" x14ac:dyDescent="0.2">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row>
    <row r="445" spans="2:33" ht="12.75" customHeight="1" x14ac:dyDescent="0.2">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row>
    <row r="446" spans="2:33" ht="12.75" customHeight="1" x14ac:dyDescent="0.2">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row>
    <row r="447" spans="2:33" ht="12.75"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row>
    <row r="448" spans="2:33" ht="12.75" customHeight="1" x14ac:dyDescent="0.2">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row>
    <row r="449" spans="2:33" ht="12.75" customHeight="1" x14ac:dyDescent="0.2">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row>
    <row r="450" spans="2:33" ht="12.75" customHeight="1" x14ac:dyDescent="0.2">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row>
    <row r="451" spans="2:33" ht="12.75" customHeight="1" x14ac:dyDescent="0.2">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row>
    <row r="452" spans="2:33" ht="12.75" customHeight="1" x14ac:dyDescent="0.2">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row>
    <row r="453" spans="2:33" ht="12.75" customHeight="1" x14ac:dyDescent="0.2">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row>
    <row r="454" spans="2:33" ht="12.75" customHeight="1" x14ac:dyDescent="0.2">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row>
    <row r="455" spans="2:33" ht="12.75" customHeight="1" x14ac:dyDescent="0.2">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row>
    <row r="456" spans="2:33" ht="12.75" customHeight="1" x14ac:dyDescent="0.2">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row>
    <row r="457" spans="2:33" ht="12.75" customHeight="1" x14ac:dyDescent="0.2">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row>
    <row r="458" spans="2:33" ht="12.75" customHeight="1" x14ac:dyDescent="0.2">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row>
    <row r="459" spans="2:33" ht="12.75" customHeight="1" x14ac:dyDescent="0.2">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row>
    <row r="460" spans="2:33" ht="12.75" customHeight="1" x14ac:dyDescent="0.2">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row>
    <row r="461" spans="2:33" ht="12.75" customHeight="1" x14ac:dyDescent="0.2">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row>
    <row r="462" spans="2:33" ht="12.75" customHeight="1" x14ac:dyDescent="0.2">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row>
    <row r="463" spans="2:33" ht="12.75" customHeight="1" x14ac:dyDescent="0.2">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row>
    <row r="464" spans="2:33" ht="12.75" customHeight="1" x14ac:dyDescent="0.2">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row>
    <row r="465" spans="2:33" ht="12.75" customHeight="1" x14ac:dyDescent="0.2">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row>
    <row r="466" spans="2:33" ht="12.75" customHeight="1" x14ac:dyDescent="0.2">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row>
    <row r="467" spans="2:33" ht="12.75" customHeight="1" x14ac:dyDescent="0.2">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row>
    <row r="468" spans="2:33" ht="12.75" customHeight="1" x14ac:dyDescent="0.2">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row>
    <row r="469" spans="2:33" ht="12.75" customHeight="1" x14ac:dyDescent="0.2">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row>
    <row r="470" spans="2:33" ht="12.75" customHeight="1" x14ac:dyDescent="0.2">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row>
    <row r="471" spans="2:33" ht="12.75" customHeight="1" x14ac:dyDescent="0.2">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row>
    <row r="472" spans="2:33" ht="12.75" customHeight="1" x14ac:dyDescent="0.2">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row>
    <row r="473" spans="2:33" ht="12.75" customHeight="1" x14ac:dyDescent="0.2">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row>
    <row r="474" spans="2:33" ht="12.75" customHeight="1" x14ac:dyDescent="0.2">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row>
    <row r="475" spans="2:33" ht="12.75" customHeight="1" x14ac:dyDescent="0.2">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row>
    <row r="476" spans="2:33" ht="12.75" customHeight="1" x14ac:dyDescent="0.2">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row>
    <row r="477" spans="2:33" ht="12.75"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row>
    <row r="478" spans="2:33" ht="12.75" customHeight="1" x14ac:dyDescent="0.2">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row>
    <row r="479" spans="2:33" ht="12.75" customHeight="1" x14ac:dyDescent="0.2">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row>
    <row r="480" spans="2:33" ht="12.75" customHeight="1" x14ac:dyDescent="0.2">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row>
    <row r="481" spans="2:33" ht="12.75" customHeight="1" x14ac:dyDescent="0.2">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row>
    <row r="482" spans="2:33" ht="12.75" customHeight="1" x14ac:dyDescent="0.2">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row>
    <row r="483" spans="2:33" ht="12.75" customHeight="1" x14ac:dyDescent="0.2">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row>
    <row r="484" spans="2:33" ht="12.75" customHeight="1" x14ac:dyDescent="0.2">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row>
    <row r="485" spans="2:33" ht="12.75" customHeight="1" x14ac:dyDescent="0.2">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row>
    <row r="486" spans="2:33" ht="12.75" customHeight="1" x14ac:dyDescent="0.2">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row>
    <row r="487" spans="2:33" ht="12.75" customHeight="1" x14ac:dyDescent="0.2">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row>
    <row r="488" spans="2:33" ht="12.75" customHeight="1" x14ac:dyDescent="0.2">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row>
    <row r="489" spans="2:33" ht="12.75" customHeight="1" x14ac:dyDescent="0.2">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row>
    <row r="490" spans="2:33" ht="12.75" customHeight="1" x14ac:dyDescent="0.2">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row>
    <row r="491" spans="2:33" ht="12.75" customHeight="1" x14ac:dyDescent="0.2">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row>
    <row r="492" spans="2:33" ht="12.75" customHeight="1" x14ac:dyDescent="0.2">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row>
    <row r="493" spans="2:33" ht="12.75" customHeight="1" x14ac:dyDescent="0.2">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row>
    <row r="494" spans="2:33" ht="12.75" customHeight="1" x14ac:dyDescent="0.2">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row>
    <row r="495" spans="2:33" ht="12.75" customHeight="1" x14ac:dyDescent="0.2">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row>
    <row r="496" spans="2:33" ht="12.75" customHeight="1" x14ac:dyDescent="0.2">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row>
    <row r="497" spans="2:33" ht="12.75" customHeight="1" x14ac:dyDescent="0.2">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row>
    <row r="498" spans="2:33" ht="12.75" customHeight="1" x14ac:dyDescent="0.2">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row>
    <row r="499" spans="2:33" ht="12.75" customHeight="1" x14ac:dyDescent="0.2">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row>
    <row r="500" spans="2:33" ht="12.75" customHeight="1" x14ac:dyDescent="0.2">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row>
    <row r="501" spans="2:33" ht="12.75" customHeight="1" x14ac:dyDescent="0.2">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row>
    <row r="502" spans="2:33" ht="12.75" customHeight="1" x14ac:dyDescent="0.2">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row>
    <row r="503" spans="2:33" ht="12.75" customHeight="1" x14ac:dyDescent="0.2">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row>
    <row r="504" spans="2:33" ht="12.75" customHeight="1" x14ac:dyDescent="0.2">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row>
    <row r="505" spans="2:33" ht="12.75" customHeight="1" x14ac:dyDescent="0.2">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row>
    <row r="506" spans="2:33" ht="12.75" customHeight="1" x14ac:dyDescent="0.2">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row>
    <row r="507" spans="2:33" ht="12.75" customHeight="1" x14ac:dyDescent="0.2">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row>
    <row r="508" spans="2:33" ht="12.75" customHeight="1" x14ac:dyDescent="0.2">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row>
    <row r="509" spans="2:33" ht="12.75" customHeight="1" x14ac:dyDescent="0.2">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row>
    <row r="510" spans="2:33" ht="12.75" customHeight="1" x14ac:dyDescent="0.2">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row>
    <row r="511" spans="2:33" ht="12.75" customHeight="1" x14ac:dyDescent="0.2">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row>
    <row r="512" spans="2:33" ht="12.75" customHeight="1" x14ac:dyDescent="0.2">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row>
    <row r="513" spans="2:33" ht="12.75" customHeight="1" x14ac:dyDescent="0.2">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row>
    <row r="514" spans="2:33" ht="12.75" customHeight="1" x14ac:dyDescent="0.2">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row>
    <row r="515" spans="2:33" ht="12.75" customHeight="1" x14ac:dyDescent="0.2">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row>
    <row r="516" spans="2:33" ht="12.75" customHeight="1" x14ac:dyDescent="0.2">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row>
    <row r="517" spans="2:33" ht="12.75" customHeight="1" x14ac:dyDescent="0.2">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row>
    <row r="518" spans="2:33" ht="12.75" customHeight="1" x14ac:dyDescent="0.2">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row>
    <row r="519" spans="2:33" ht="12.75" customHeight="1" x14ac:dyDescent="0.2">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row>
    <row r="520" spans="2:33" ht="12.75" customHeight="1" x14ac:dyDescent="0.2">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row>
    <row r="521" spans="2:33" ht="12.75" customHeight="1" x14ac:dyDescent="0.2">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row>
    <row r="522" spans="2:33" ht="12.75" customHeight="1" x14ac:dyDescent="0.2">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row>
    <row r="523" spans="2:33" ht="12.75" customHeight="1" x14ac:dyDescent="0.2">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row>
    <row r="524" spans="2:33" ht="12.75" customHeight="1" x14ac:dyDescent="0.2">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row>
    <row r="525" spans="2:33" ht="12.75" customHeight="1" x14ac:dyDescent="0.2">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row>
    <row r="526" spans="2:33" ht="12.75" customHeight="1" x14ac:dyDescent="0.2">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row>
    <row r="527" spans="2:33" ht="12.75" customHeight="1" x14ac:dyDescent="0.2">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row>
    <row r="528" spans="2:33" ht="12.75" customHeight="1" x14ac:dyDescent="0.2">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row>
    <row r="529" spans="2:33" ht="12.75" customHeight="1" x14ac:dyDescent="0.2">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row>
    <row r="530" spans="2:33" ht="12.75" customHeight="1" x14ac:dyDescent="0.2">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row>
    <row r="531" spans="2:33" ht="12.75" customHeight="1" x14ac:dyDescent="0.2">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row>
    <row r="532" spans="2:33" ht="12.75" customHeight="1" x14ac:dyDescent="0.2">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row>
    <row r="533" spans="2:33" ht="12.75" customHeight="1" x14ac:dyDescent="0.2">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row>
    <row r="534" spans="2:33" ht="12.75" customHeight="1" x14ac:dyDescent="0.2">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row>
    <row r="535" spans="2:33" ht="12.75" customHeight="1" x14ac:dyDescent="0.2">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row>
    <row r="536" spans="2:33" ht="12.75" customHeight="1" x14ac:dyDescent="0.2">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row>
    <row r="537" spans="2:33" ht="12.75" customHeight="1" x14ac:dyDescent="0.2">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row>
    <row r="538" spans="2:33" ht="12.75" customHeight="1" x14ac:dyDescent="0.2">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row>
    <row r="539" spans="2:33" ht="12.75" customHeight="1" x14ac:dyDescent="0.2">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row>
    <row r="540" spans="2:33" ht="12.75" customHeight="1" x14ac:dyDescent="0.2">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row>
    <row r="541" spans="2:33" ht="12.75" customHeight="1" x14ac:dyDescent="0.2">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row>
    <row r="542" spans="2:33" ht="12.75" customHeight="1" x14ac:dyDescent="0.2">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row>
    <row r="543" spans="2:33" ht="12.75" customHeight="1" x14ac:dyDescent="0.2">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row>
    <row r="544" spans="2:33" ht="12.75" customHeight="1" x14ac:dyDescent="0.2">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row>
    <row r="545" spans="2:33" ht="12.75" customHeight="1" x14ac:dyDescent="0.2">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row>
    <row r="546" spans="2:33" ht="12.75" customHeight="1" x14ac:dyDescent="0.2">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row>
    <row r="547" spans="2:33" ht="12.75" customHeight="1" x14ac:dyDescent="0.2">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row>
    <row r="548" spans="2:33" ht="12.75" customHeight="1" x14ac:dyDescent="0.2">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row>
    <row r="549" spans="2:33" ht="12.75" customHeight="1" x14ac:dyDescent="0.2">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row>
    <row r="550" spans="2:33" ht="12.75" customHeight="1" x14ac:dyDescent="0.2">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row>
    <row r="551" spans="2:33" ht="12.75" customHeight="1" x14ac:dyDescent="0.2">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row>
    <row r="552" spans="2:33" ht="12.75" customHeight="1" x14ac:dyDescent="0.2">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row>
    <row r="553" spans="2:33" ht="12.75" customHeight="1" x14ac:dyDescent="0.2">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row>
    <row r="554" spans="2:33" ht="12.75" customHeight="1" x14ac:dyDescent="0.2">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row>
    <row r="555" spans="2:33" ht="12.75" customHeight="1" x14ac:dyDescent="0.2">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row>
    <row r="556" spans="2:33" ht="12.75" customHeight="1" x14ac:dyDescent="0.2">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row>
    <row r="557" spans="2:33" ht="12.75" customHeight="1" x14ac:dyDescent="0.2">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row>
    <row r="558" spans="2:33" ht="12.75" customHeight="1" x14ac:dyDescent="0.2">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row>
    <row r="559" spans="2:33" ht="12.75" customHeight="1" x14ac:dyDescent="0.2">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row>
    <row r="560" spans="2:33" ht="12.75" customHeight="1" x14ac:dyDescent="0.2">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row>
    <row r="561" spans="2:33" ht="12.75" customHeight="1" x14ac:dyDescent="0.2">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row>
    <row r="562" spans="2:33" ht="12.75" customHeight="1" x14ac:dyDescent="0.2">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row>
    <row r="563" spans="2:33" ht="12.75" customHeight="1" x14ac:dyDescent="0.2">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row>
    <row r="564" spans="2:33" ht="12.75" customHeight="1" x14ac:dyDescent="0.2">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row>
    <row r="565" spans="2:33" ht="12.75" customHeight="1" x14ac:dyDescent="0.2">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row>
    <row r="566" spans="2:33" ht="12.75" customHeight="1" x14ac:dyDescent="0.2">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row>
    <row r="567" spans="2:33" ht="12.75" customHeight="1" x14ac:dyDescent="0.2">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row>
    <row r="568" spans="2:33" ht="12.75" customHeight="1" x14ac:dyDescent="0.2">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row>
    <row r="569" spans="2:33" ht="12.75" customHeight="1" x14ac:dyDescent="0.2">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row>
    <row r="570" spans="2:33" ht="12.75" customHeight="1" x14ac:dyDescent="0.2">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row>
    <row r="571" spans="2:33" ht="12.75" customHeight="1" x14ac:dyDescent="0.2">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row>
    <row r="572" spans="2:33" ht="12.75" customHeight="1" x14ac:dyDescent="0.2">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row>
    <row r="573" spans="2:33" ht="12.75" customHeight="1" x14ac:dyDescent="0.2">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row>
    <row r="574" spans="2:33" ht="12.75" customHeight="1" x14ac:dyDescent="0.2">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row>
    <row r="575" spans="2:33" ht="12.75" customHeight="1" x14ac:dyDescent="0.2">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row>
    <row r="576" spans="2:33" ht="12.75" customHeight="1" x14ac:dyDescent="0.2">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row>
    <row r="577" spans="2:33" ht="12.75" customHeight="1" x14ac:dyDescent="0.2">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row>
    <row r="578" spans="2:33" ht="12.75" customHeight="1" x14ac:dyDescent="0.2">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row>
    <row r="579" spans="2:33" ht="12.75" customHeight="1" x14ac:dyDescent="0.2">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row>
    <row r="580" spans="2:33" ht="12.75" customHeight="1" x14ac:dyDescent="0.2">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row>
    <row r="581" spans="2:33" ht="12.75" customHeight="1" x14ac:dyDescent="0.2">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row>
    <row r="582" spans="2:33" ht="12.75" customHeight="1" x14ac:dyDescent="0.2">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row>
    <row r="583" spans="2:33" ht="12.75" customHeight="1" x14ac:dyDescent="0.2">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row>
    <row r="584" spans="2:33" ht="12.75" customHeight="1" x14ac:dyDescent="0.2">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row>
    <row r="585" spans="2:33" ht="12.75" customHeight="1" x14ac:dyDescent="0.2">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row>
    <row r="586" spans="2:33" ht="12.75" customHeight="1" x14ac:dyDescent="0.2">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row>
    <row r="587" spans="2:33" ht="12.75" customHeight="1" x14ac:dyDescent="0.2">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row>
    <row r="588" spans="2:33" ht="12.75" customHeight="1" x14ac:dyDescent="0.2">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row>
    <row r="589" spans="2:33" ht="12.75" customHeight="1" x14ac:dyDescent="0.2">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row>
    <row r="590" spans="2:33" ht="12.75" customHeight="1" x14ac:dyDescent="0.2">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row>
    <row r="591" spans="2:33" ht="12.75" customHeight="1" x14ac:dyDescent="0.2">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row>
    <row r="592" spans="2:33" ht="12.75" customHeight="1" x14ac:dyDescent="0.2">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row>
    <row r="593" spans="2:33" ht="12.75" customHeight="1" x14ac:dyDescent="0.2">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row>
    <row r="594" spans="2:33" ht="12.75" customHeight="1" x14ac:dyDescent="0.2">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row>
    <row r="595" spans="2:33" ht="12.75" customHeight="1" x14ac:dyDescent="0.2">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row>
    <row r="596" spans="2:33" ht="12.75" customHeight="1" x14ac:dyDescent="0.2">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row>
    <row r="597" spans="2:33" ht="12.75" customHeight="1" x14ac:dyDescent="0.2">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row>
    <row r="598" spans="2:33" ht="12.75" customHeight="1" x14ac:dyDescent="0.2">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row>
    <row r="599" spans="2:33" ht="12.75" customHeight="1" x14ac:dyDescent="0.2">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row>
    <row r="600" spans="2:33" ht="12.75" customHeight="1" x14ac:dyDescent="0.2">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row>
    <row r="601" spans="2:33" ht="12.75" customHeight="1" x14ac:dyDescent="0.2">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row>
    <row r="602" spans="2:33" ht="12.75" customHeight="1" x14ac:dyDescent="0.2">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row>
    <row r="603" spans="2:33" ht="12.75" customHeight="1" x14ac:dyDescent="0.2">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row>
    <row r="604" spans="2:33" ht="12.75" customHeight="1" x14ac:dyDescent="0.2">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row>
    <row r="605" spans="2:33" ht="12.75" customHeight="1" x14ac:dyDescent="0.2">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row>
    <row r="606" spans="2:33" ht="12.75" customHeight="1" x14ac:dyDescent="0.2">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row>
    <row r="607" spans="2:33" ht="12.75" customHeight="1" x14ac:dyDescent="0.2">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row>
    <row r="608" spans="2:33" ht="12.75" customHeight="1" x14ac:dyDescent="0.2">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row>
    <row r="609" spans="2:33" ht="12.75" customHeight="1" x14ac:dyDescent="0.2">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row>
    <row r="610" spans="2:33" ht="12.75" customHeight="1" x14ac:dyDescent="0.2">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row>
    <row r="611" spans="2:33" ht="12.75" customHeight="1" x14ac:dyDescent="0.2">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row>
    <row r="612" spans="2:33" ht="12.75" customHeight="1" x14ac:dyDescent="0.2">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row>
    <row r="613" spans="2:33" ht="12.75" customHeight="1" x14ac:dyDescent="0.2">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row>
    <row r="614" spans="2:33" ht="12.75" customHeight="1" x14ac:dyDescent="0.2">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row>
    <row r="615" spans="2:33" ht="12.75" customHeight="1" x14ac:dyDescent="0.2">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row>
    <row r="616" spans="2:33" ht="12.75" customHeight="1" x14ac:dyDescent="0.2">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row>
    <row r="617" spans="2:33" ht="12.75" customHeight="1" x14ac:dyDescent="0.2">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row>
    <row r="618" spans="2:33" ht="12.75" customHeight="1" x14ac:dyDescent="0.2">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row>
    <row r="619" spans="2:33" ht="12.75" customHeight="1" x14ac:dyDescent="0.2">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row>
    <row r="620" spans="2:33" ht="12.75" customHeight="1" x14ac:dyDescent="0.2">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row>
    <row r="621" spans="2:33" ht="12.75" customHeight="1" x14ac:dyDescent="0.2">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row>
    <row r="622" spans="2:33" ht="12.75" customHeight="1" x14ac:dyDescent="0.2">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row>
    <row r="623" spans="2:33" ht="12.75" customHeight="1" x14ac:dyDescent="0.2">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row>
    <row r="624" spans="2:33" ht="12.75" customHeight="1" x14ac:dyDescent="0.2">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row>
    <row r="625" spans="2:33" ht="12.75" customHeight="1" x14ac:dyDescent="0.2">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row>
    <row r="626" spans="2:33" ht="12.75" customHeight="1" x14ac:dyDescent="0.2">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row>
    <row r="627" spans="2:33" ht="12.75" customHeight="1" x14ac:dyDescent="0.2">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row>
    <row r="628" spans="2:33" ht="12.75" customHeight="1" x14ac:dyDescent="0.2">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row>
    <row r="629" spans="2:33" ht="12.75" customHeight="1" x14ac:dyDescent="0.2">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row>
    <row r="630" spans="2:33" ht="12.75" customHeight="1" x14ac:dyDescent="0.2">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row>
    <row r="631" spans="2:33" ht="12.75" customHeight="1" x14ac:dyDescent="0.2">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row>
    <row r="632" spans="2:33" ht="12.75" customHeight="1" x14ac:dyDescent="0.2">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row>
    <row r="633" spans="2:33" ht="12.75" customHeight="1" x14ac:dyDescent="0.2">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row>
    <row r="634" spans="2:33" ht="12.75" customHeight="1" x14ac:dyDescent="0.2">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row>
    <row r="635" spans="2:33" ht="12.75" customHeight="1" x14ac:dyDescent="0.2">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row>
    <row r="636" spans="2:33" ht="12.75" customHeight="1" x14ac:dyDescent="0.2">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row>
    <row r="637" spans="2:33" ht="12.75" customHeight="1" x14ac:dyDescent="0.2">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row>
    <row r="638" spans="2:33" ht="12.75" customHeight="1" x14ac:dyDescent="0.2">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row>
    <row r="639" spans="2:33" ht="12.75" customHeight="1" x14ac:dyDescent="0.2">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row>
    <row r="640" spans="2:33" ht="12.75" customHeight="1" x14ac:dyDescent="0.2">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row>
    <row r="641" spans="2:33" ht="12.75" customHeight="1" x14ac:dyDescent="0.2">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row>
    <row r="642" spans="2:33" ht="12.75" customHeight="1" x14ac:dyDescent="0.2">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row>
    <row r="643" spans="2:33" ht="12.75" customHeight="1" x14ac:dyDescent="0.2">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row>
    <row r="644" spans="2:33" ht="12.75" customHeight="1" x14ac:dyDescent="0.2">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row>
    <row r="645" spans="2:33" ht="12.75" customHeight="1" x14ac:dyDescent="0.2">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row>
    <row r="646" spans="2:33" ht="12.75" customHeight="1" x14ac:dyDescent="0.2">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row>
    <row r="647" spans="2:33" ht="12.75" customHeight="1" x14ac:dyDescent="0.2">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row>
    <row r="648" spans="2:33" ht="12.75" customHeight="1" x14ac:dyDescent="0.2">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row>
    <row r="649" spans="2:33" ht="12.75" customHeight="1" x14ac:dyDescent="0.2">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row>
    <row r="650" spans="2:33" ht="12.75" customHeight="1" x14ac:dyDescent="0.2">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row>
    <row r="651" spans="2:33" ht="12.75" customHeight="1" x14ac:dyDescent="0.2">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row>
    <row r="652" spans="2:33" ht="12.75" customHeight="1" x14ac:dyDescent="0.2">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row>
    <row r="653" spans="2:33" ht="12.75" customHeight="1" x14ac:dyDescent="0.2">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row>
    <row r="654" spans="2:33" ht="12.75" customHeight="1" x14ac:dyDescent="0.2">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row>
    <row r="655" spans="2:33" ht="12.75" customHeight="1" x14ac:dyDescent="0.2">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row>
    <row r="656" spans="2:33" ht="12.75" customHeight="1" x14ac:dyDescent="0.2">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row>
    <row r="657" spans="2:33" ht="12.75" customHeight="1" x14ac:dyDescent="0.2">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row>
    <row r="658" spans="2:33" ht="12.75" customHeight="1" x14ac:dyDescent="0.2">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row>
    <row r="659" spans="2:33" ht="12.75" customHeight="1" x14ac:dyDescent="0.2">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row>
    <row r="660" spans="2:33" ht="12.75" customHeight="1" x14ac:dyDescent="0.2">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row>
    <row r="661" spans="2:33" ht="12.75" customHeight="1" x14ac:dyDescent="0.2">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row>
    <row r="662" spans="2:33" ht="12.75" customHeight="1" x14ac:dyDescent="0.2">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row>
    <row r="663" spans="2:33" ht="12.75" customHeight="1" x14ac:dyDescent="0.2">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row>
    <row r="664" spans="2:33" ht="12.75" customHeight="1" x14ac:dyDescent="0.2">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row>
    <row r="665" spans="2:33" ht="12.75" customHeight="1" x14ac:dyDescent="0.2">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row>
    <row r="666" spans="2:33" ht="12.75" customHeight="1" x14ac:dyDescent="0.2">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row>
    <row r="667" spans="2:33" ht="12.75" customHeight="1" x14ac:dyDescent="0.2">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row>
    <row r="668" spans="2:33" ht="12.75" customHeight="1" x14ac:dyDescent="0.2">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row>
    <row r="669" spans="2:33" ht="12.75" customHeight="1" x14ac:dyDescent="0.2">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row>
    <row r="670" spans="2:33" ht="12.75" customHeight="1" x14ac:dyDescent="0.2">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row>
    <row r="671" spans="2:33" ht="12.75" customHeight="1" x14ac:dyDescent="0.2">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row>
    <row r="672" spans="2:33" ht="12.75" customHeight="1" x14ac:dyDescent="0.2">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row>
    <row r="673" spans="2:33" ht="12.75" customHeight="1" x14ac:dyDescent="0.2">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row>
    <row r="674" spans="2:33" ht="12.75" customHeight="1" x14ac:dyDescent="0.2">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row>
    <row r="675" spans="2:33" ht="12.75" customHeight="1" x14ac:dyDescent="0.2">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row>
    <row r="676" spans="2:33" ht="12.75" customHeight="1" x14ac:dyDescent="0.2">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row>
    <row r="677" spans="2:33" ht="12.75" customHeight="1" x14ac:dyDescent="0.2">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row>
    <row r="678" spans="2:33" ht="12.75" customHeight="1" x14ac:dyDescent="0.2">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row>
    <row r="679" spans="2:33" ht="12.75" customHeight="1" x14ac:dyDescent="0.2">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row>
    <row r="680" spans="2:33" ht="12.75" customHeight="1" x14ac:dyDescent="0.2">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row>
    <row r="681" spans="2:33" ht="12.75" customHeight="1" x14ac:dyDescent="0.2">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row>
    <row r="682" spans="2:33" ht="12.75" customHeight="1" x14ac:dyDescent="0.2">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row>
    <row r="683" spans="2:33" ht="12.75" customHeight="1" x14ac:dyDescent="0.2">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row>
    <row r="684" spans="2:33" ht="12.75" customHeight="1" x14ac:dyDescent="0.2">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row>
    <row r="685" spans="2:33" ht="12.75" customHeight="1" x14ac:dyDescent="0.2">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row>
    <row r="686" spans="2:33" ht="12.75" customHeight="1" x14ac:dyDescent="0.2">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row>
    <row r="687" spans="2:33" ht="12.75" customHeight="1" x14ac:dyDescent="0.2">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row>
    <row r="688" spans="2:33" ht="12.75" customHeight="1" x14ac:dyDescent="0.2">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row>
    <row r="689" spans="2:33" ht="12.75" customHeight="1" x14ac:dyDescent="0.2">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row>
    <row r="690" spans="2:33" ht="12.75" customHeight="1" x14ac:dyDescent="0.2">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row>
    <row r="691" spans="2:33" ht="12.75" customHeight="1" x14ac:dyDescent="0.2">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row>
    <row r="692" spans="2:33" ht="12.75" customHeight="1" x14ac:dyDescent="0.2">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row>
    <row r="693" spans="2:33" ht="12.75" customHeight="1" x14ac:dyDescent="0.2">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row>
    <row r="694" spans="2:33" ht="12.75" customHeight="1" x14ac:dyDescent="0.2">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row>
    <row r="695" spans="2:33" ht="12.75" customHeight="1" x14ac:dyDescent="0.2">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row>
    <row r="696" spans="2:33" ht="12.75" customHeight="1" x14ac:dyDescent="0.2">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row>
    <row r="697" spans="2:33" ht="12.75" customHeight="1" x14ac:dyDescent="0.2">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row>
    <row r="698" spans="2:33" ht="12.75" customHeight="1" x14ac:dyDescent="0.2">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row>
    <row r="699" spans="2:33" ht="12.75" customHeight="1" x14ac:dyDescent="0.2">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row>
    <row r="700" spans="2:33" ht="12.75" customHeight="1" x14ac:dyDescent="0.2">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row>
    <row r="701" spans="2:33" ht="12.75" customHeight="1" x14ac:dyDescent="0.2">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row>
    <row r="702" spans="2:33" ht="12.75" customHeight="1" x14ac:dyDescent="0.2">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row>
    <row r="703" spans="2:33" ht="12.75" customHeight="1" x14ac:dyDescent="0.2">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row>
    <row r="704" spans="2:33" ht="12.75" customHeight="1" x14ac:dyDescent="0.2">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row>
    <row r="705" spans="2:33" ht="12.75" customHeight="1" x14ac:dyDescent="0.2">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row>
    <row r="706" spans="2:33" ht="12.75" customHeight="1" x14ac:dyDescent="0.2">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row>
    <row r="707" spans="2:33" ht="12.75" customHeight="1" x14ac:dyDescent="0.2">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row>
    <row r="708" spans="2:33" ht="12.75" customHeight="1" x14ac:dyDescent="0.2">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row>
    <row r="709" spans="2:33" ht="12.75" customHeight="1" x14ac:dyDescent="0.2">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row>
    <row r="710" spans="2:33" ht="12.75" customHeight="1" x14ac:dyDescent="0.2">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row>
    <row r="711" spans="2:33" ht="12.75" customHeight="1" x14ac:dyDescent="0.2">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row>
    <row r="712" spans="2:33" ht="12.75" customHeight="1" x14ac:dyDescent="0.2">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row>
    <row r="713" spans="2:33" ht="12.75" customHeight="1" x14ac:dyDescent="0.2">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row>
    <row r="714" spans="2:33" ht="12.75" customHeight="1" x14ac:dyDescent="0.2">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row>
    <row r="715" spans="2:33" ht="12.75" customHeight="1" x14ac:dyDescent="0.2">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row>
    <row r="716" spans="2:33" ht="12.75" customHeight="1" x14ac:dyDescent="0.2">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row>
    <row r="717" spans="2:33" ht="12.75" customHeight="1" x14ac:dyDescent="0.2">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row>
    <row r="718" spans="2:33" ht="12.75" customHeight="1" x14ac:dyDescent="0.2">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row>
    <row r="719" spans="2:33" ht="12.75" customHeight="1" x14ac:dyDescent="0.2">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row>
    <row r="720" spans="2:33" ht="12.75" customHeight="1" x14ac:dyDescent="0.2">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row>
    <row r="721" spans="2:33" ht="12.75" customHeight="1" x14ac:dyDescent="0.2">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row>
    <row r="722" spans="2:33" ht="12.75" customHeight="1" x14ac:dyDescent="0.2">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row>
    <row r="723" spans="2:33" ht="12.75" customHeight="1" x14ac:dyDescent="0.2">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row>
    <row r="724" spans="2:33" ht="12.75" customHeight="1" x14ac:dyDescent="0.2">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row>
    <row r="725" spans="2:33" ht="12.75" customHeight="1" x14ac:dyDescent="0.2">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row>
    <row r="726" spans="2:33" ht="12.75" customHeight="1" x14ac:dyDescent="0.2">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row>
    <row r="727" spans="2:33" ht="12.75" customHeight="1" x14ac:dyDescent="0.2">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row>
    <row r="728" spans="2:33" ht="12.75" customHeight="1" x14ac:dyDescent="0.2">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row>
    <row r="729" spans="2:33" ht="12.75" customHeight="1" x14ac:dyDescent="0.2">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row>
    <row r="730" spans="2:33" ht="12.75" customHeight="1" x14ac:dyDescent="0.2">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row>
    <row r="731" spans="2:33" ht="12.75" customHeight="1" x14ac:dyDescent="0.2">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row>
    <row r="732" spans="2:33" ht="12.75" customHeight="1" x14ac:dyDescent="0.2">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row>
    <row r="733" spans="2:33" ht="12.75" customHeight="1" x14ac:dyDescent="0.2">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row>
    <row r="734" spans="2:33" ht="12.75" customHeight="1" x14ac:dyDescent="0.2">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row>
    <row r="735" spans="2:33" ht="12.75" customHeight="1" x14ac:dyDescent="0.2">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row>
    <row r="736" spans="2:33" ht="12.75" customHeight="1" x14ac:dyDescent="0.2">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row>
    <row r="737" spans="2:33" ht="12.75" customHeight="1" x14ac:dyDescent="0.2">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row>
    <row r="738" spans="2:33" ht="12.75" customHeight="1" x14ac:dyDescent="0.2">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row>
    <row r="739" spans="2:33" ht="12.75" customHeight="1" x14ac:dyDescent="0.2">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row>
    <row r="740" spans="2:33" ht="12.75" customHeight="1" x14ac:dyDescent="0.2">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row>
    <row r="741" spans="2:33" ht="12.75" customHeight="1" x14ac:dyDescent="0.2">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row>
    <row r="742" spans="2:33" ht="12.75" customHeight="1" x14ac:dyDescent="0.2">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row>
    <row r="743" spans="2:33" ht="12.75" customHeight="1" x14ac:dyDescent="0.2">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row>
    <row r="744" spans="2:33" ht="12.75" customHeight="1" x14ac:dyDescent="0.2">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row>
    <row r="745" spans="2:33" ht="12.75" customHeight="1" x14ac:dyDescent="0.2">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row>
    <row r="746" spans="2:33" ht="12.75" customHeight="1" x14ac:dyDescent="0.2">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row>
    <row r="747" spans="2:33" ht="12.75" customHeight="1" x14ac:dyDescent="0.2">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row>
    <row r="748" spans="2:33" ht="12.75" customHeight="1" x14ac:dyDescent="0.2">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row>
    <row r="749" spans="2:33" ht="12.75" customHeight="1" x14ac:dyDescent="0.2">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row>
    <row r="750" spans="2:33" ht="12.75" customHeight="1" x14ac:dyDescent="0.2">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row>
    <row r="751" spans="2:33" ht="12.75" customHeight="1" x14ac:dyDescent="0.2">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row>
    <row r="752" spans="2:33" ht="12.75" customHeight="1" x14ac:dyDescent="0.2">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row>
    <row r="753" spans="2:33" ht="12.75" customHeight="1" x14ac:dyDescent="0.2">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row>
    <row r="754" spans="2:33" ht="12.75" customHeight="1" x14ac:dyDescent="0.2">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row>
    <row r="755" spans="2:33" ht="12.75" customHeight="1" x14ac:dyDescent="0.2">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row>
    <row r="756" spans="2:33" ht="12.75" customHeight="1" x14ac:dyDescent="0.2">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row>
    <row r="757" spans="2:33" ht="12.75" customHeight="1" x14ac:dyDescent="0.2">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row>
    <row r="758" spans="2:33" ht="12.75" customHeight="1" x14ac:dyDescent="0.2">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row>
    <row r="759" spans="2:33" ht="12.75" customHeight="1" x14ac:dyDescent="0.2">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row>
    <row r="760" spans="2:33" ht="12.75" customHeight="1" x14ac:dyDescent="0.2">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row>
    <row r="761" spans="2:33" ht="12.75" customHeight="1" x14ac:dyDescent="0.2">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row>
    <row r="762" spans="2:33" ht="12.75" customHeight="1" x14ac:dyDescent="0.2">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row>
    <row r="763" spans="2:33" ht="12.75" customHeight="1" x14ac:dyDescent="0.2">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row>
    <row r="764" spans="2:33" ht="12.75" customHeight="1" x14ac:dyDescent="0.2">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row>
    <row r="765" spans="2:33" ht="12.75" customHeight="1" x14ac:dyDescent="0.2">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row>
    <row r="766" spans="2:33" ht="12.75" customHeight="1" x14ac:dyDescent="0.2">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row>
    <row r="767" spans="2:33" ht="12.75" customHeight="1" x14ac:dyDescent="0.2">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row>
    <row r="768" spans="2:33" ht="12.75" customHeight="1" x14ac:dyDescent="0.2">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row>
    <row r="769" spans="2:33" ht="12.75" customHeight="1" x14ac:dyDescent="0.2">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row>
    <row r="770" spans="2:33" ht="12.75" customHeight="1" x14ac:dyDescent="0.2">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row>
    <row r="771" spans="2:33" ht="12.75" customHeight="1" x14ac:dyDescent="0.2">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row>
    <row r="772" spans="2:33" ht="12.75" customHeight="1" x14ac:dyDescent="0.2">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row>
    <row r="773" spans="2:33" ht="12.75" customHeight="1" x14ac:dyDescent="0.2">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row>
    <row r="774" spans="2:33" ht="12.75" customHeight="1" x14ac:dyDescent="0.2">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row>
    <row r="775" spans="2:33" ht="12.75" customHeight="1" x14ac:dyDescent="0.2">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row>
    <row r="776" spans="2:33" ht="12.75" customHeight="1" x14ac:dyDescent="0.2">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row>
    <row r="777" spans="2:33" ht="12.75" customHeight="1" x14ac:dyDescent="0.2">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row>
    <row r="778" spans="2:33" ht="12.75" customHeight="1" x14ac:dyDescent="0.2">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row>
    <row r="779" spans="2:33" ht="12.75" customHeight="1" x14ac:dyDescent="0.2">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row>
    <row r="780" spans="2:33" ht="12.75" customHeight="1" x14ac:dyDescent="0.2">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row>
    <row r="781" spans="2:33" ht="12.75" customHeight="1" x14ac:dyDescent="0.2">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row>
    <row r="782" spans="2:33" ht="12.75" customHeight="1" x14ac:dyDescent="0.2">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row>
    <row r="783" spans="2:33" ht="12.75" customHeight="1" x14ac:dyDescent="0.2">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row>
    <row r="784" spans="2:33" ht="12.75" customHeight="1" x14ac:dyDescent="0.2">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row>
    <row r="785" spans="2:33" ht="12.75" customHeight="1" x14ac:dyDescent="0.2">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row>
    <row r="786" spans="2:33" ht="12.75" customHeight="1" x14ac:dyDescent="0.2">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row>
    <row r="787" spans="2:33" ht="12.75" customHeight="1" x14ac:dyDescent="0.2">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row>
    <row r="788" spans="2:33" ht="12.75" customHeight="1" x14ac:dyDescent="0.2">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row>
    <row r="789" spans="2:33" ht="12.75" customHeight="1" x14ac:dyDescent="0.2">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row>
    <row r="790" spans="2:33" ht="12.75" customHeight="1" x14ac:dyDescent="0.2">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row>
    <row r="791" spans="2:33" ht="12.75" customHeight="1" x14ac:dyDescent="0.2">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row>
    <row r="792" spans="2:33" ht="12.75" customHeight="1" x14ac:dyDescent="0.2">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row>
    <row r="793" spans="2:33" ht="12.75" customHeight="1" x14ac:dyDescent="0.2">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row>
    <row r="794" spans="2:33" ht="12.75" customHeight="1" x14ac:dyDescent="0.2">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row>
    <row r="795" spans="2:33" ht="12.75" customHeight="1" x14ac:dyDescent="0.2">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row>
    <row r="796" spans="2:33" ht="12.75" customHeight="1" x14ac:dyDescent="0.2">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row>
    <row r="797" spans="2:33" ht="12.75" customHeight="1" x14ac:dyDescent="0.2">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row>
    <row r="798" spans="2:33" ht="12.75" customHeight="1" x14ac:dyDescent="0.2">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row>
    <row r="799" spans="2:33" ht="12.75" customHeight="1" x14ac:dyDescent="0.2">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row>
    <row r="800" spans="2:33" ht="12.75" customHeight="1" x14ac:dyDescent="0.2">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row>
    <row r="801" spans="2:33" ht="12.75" customHeight="1" x14ac:dyDescent="0.2">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row>
    <row r="802" spans="2:33" ht="12.75" customHeight="1" x14ac:dyDescent="0.2">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row>
    <row r="803" spans="2:33" ht="12.75" customHeight="1" x14ac:dyDescent="0.2">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row>
    <row r="804" spans="2:33" ht="12.75" customHeight="1" x14ac:dyDescent="0.2">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row>
    <row r="805" spans="2:33" ht="12.75" customHeight="1" x14ac:dyDescent="0.2">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row>
    <row r="806" spans="2:33" ht="12.75" customHeight="1" x14ac:dyDescent="0.2">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row>
    <row r="807" spans="2:33" ht="12.75" customHeight="1" x14ac:dyDescent="0.2">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row>
    <row r="808" spans="2:33" ht="12.75" customHeight="1" x14ac:dyDescent="0.2">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row>
    <row r="809" spans="2:33" ht="12.75" customHeight="1" x14ac:dyDescent="0.2">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row>
    <row r="810" spans="2:33" ht="12.75" customHeight="1" x14ac:dyDescent="0.2">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row>
    <row r="811" spans="2:33" ht="12.75" customHeight="1" x14ac:dyDescent="0.2">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row>
    <row r="812" spans="2:33" ht="12.75" customHeight="1" x14ac:dyDescent="0.2">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row>
    <row r="813" spans="2:33" ht="12.75" customHeight="1" x14ac:dyDescent="0.2">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row>
    <row r="814" spans="2:33" ht="12.75" customHeight="1" x14ac:dyDescent="0.2">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row>
    <row r="815" spans="2:33" ht="12.75" customHeight="1" x14ac:dyDescent="0.2">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row>
    <row r="816" spans="2:33" ht="12.75" customHeight="1" x14ac:dyDescent="0.2">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row>
    <row r="817" spans="2:33" ht="12.75" customHeight="1" x14ac:dyDescent="0.2">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row>
    <row r="818" spans="2:33" ht="12.75" customHeight="1" x14ac:dyDescent="0.2">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row>
    <row r="819" spans="2:33" ht="12.75" customHeight="1" x14ac:dyDescent="0.2">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row>
    <row r="820" spans="2:33" ht="12.75" customHeight="1" x14ac:dyDescent="0.2">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row>
    <row r="821" spans="2:33" ht="12.75" customHeight="1" x14ac:dyDescent="0.2">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row>
    <row r="822" spans="2:33" ht="12.75" customHeight="1" x14ac:dyDescent="0.2">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row>
    <row r="823" spans="2:33" ht="12.75" customHeight="1" x14ac:dyDescent="0.2">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row>
    <row r="824" spans="2:33" ht="12.75" customHeight="1" x14ac:dyDescent="0.2">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row>
    <row r="825" spans="2:33" ht="12.75" customHeight="1" x14ac:dyDescent="0.2">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row>
    <row r="826" spans="2:33" ht="12.75" customHeight="1" x14ac:dyDescent="0.2">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row>
    <row r="827" spans="2:33" ht="12.75" customHeight="1" x14ac:dyDescent="0.2">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row>
    <row r="828" spans="2:33" ht="12.75" customHeight="1" x14ac:dyDescent="0.2">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row>
    <row r="829" spans="2:33" ht="12.75" customHeight="1" x14ac:dyDescent="0.2">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row>
    <row r="830" spans="2:33" ht="12.75" customHeight="1" x14ac:dyDescent="0.2">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row>
    <row r="831" spans="2:33" ht="12.75" customHeight="1" x14ac:dyDescent="0.2">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row>
    <row r="832" spans="2:33" ht="12.75" customHeight="1" x14ac:dyDescent="0.2">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row>
    <row r="833" spans="2:33" ht="12.75" customHeight="1" x14ac:dyDescent="0.2">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row>
    <row r="834" spans="2:33" ht="12.75" customHeight="1" x14ac:dyDescent="0.2">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row>
    <row r="835" spans="2:33" ht="12.75" customHeight="1" x14ac:dyDescent="0.2">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row>
    <row r="836" spans="2:33" ht="12.75" customHeight="1" x14ac:dyDescent="0.2">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row>
    <row r="837" spans="2:33" ht="12.75" customHeight="1" x14ac:dyDescent="0.2">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row>
    <row r="838" spans="2:33" ht="12.75" customHeight="1" x14ac:dyDescent="0.2">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row>
    <row r="839" spans="2:33" ht="12.75" customHeight="1" x14ac:dyDescent="0.2">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row>
    <row r="840" spans="2:33" ht="12.75" customHeight="1" x14ac:dyDescent="0.2">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row>
    <row r="841" spans="2:33" ht="12.75" customHeight="1" x14ac:dyDescent="0.2">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row>
    <row r="842" spans="2:33" ht="12.75" customHeight="1" x14ac:dyDescent="0.2">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row>
    <row r="843" spans="2:33" ht="12.75" customHeight="1" x14ac:dyDescent="0.2">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row>
    <row r="844" spans="2:33" ht="12.75" customHeight="1" x14ac:dyDescent="0.2">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row>
    <row r="845" spans="2:33" ht="12.75" customHeight="1" x14ac:dyDescent="0.2">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row>
    <row r="846" spans="2:33" ht="12.75" customHeight="1" x14ac:dyDescent="0.2">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row>
    <row r="847" spans="2:33" ht="12.75" customHeight="1" x14ac:dyDescent="0.2">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row>
    <row r="848" spans="2:33" ht="12.75" customHeight="1" x14ac:dyDescent="0.2">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row>
    <row r="849" spans="2:33" ht="12.75" customHeight="1" x14ac:dyDescent="0.2">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row>
    <row r="850" spans="2:33" ht="12.75" customHeight="1" x14ac:dyDescent="0.2">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row>
    <row r="851" spans="2:33" ht="12.75" customHeight="1" x14ac:dyDescent="0.2">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row>
    <row r="852" spans="2:33" ht="12.75" customHeight="1" x14ac:dyDescent="0.2">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row>
    <row r="853" spans="2:33" ht="12.75" customHeight="1" x14ac:dyDescent="0.2">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row>
    <row r="854" spans="2:33" ht="12.75" customHeight="1" x14ac:dyDescent="0.2">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row>
    <row r="855" spans="2:33" ht="12.75" customHeight="1" x14ac:dyDescent="0.2">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row>
    <row r="856" spans="2:33" ht="12.75" customHeight="1" x14ac:dyDescent="0.2">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row>
    <row r="857" spans="2:33" ht="12.75" customHeight="1" x14ac:dyDescent="0.2">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row>
    <row r="858" spans="2:33" ht="12.75" customHeight="1" x14ac:dyDescent="0.2">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row>
    <row r="859" spans="2:33" ht="12.75" customHeight="1" x14ac:dyDescent="0.2">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row>
    <row r="860" spans="2:33" ht="12.75" customHeight="1" x14ac:dyDescent="0.2">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row>
    <row r="861" spans="2:33" ht="12.75" customHeight="1" x14ac:dyDescent="0.2">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row>
    <row r="862" spans="2:33" ht="12.75" customHeight="1" x14ac:dyDescent="0.2">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row>
    <row r="863" spans="2:33" ht="12.75" customHeight="1" x14ac:dyDescent="0.2">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row>
    <row r="864" spans="2:33" ht="12.75" customHeight="1" x14ac:dyDescent="0.2">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row>
    <row r="865" spans="2:33" ht="12.75" customHeight="1" x14ac:dyDescent="0.2">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row>
    <row r="866" spans="2:33" ht="12.75" customHeight="1" x14ac:dyDescent="0.2">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row>
    <row r="867" spans="2:33" ht="12.75" customHeight="1" x14ac:dyDescent="0.2">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row>
    <row r="868" spans="2:33" ht="12.75" customHeight="1" x14ac:dyDescent="0.2">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row>
    <row r="869" spans="2:33" ht="12.75" customHeight="1" x14ac:dyDescent="0.2">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row>
    <row r="870" spans="2:33" ht="12.75" customHeight="1" x14ac:dyDescent="0.2">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row>
    <row r="871" spans="2:33" ht="12.75" customHeight="1" x14ac:dyDescent="0.2">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row>
    <row r="872" spans="2:33" ht="12.75" customHeight="1" x14ac:dyDescent="0.2">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row>
    <row r="873" spans="2:33" ht="12.75" customHeight="1" x14ac:dyDescent="0.2">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row>
    <row r="874" spans="2:33" ht="12.75" customHeight="1" x14ac:dyDescent="0.2">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row>
    <row r="875" spans="2:33" ht="12.75" customHeight="1" x14ac:dyDescent="0.2">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row>
    <row r="876" spans="2:33" ht="12.75" customHeight="1" x14ac:dyDescent="0.2">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row>
    <row r="877" spans="2:33" ht="12.75" customHeight="1" x14ac:dyDescent="0.2">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row>
    <row r="878" spans="2:33" ht="12.75" customHeight="1" x14ac:dyDescent="0.2">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row>
    <row r="879" spans="2:33" ht="12.75" customHeight="1" x14ac:dyDescent="0.2">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row>
    <row r="880" spans="2:33" ht="12.75" customHeight="1" x14ac:dyDescent="0.2">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row>
    <row r="881" spans="2:33" ht="12.75" customHeight="1" x14ac:dyDescent="0.2">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row>
    <row r="882" spans="2:33" ht="12.75" customHeight="1" x14ac:dyDescent="0.2">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row>
    <row r="883" spans="2:33" ht="12.75" customHeight="1" x14ac:dyDescent="0.2">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row>
    <row r="884" spans="2:33" ht="12.75" customHeight="1" x14ac:dyDescent="0.2">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row>
    <row r="885" spans="2:33" ht="12.75" customHeight="1" x14ac:dyDescent="0.2">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row>
    <row r="886" spans="2:33" ht="12.75" customHeight="1" x14ac:dyDescent="0.2">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row>
    <row r="887" spans="2:33" ht="12.75" customHeight="1" x14ac:dyDescent="0.2">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row>
    <row r="888" spans="2:33" ht="12.75" customHeight="1" x14ac:dyDescent="0.2">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row>
    <row r="889" spans="2:33" ht="12.75" customHeight="1" x14ac:dyDescent="0.2">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row>
    <row r="890" spans="2:33" ht="12.75" customHeight="1" x14ac:dyDescent="0.2">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row>
    <row r="891" spans="2:33" ht="12.75" customHeight="1" x14ac:dyDescent="0.2">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row>
    <row r="892" spans="2:33" ht="12.75" customHeight="1" x14ac:dyDescent="0.2">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row>
    <row r="893" spans="2:33" ht="12.75" customHeight="1" x14ac:dyDescent="0.2">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row>
    <row r="894" spans="2:33" ht="12.75" customHeight="1" x14ac:dyDescent="0.2">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row>
    <row r="895" spans="2:33" ht="12.75" customHeight="1" x14ac:dyDescent="0.2">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row>
    <row r="896" spans="2:33" ht="12.75" customHeight="1" x14ac:dyDescent="0.2">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row>
    <row r="897" spans="2:33" ht="12.75" customHeight="1" x14ac:dyDescent="0.2">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row>
    <row r="898" spans="2:33" ht="12.75" customHeight="1" x14ac:dyDescent="0.2">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row>
  </sheetData>
  <mergeCells count="139">
    <mergeCell ref="B20:B21"/>
    <mergeCell ref="C20:C21"/>
    <mergeCell ref="D20:D21"/>
    <mergeCell ref="E20:E21"/>
    <mergeCell ref="F20:F21"/>
    <mergeCell ref="G20:G21"/>
    <mergeCell ref="H20:H21"/>
    <mergeCell ref="I20:I21"/>
    <mergeCell ref="J20:J21"/>
    <mergeCell ref="H16:H17"/>
    <mergeCell ref="I16:I17"/>
    <mergeCell ref="Q20:Q21"/>
    <mergeCell ref="K20:K21"/>
    <mergeCell ref="L20:L21"/>
    <mergeCell ref="M20:M21"/>
    <mergeCell ref="N20:N21"/>
    <mergeCell ref="O20:O21"/>
    <mergeCell ref="P20:P21"/>
    <mergeCell ref="Q18:Q19"/>
    <mergeCell ref="K18:K19"/>
    <mergeCell ref="L18:L19"/>
    <mergeCell ref="M18:M19"/>
    <mergeCell ref="N18:N19"/>
    <mergeCell ref="O18:O19"/>
    <mergeCell ref="P18:P19"/>
    <mergeCell ref="Q10:Q11"/>
    <mergeCell ref="K10:K11"/>
    <mergeCell ref="Q16:Q17"/>
    <mergeCell ref="B18:B19"/>
    <mergeCell ref="C18:C19"/>
    <mergeCell ref="D18:D19"/>
    <mergeCell ref="E18:E19"/>
    <mergeCell ref="F18:F19"/>
    <mergeCell ref="G18:G19"/>
    <mergeCell ref="H18:H19"/>
    <mergeCell ref="I18:I19"/>
    <mergeCell ref="J18:J19"/>
    <mergeCell ref="K16:K17"/>
    <mergeCell ref="L16:L17"/>
    <mergeCell ref="M16:M17"/>
    <mergeCell ref="N16:N17"/>
    <mergeCell ref="O16:O17"/>
    <mergeCell ref="P16:P17"/>
    <mergeCell ref="B16:B17"/>
    <mergeCell ref="C16:C17"/>
    <mergeCell ref="D16:D17"/>
    <mergeCell ref="E16:E17"/>
    <mergeCell ref="F16:F17"/>
    <mergeCell ref="G16:G17"/>
    <mergeCell ref="I12:I13"/>
    <mergeCell ref="J12:J13"/>
    <mergeCell ref="J16:J17"/>
    <mergeCell ref="N10:N11"/>
    <mergeCell ref="O10:O11"/>
    <mergeCell ref="P10:P11"/>
    <mergeCell ref="Q12:Q13"/>
    <mergeCell ref="B14:B15"/>
    <mergeCell ref="C14:C15"/>
    <mergeCell ref="D14:D15"/>
    <mergeCell ref="E14:E15"/>
    <mergeCell ref="F14:F15"/>
    <mergeCell ref="G14:G15"/>
    <mergeCell ref="H14:H15"/>
    <mergeCell ref="I14:I15"/>
    <mergeCell ref="J14:J15"/>
    <mergeCell ref="K12:K13"/>
    <mergeCell ref="L12:L13"/>
    <mergeCell ref="M12:M13"/>
    <mergeCell ref="N12:N13"/>
    <mergeCell ref="O12:O13"/>
    <mergeCell ref="P12:P13"/>
    <mergeCell ref="Q14:Q15"/>
    <mergeCell ref="K14:K15"/>
    <mergeCell ref="B6:B7"/>
    <mergeCell ref="O14:O15"/>
    <mergeCell ref="P14:P15"/>
    <mergeCell ref="B10:B11"/>
    <mergeCell ref="C10:C11"/>
    <mergeCell ref="D10:D11"/>
    <mergeCell ref="E10:E11"/>
    <mergeCell ref="F10:F11"/>
    <mergeCell ref="G10:G11"/>
    <mergeCell ref="H10:H11"/>
    <mergeCell ref="I10:I11"/>
    <mergeCell ref="J10:J11"/>
    <mergeCell ref="L10:L11"/>
    <mergeCell ref="M10:M11"/>
    <mergeCell ref="L14:L15"/>
    <mergeCell ref="M14:M15"/>
    <mergeCell ref="N14:N15"/>
    <mergeCell ref="B12:B13"/>
    <mergeCell ref="C12:C13"/>
    <mergeCell ref="D12:D13"/>
    <mergeCell ref="E12:E13"/>
    <mergeCell ref="F12:F13"/>
    <mergeCell ref="G12:G13"/>
    <mergeCell ref="H12:H13"/>
    <mergeCell ref="O6:O7"/>
    <mergeCell ref="P6:P7"/>
    <mergeCell ref="Q8:Q9"/>
    <mergeCell ref="K8:K9"/>
    <mergeCell ref="L8:L9"/>
    <mergeCell ref="M8:M9"/>
    <mergeCell ref="N8:N9"/>
    <mergeCell ref="O8:O9"/>
    <mergeCell ref="P8:P9"/>
    <mergeCell ref="B8:B9"/>
    <mergeCell ref="C8:C9"/>
    <mergeCell ref="D8:D9"/>
    <mergeCell ref="E8:E9"/>
    <mergeCell ref="F8:F9"/>
    <mergeCell ref="G8:G9"/>
    <mergeCell ref="H8:H9"/>
    <mergeCell ref="I8:I9"/>
    <mergeCell ref="J8:J9"/>
    <mergeCell ref="C6:C7"/>
    <mergeCell ref="D6:D7"/>
    <mergeCell ref="E6:E7"/>
    <mergeCell ref="F6:F7"/>
    <mergeCell ref="G6:G7"/>
    <mergeCell ref="H6:H7"/>
    <mergeCell ref="I6:I7"/>
    <mergeCell ref="J6:J7"/>
    <mergeCell ref="B1:AG1"/>
    <mergeCell ref="B2:AG2"/>
    <mergeCell ref="B3:AG3"/>
    <mergeCell ref="B4:B5"/>
    <mergeCell ref="C4:C5"/>
    <mergeCell ref="D4:N4"/>
    <mergeCell ref="O4:O5"/>
    <mergeCell ref="P4:P5"/>
    <mergeCell ref="Q4:Q5"/>
    <mergeCell ref="R4:AD4"/>
    <mergeCell ref="AE4:AG4"/>
    <mergeCell ref="Q6:Q7"/>
    <mergeCell ref="K6:K7"/>
    <mergeCell ref="L6:L7"/>
    <mergeCell ref="M6:M7"/>
    <mergeCell ref="N6:N7"/>
  </mergeCells>
  <dataValidations count="1">
    <dataValidation type="list" allowBlank="1" showInputMessage="1" showErrorMessage="1" prompt="Haz clic e introduce un valor de la lista de elementos" sqref="Q6 Q8 Q10 Q12 Q14 Q16 Q18 Q20">
      <formula1>"Suma,Promedio,Máximo"</formula1>
    </dataValidation>
  </dataValidations>
  <pageMargins left="0.44" right="0.15748031496062992" top="0.3" bottom="0.15748031496062992" header="0.19685039370078741" footer="0.15748031496062992"/>
  <pageSetup scale="65"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9"/>
  <sheetViews>
    <sheetView workbookViewId="0">
      <selection activeCell="B2" sqref="B2"/>
    </sheetView>
  </sheetViews>
  <sheetFormatPr baseColWidth="10" defaultRowHeight="12.75" x14ac:dyDescent="0.2"/>
  <cols>
    <col min="1" max="1" width="3.5" customWidth="1"/>
    <col min="2" max="2" width="8.1640625" customWidth="1"/>
    <col min="5" max="5" width="12.6640625" customWidth="1"/>
    <col min="6" max="6" width="9" customWidth="1"/>
    <col min="7" max="7" width="9.1640625" customWidth="1"/>
    <col min="8" max="8" width="10" customWidth="1"/>
    <col min="9" max="9" width="9.1640625" customWidth="1"/>
    <col min="10" max="10" width="9.33203125" customWidth="1"/>
  </cols>
  <sheetData>
    <row r="3" spans="2:10" ht="13.5" thickBot="1" x14ac:dyDescent="0.25"/>
    <row r="4" spans="2:10" ht="39" thickBot="1" x14ac:dyDescent="0.25">
      <c r="B4" s="195" t="s">
        <v>295</v>
      </c>
      <c r="C4" s="195" t="s">
        <v>296</v>
      </c>
      <c r="D4" s="195" t="s">
        <v>2</v>
      </c>
      <c r="E4" s="195" t="s">
        <v>297</v>
      </c>
      <c r="F4" s="195" t="s">
        <v>298</v>
      </c>
      <c r="G4" s="195" t="s">
        <v>299</v>
      </c>
      <c r="H4" s="195" t="s">
        <v>300</v>
      </c>
      <c r="I4" s="195" t="s">
        <v>301</v>
      </c>
      <c r="J4" s="195" t="s">
        <v>302</v>
      </c>
    </row>
    <row r="5" spans="2:10" ht="141.75" thickTop="1" thickBot="1" x14ac:dyDescent="0.25">
      <c r="B5" s="196">
        <v>1</v>
      </c>
      <c r="C5" s="196" t="s">
        <v>303</v>
      </c>
      <c r="D5" s="196" t="s">
        <v>304</v>
      </c>
      <c r="E5" s="197" t="s">
        <v>240</v>
      </c>
      <c r="F5" s="196" t="s">
        <v>305</v>
      </c>
      <c r="G5" s="196"/>
      <c r="H5" s="196" t="s">
        <v>305</v>
      </c>
      <c r="I5" s="196"/>
      <c r="J5" s="196"/>
    </row>
    <row r="6" spans="2:10" ht="141" thickBot="1" x14ac:dyDescent="0.25">
      <c r="B6" s="196">
        <v>2</v>
      </c>
      <c r="C6" s="196" t="s">
        <v>303</v>
      </c>
      <c r="D6" s="196" t="s">
        <v>306</v>
      </c>
      <c r="E6" s="197" t="s">
        <v>45</v>
      </c>
      <c r="F6" s="196"/>
      <c r="G6" s="196"/>
      <c r="H6" s="196"/>
      <c r="I6" s="196"/>
      <c r="J6" s="196"/>
    </row>
    <row r="7" spans="2:10" ht="141" thickBot="1" x14ac:dyDescent="0.25">
      <c r="B7" s="196">
        <v>3</v>
      </c>
      <c r="C7" s="196" t="s">
        <v>303</v>
      </c>
      <c r="D7" s="196" t="s">
        <v>244</v>
      </c>
      <c r="E7" s="197" t="s">
        <v>49</v>
      </c>
      <c r="F7" s="196"/>
      <c r="G7" s="196"/>
      <c r="H7" s="196"/>
      <c r="I7" s="196"/>
      <c r="J7" s="196"/>
    </row>
    <row r="8" spans="2:10" ht="141" thickBot="1" x14ac:dyDescent="0.25">
      <c r="B8" s="196">
        <v>4</v>
      </c>
      <c r="C8" s="196" t="s">
        <v>303</v>
      </c>
      <c r="D8" s="196" t="s">
        <v>307</v>
      </c>
      <c r="E8" s="197" t="s">
        <v>49</v>
      </c>
      <c r="F8" s="196"/>
      <c r="G8" s="196"/>
      <c r="H8" s="196"/>
      <c r="I8" s="196"/>
      <c r="J8" s="196"/>
    </row>
    <row r="9" spans="2:10" ht="141" thickBot="1" x14ac:dyDescent="0.25">
      <c r="B9" s="196">
        <v>5</v>
      </c>
      <c r="C9" s="196" t="s">
        <v>303</v>
      </c>
      <c r="D9" s="196" t="s">
        <v>92</v>
      </c>
      <c r="E9" s="197" t="s">
        <v>240</v>
      </c>
      <c r="F9" s="196" t="s">
        <v>305</v>
      </c>
      <c r="G9" s="196"/>
      <c r="H9" s="196" t="s">
        <v>305</v>
      </c>
      <c r="I9" s="196"/>
      <c r="J9" s="196"/>
    </row>
    <row r="10" spans="2:10" ht="141" thickBot="1" x14ac:dyDescent="0.25">
      <c r="B10" s="196">
        <v>6</v>
      </c>
      <c r="C10" s="196" t="s">
        <v>303</v>
      </c>
      <c r="D10" s="196" t="s">
        <v>97</v>
      </c>
      <c r="E10" s="197" t="s">
        <v>240</v>
      </c>
      <c r="F10" s="196" t="s">
        <v>305</v>
      </c>
      <c r="G10" s="196"/>
      <c r="H10" s="196" t="s">
        <v>305</v>
      </c>
      <c r="I10" s="196"/>
      <c r="J10" s="196"/>
    </row>
    <row r="11" spans="2:10" ht="141" thickBot="1" x14ac:dyDescent="0.25">
      <c r="B11" s="196">
        <v>7</v>
      </c>
      <c r="C11" s="196" t="s">
        <v>303</v>
      </c>
      <c r="D11" s="196" t="s">
        <v>308</v>
      </c>
      <c r="E11" s="197" t="s">
        <v>45</v>
      </c>
      <c r="F11" s="196"/>
      <c r="G11" s="196"/>
      <c r="H11" s="196"/>
      <c r="I11" s="196"/>
      <c r="J11" s="196"/>
    </row>
    <row r="12" spans="2:10" ht="141" thickBot="1" x14ac:dyDescent="0.25">
      <c r="B12" s="196">
        <v>8</v>
      </c>
      <c r="C12" s="196" t="s">
        <v>303</v>
      </c>
      <c r="D12" s="196" t="s">
        <v>309</v>
      </c>
      <c r="E12" s="197" t="s">
        <v>45</v>
      </c>
      <c r="F12" s="196"/>
      <c r="G12" s="196"/>
      <c r="H12" s="196"/>
      <c r="I12" s="196"/>
      <c r="J12" s="196"/>
    </row>
    <row r="13" spans="2:10" ht="204.75" thickBot="1" x14ac:dyDescent="0.25">
      <c r="B13" s="196">
        <v>9</v>
      </c>
      <c r="C13" s="196" t="s">
        <v>303</v>
      </c>
      <c r="D13" s="196" t="s">
        <v>310</v>
      </c>
      <c r="E13" s="197" t="s">
        <v>45</v>
      </c>
      <c r="F13" s="196"/>
      <c r="G13" s="196"/>
      <c r="H13" s="196"/>
      <c r="I13" s="196"/>
      <c r="J13" s="196"/>
    </row>
    <row r="14" spans="2:10" ht="141" thickBot="1" x14ac:dyDescent="0.25">
      <c r="B14" s="196">
        <v>10</v>
      </c>
      <c r="C14" s="196" t="s">
        <v>303</v>
      </c>
      <c r="D14" s="196" t="s">
        <v>311</v>
      </c>
      <c r="E14" s="197" t="s">
        <v>45</v>
      </c>
      <c r="F14" s="196"/>
      <c r="G14" s="196"/>
      <c r="H14" s="196"/>
      <c r="I14" s="196"/>
      <c r="J14" s="196"/>
    </row>
    <row r="15" spans="2:10" ht="141" thickBot="1" x14ac:dyDescent="0.25">
      <c r="B15" s="196">
        <v>11</v>
      </c>
      <c r="C15" s="196" t="s">
        <v>303</v>
      </c>
      <c r="D15" s="196" t="s">
        <v>312</v>
      </c>
      <c r="E15" s="197" t="s">
        <v>45</v>
      </c>
      <c r="F15" s="196"/>
      <c r="G15" s="196"/>
      <c r="H15" s="196"/>
      <c r="I15" s="196"/>
      <c r="J15" s="196"/>
    </row>
    <row r="16" spans="2:10" ht="141" thickBot="1" x14ac:dyDescent="0.25">
      <c r="B16" s="196">
        <v>12</v>
      </c>
      <c r="C16" s="196" t="s">
        <v>303</v>
      </c>
      <c r="D16" s="196" t="s">
        <v>313</v>
      </c>
      <c r="E16" s="197" t="s">
        <v>45</v>
      </c>
      <c r="F16" s="196"/>
      <c r="G16" s="196"/>
      <c r="H16" s="196"/>
      <c r="I16" s="196"/>
      <c r="J16" s="196"/>
    </row>
    <row r="17" spans="1:10" ht="141" thickBot="1" x14ac:dyDescent="0.25">
      <c r="B17" s="196">
        <v>13</v>
      </c>
      <c r="C17" s="196" t="s">
        <v>303</v>
      </c>
      <c r="D17" s="196" t="s">
        <v>314</v>
      </c>
      <c r="E17" s="197" t="s">
        <v>45</v>
      </c>
      <c r="F17" s="196"/>
      <c r="G17" s="196"/>
      <c r="H17" s="196"/>
      <c r="I17" s="196"/>
      <c r="J17" s="196"/>
    </row>
    <row r="18" spans="1:10" ht="141" thickBot="1" x14ac:dyDescent="0.25">
      <c r="B18" s="196">
        <v>14</v>
      </c>
      <c r="C18" s="196" t="s">
        <v>303</v>
      </c>
      <c r="D18" s="196" t="s">
        <v>315</v>
      </c>
      <c r="E18" s="197" t="s">
        <v>240</v>
      </c>
      <c r="F18" s="196" t="s">
        <v>305</v>
      </c>
      <c r="G18" s="196"/>
      <c r="H18" s="196" t="s">
        <v>305</v>
      </c>
      <c r="I18" s="196"/>
      <c r="J18" s="196"/>
    </row>
    <row r="19" spans="1:10" ht="141" thickBot="1" x14ac:dyDescent="0.25">
      <c r="B19" s="196">
        <v>15</v>
      </c>
      <c r="C19" s="196" t="s">
        <v>303</v>
      </c>
      <c r="D19" s="196" t="s">
        <v>110</v>
      </c>
      <c r="E19" s="197" t="s">
        <v>240</v>
      </c>
      <c r="F19" s="196" t="s">
        <v>305</v>
      </c>
      <c r="G19" s="196"/>
      <c r="H19" s="196" t="s">
        <v>305</v>
      </c>
      <c r="I19" s="196"/>
      <c r="J19" s="196"/>
    </row>
    <row r="20" spans="1:10" ht="141" thickBot="1" x14ac:dyDescent="0.25">
      <c r="B20" s="196">
        <v>16</v>
      </c>
      <c r="C20" s="196" t="s">
        <v>303</v>
      </c>
      <c r="D20" s="196" t="s">
        <v>316</v>
      </c>
      <c r="E20" s="197" t="s">
        <v>240</v>
      </c>
      <c r="F20" s="196" t="s">
        <v>305</v>
      </c>
      <c r="G20" s="196"/>
      <c r="H20" s="196" t="s">
        <v>305</v>
      </c>
      <c r="I20" s="196"/>
      <c r="J20" s="196"/>
    </row>
    <row r="21" spans="1:10" ht="141" thickBot="1" x14ac:dyDescent="0.25">
      <c r="B21" s="196">
        <v>17</v>
      </c>
      <c r="C21" s="196" t="s">
        <v>303</v>
      </c>
      <c r="D21" s="196" t="s">
        <v>115</v>
      </c>
      <c r="E21" s="197" t="s">
        <v>45</v>
      </c>
      <c r="F21" s="196"/>
      <c r="G21" s="196"/>
      <c r="H21" s="196"/>
      <c r="I21" s="196"/>
      <c r="J21" s="196"/>
    </row>
    <row r="22" spans="1:10" ht="141" thickBot="1" x14ac:dyDescent="0.25">
      <c r="B22" s="196">
        <v>18</v>
      </c>
      <c r="C22" s="196" t="s">
        <v>303</v>
      </c>
      <c r="D22" s="196" t="s">
        <v>317</v>
      </c>
      <c r="E22" s="197" t="s">
        <v>45</v>
      </c>
      <c r="F22" s="196"/>
      <c r="G22" s="196"/>
      <c r="H22" s="196"/>
      <c r="I22" s="196"/>
      <c r="J22" s="196"/>
    </row>
    <row r="23" spans="1:10" ht="141" thickBot="1" x14ac:dyDescent="0.25">
      <c r="B23" s="196">
        <v>19</v>
      </c>
      <c r="C23" s="196" t="s">
        <v>303</v>
      </c>
      <c r="D23" s="196" t="s">
        <v>318</v>
      </c>
      <c r="E23" s="197" t="s">
        <v>45</v>
      </c>
      <c r="F23" s="196"/>
      <c r="G23" s="196"/>
      <c r="H23" s="196"/>
      <c r="I23" s="196"/>
      <c r="J23" s="196"/>
    </row>
    <row r="24" spans="1:10" ht="141" thickBot="1" x14ac:dyDescent="0.25">
      <c r="B24" s="196">
        <v>20</v>
      </c>
      <c r="C24" s="196" t="s">
        <v>303</v>
      </c>
      <c r="D24" s="196" t="s">
        <v>319</v>
      </c>
      <c r="E24" s="197" t="s">
        <v>240</v>
      </c>
      <c r="F24" s="196" t="s">
        <v>305</v>
      </c>
      <c r="G24" s="196"/>
      <c r="H24" s="196" t="s">
        <v>305</v>
      </c>
      <c r="I24" s="196"/>
      <c r="J24" s="196"/>
    </row>
    <row r="25" spans="1:10" ht="141" thickBot="1" x14ac:dyDescent="0.25">
      <c r="B25" s="196">
        <v>21</v>
      </c>
      <c r="C25" s="196" t="s">
        <v>303</v>
      </c>
      <c r="D25" s="196" t="s">
        <v>320</v>
      </c>
      <c r="E25" s="197" t="s">
        <v>240</v>
      </c>
      <c r="F25" s="196" t="s">
        <v>305</v>
      </c>
      <c r="G25" s="196"/>
      <c r="H25" s="196" t="s">
        <v>305</v>
      </c>
      <c r="I25" s="196"/>
      <c r="J25" s="196"/>
    </row>
    <row r="26" spans="1:10" ht="141" thickBot="1" x14ac:dyDescent="0.25">
      <c r="A26" s="201"/>
      <c r="B26" s="202">
        <v>22</v>
      </c>
      <c r="C26" s="202" t="s">
        <v>303</v>
      </c>
      <c r="D26" s="202" t="s">
        <v>321</v>
      </c>
      <c r="E26" s="203" t="s">
        <v>45</v>
      </c>
      <c r="F26" s="202"/>
      <c r="G26" s="202"/>
      <c r="H26" s="202"/>
      <c r="I26" s="202"/>
      <c r="J26" s="202"/>
    </row>
    <row r="27" spans="1:10" ht="141" thickBot="1" x14ac:dyDescent="0.25">
      <c r="B27" s="196">
        <v>23</v>
      </c>
      <c r="C27" s="196" t="s">
        <v>303</v>
      </c>
      <c r="D27" s="196" t="s">
        <v>318</v>
      </c>
      <c r="E27" s="197" t="s">
        <v>45</v>
      </c>
      <c r="F27" s="196"/>
      <c r="G27" s="196"/>
      <c r="H27" s="196"/>
      <c r="I27" s="196"/>
      <c r="J27" s="196"/>
    </row>
    <row r="28" spans="1:10" ht="141" thickBot="1" x14ac:dyDescent="0.25">
      <c r="B28" s="196">
        <v>24</v>
      </c>
      <c r="C28" s="196" t="s">
        <v>303</v>
      </c>
      <c r="D28" s="196" t="s">
        <v>322</v>
      </c>
      <c r="E28" s="197" t="s">
        <v>240</v>
      </c>
      <c r="F28" s="196" t="s">
        <v>305</v>
      </c>
      <c r="G28" s="196"/>
      <c r="H28" s="196" t="s">
        <v>305</v>
      </c>
      <c r="I28" s="196"/>
      <c r="J28" s="196"/>
    </row>
    <row r="29" spans="1:10" ht="141" thickBot="1" x14ac:dyDescent="0.25">
      <c r="B29" s="196">
        <v>25</v>
      </c>
      <c r="C29" s="196" t="s">
        <v>303</v>
      </c>
      <c r="D29" s="196" t="s">
        <v>323</v>
      </c>
      <c r="E29" s="197" t="s">
        <v>240</v>
      </c>
      <c r="F29" s="196" t="s">
        <v>305</v>
      </c>
      <c r="G29" s="196"/>
      <c r="H29" s="196" t="s">
        <v>305</v>
      </c>
      <c r="I29" s="196"/>
      <c r="J29" s="196"/>
    </row>
    <row r="30" spans="1:10" ht="64.5" thickBot="1" x14ac:dyDescent="0.25">
      <c r="B30" s="196">
        <v>26</v>
      </c>
      <c r="C30" s="196" t="s">
        <v>324</v>
      </c>
      <c r="D30" s="196" t="s">
        <v>325</v>
      </c>
      <c r="E30" s="197" t="s">
        <v>49</v>
      </c>
      <c r="F30" s="196"/>
      <c r="G30" s="196"/>
      <c r="H30" s="196"/>
      <c r="I30" s="196"/>
      <c r="J30" s="196"/>
    </row>
    <row r="31" spans="1:10" ht="141" thickBot="1" x14ac:dyDescent="0.25">
      <c r="B31" s="196">
        <v>27</v>
      </c>
      <c r="C31" s="196" t="s">
        <v>324</v>
      </c>
      <c r="D31" s="196" t="s">
        <v>326</v>
      </c>
      <c r="E31" s="197" t="s">
        <v>49</v>
      </c>
      <c r="F31" s="196"/>
      <c r="G31" s="196"/>
      <c r="H31" s="196"/>
      <c r="I31" s="196"/>
      <c r="J31" s="196"/>
    </row>
    <row r="32" spans="1:10" ht="102.75" thickBot="1" x14ac:dyDescent="0.25">
      <c r="B32" s="196">
        <v>28</v>
      </c>
      <c r="C32" s="196" t="s">
        <v>324</v>
      </c>
      <c r="D32" s="196" t="s">
        <v>327</v>
      </c>
      <c r="E32" s="197" t="s">
        <v>49</v>
      </c>
      <c r="F32" s="196"/>
      <c r="G32" s="196"/>
      <c r="H32" s="196"/>
      <c r="I32" s="196"/>
      <c r="J32" s="196"/>
    </row>
    <row r="33" spans="2:10" ht="102.75" thickBot="1" x14ac:dyDescent="0.25">
      <c r="B33" s="196">
        <v>29</v>
      </c>
      <c r="C33" s="196" t="s">
        <v>324</v>
      </c>
      <c r="D33" s="196" t="s">
        <v>271</v>
      </c>
      <c r="E33" s="197" t="s">
        <v>49</v>
      </c>
      <c r="F33" s="196"/>
      <c r="G33" s="196"/>
      <c r="H33" s="196"/>
      <c r="I33" s="196"/>
      <c r="J33" s="196"/>
    </row>
    <row r="34" spans="2:10" ht="77.25" thickBot="1" x14ac:dyDescent="0.25">
      <c r="B34" s="196">
        <v>30</v>
      </c>
      <c r="C34" s="196" t="s">
        <v>324</v>
      </c>
      <c r="D34" s="196" t="s">
        <v>328</v>
      </c>
      <c r="E34" s="197" t="s">
        <v>49</v>
      </c>
      <c r="F34" s="196"/>
      <c r="G34" s="196"/>
      <c r="H34" s="196"/>
      <c r="I34" s="196"/>
      <c r="J34" s="196"/>
    </row>
    <row r="35" spans="2:10" ht="64.5" thickBot="1" x14ac:dyDescent="0.25">
      <c r="B35" s="196">
        <v>31</v>
      </c>
      <c r="C35" s="196" t="s">
        <v>324</v>
      </c>
      <c r="D35" s="196" t="s">
        <v>265</v>
      </c>
      <c r="E35" s="197" t="s">
        <v>49</v>
      </c>
      <c r="F35" s="196"/>
      <c r="G35" s="196"/>
      <c r="H35" s="196"/>
      <c r="I35" s="196"/>
      <c r="J35" s="196"/>
    </row>
    <row r="36" spans="2:10" ht="13.5" thickBot="1" x14ac:dyDescent="0.25">
      <c r="B36" s="198" t="e">
        <f>Indicador informado según parametrización.</f>
        <v>#NAME?</v>
      </c>
      <c r="C36" s="199"/>
      <c r="D36" s="199"/>
      <c r="E36" s="199"/>
      <c r="F36" s="199"/>
      <c r="G36" s="199"/>
      <c r="H36" s="199"/>
      <c r="I36" s="199"/>
      <c r="J36" s="200"/>
    </row>
    <row r="37" spans="2:10" ht="13.5" thickBot="1" x14ac:dyDescent="0.25">
      <c r="B37" s="198" t="e">
        <f>Indicador no informado.</f>
        <v>#NAME?</v>
      </c>
      <c r="C37" s="199"/>
      <c r="D37" s="199"/>
      <c r="E37" s="199"/>
      <c r="F37" s="199"/>
      <c r="G37" s="199"/>
      <c r="H37" s="199"/>
      <c r="I37" s="199"/>
      <c r="J37" s="200"/>
    </row>
    <row r="38" spans="2:10" ht="13.5" thickBot="1" x14ac:dyDescent="0.25">
      <c r="B38" s="198" t="e">
        <f>Indicador informado en donde no se parametrizo.</f>
        <v>#NAME?</v>
      </c>
      <c r="C38" s="199"/>
      <c r="D38" s="199"/>
      <c r="E38" s="199"/>
      <c r="F38" s="199"/>
      <c r="G38" s="199"/>
      <c r="H38" s="199"/>
      <c r="I38" s="199"/>
      <c r="J38" s="200"/>
    </row>
    <row r="39" spans="2:10" ht="13.5" thickBot="1" x14ac:dyDescent="0.25">
      <c r="B39" s="198" t="s">
        <v>329</v>
      </c>
      <c r="C39" s="199"/>
      <c r="D39" s="199"/>
      <c r="E39" s="199"/>
      <c r="F39" s="199"/>
      <c r="G39" s="199"/>
      <c r="H39" s="199"/>
      <c r="I39" s="199"/>
      <c r="J39" s="200"/>
    </row>
  </sheetData>
  <mergeCells count="4">
    <mergeCell ref="B36:J36"/>
    <mergeCell ref="B37:J37"/>
    <mergeCell ref="B38:J38"/>
    <mergeCell ref="B39:J39"/>
  </mergeCells>
  <pageMargins left="0.92" right="0.13" top="0.32" bottom="0.16" header="0.32"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PP_372</vt:lpstr>
      <vt:lpstr>PP-374</vt:lpstr>
      <vt:lpstr>Hoja1</vt:lpstr>
      <vt:lpstr>PP_372!Área_de_impresión</vt:lpstr>
      <vt:lpstr>'PP-374'!Área_de_impresión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ruthi</dc:creator>
  <cp:lastModifiedBy>Gerardo Garabito</cp:lastModifiedBy>
  <cp:lastPrinted>2021-10-06T17:54:58Z</cp:lastPrinted>
  <dcterms:created xsi:type="dcterms:W3CDTF">2020-03-30T19:58:54Z</dcterms:created>
  <dcterms:modified xsi:type="dcterms:W3CDTF">2021-10-06T20:18:45Z</dcterms:modified>
</cp:coreProperties>
</file>