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Juridico\Documents\PORTALDETRANSPARENCIA ICC 2019\ARTICULO 8. 2019\V. Financiera\r) inventario de muebles e inmuebles\"/>
    </mc:Choice>
  </mc:AlternateContent>
  <xr:revisionPtr revIDLastSave="0" documentId="13_ncr:1_{F4AE57F3-C50A-4067-95AD-4CF47074CA8C}" xr6:coauthVersionLast="47" xr6:coauthVersionMax="47" xr10:uidLastSave="{00000000-0000-0000-0000-000000000000}"/>
  <bookViews>
    <workbookView xWindow="-120" yWindow="-120" windowWidth="24240" windowHeight="13140" activeTab="4" xr2:uid="{00000000-000D-0000-FFFF-FFFF00000000}"/>
  </bookViews>
  <sheets>
    <sheet name=" Bienes Muebles " sheetId="1" r:id="rId1"/>
    <sheet name="ALTA BIENES " sheetId="2" r:id="rId2"/>
    <sheet name="EQUIPOS EN COMODATO " sheetId="3" r:id="rId3"/>
    <sheet name="BIENES INMUEBLES" sheetId="4" r:id="rId4"/>
    <sheet name="PARQUE VEHICULAR " sheetId="5" r:id="rId5"/>
  </sheets>
  <definedNames>
    <definedName name="_xlnm.Print_Area" localSheetId="3">'BIENES INMUEBLES'!$A$1:$N$6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I853" i="1"/>
  <c r="A853" i="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E846" i="1"/>
  <c r="E848" i="1" s="1"/>
  <c r="A802" i="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E794" i="1"/>
  <c r="A727" i="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E721" i="1"/>
  <c r="A656" i="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I649" i="1"/>
  <c r="E649" i="1"/>
  <c r="E650" i="1" s="1"/>
  <c r="A589" i="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551" i="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E547" i="1"/>
  <c r="A512" i="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E508" i="1"/>
  <c r="A461" i="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I458" i="1"/>
  <c r="F458" i="1"/>
  <c r="E279" i="1"/>
  <c r="E148" i="1"/>
  <c r="E147" i="1"/>
  <c r="E14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E458" i="1" l="1"/>
  <c r="E509" i="1" s="1"/>
  <c r="E548" i="1" s="1"/>
</calcChain>
</file>

<file path=xl/sharedStrings.xml><?xml version="1.0" encoding="utf-8"?>
<sst xmlns="http://schemas.openxmlformats.org/spreadsheetml/2006/main" count="8672" uniqueCount="1941">
  <si>
    <t>Fecha de elaboración 31 diciembre 2019</t>
  </si>
  <si>
    <t>NO, PROG</t>
  </si>
  <si>
    <t>DESCRIPCION DEL BIEN</t>
  </si>
  <si>
    <t>FECHA PAGO</t>
  </si>
  <si>
    <t>POLIZA</t>
  </si>
  <si>
    <t>COSTO</t>
  </si>
  <si>
    <t>BODEGA P/BAJA</t>
  </si>
  <si>
    <t>depreciación</t>
  </si>
  <si>
    <t xml:space="preserve">TOTAL ACTIVO </t>
  </si>
  <si>
    <t xml:space="preserve">GASTO </t>
  </si>
  <si>
    <t>FACTURA</t>
  </si>
  <si>
    <t xml:space="preserve">FECHA DE ADQUISICION Y ALTA DEL BIEN  </t>
  </si>
  <si>
    <t xml:space="preserve">FECHA DE BAJ A DEL BIEN </t>
  </si>
  <si>
    <t>NO DE INVENTARIO</t>
  </si>
  <si>
    <t>ESTADO</t>
  </si>
  <si>
    <t xml:space="preserve">USO </t>
  </si>
  <si>
    <t>PUESTO - UBICACIÓN</t>
  </si>
  <si>
    <t>RESGUARDANTE</t>
  </si>
  <si>
    <t>MESA SECRETARIAL CON RODAJAS AGLOM/FORMA COLOR CAFÉ</t>
  </si>
  <si>
    <t>CH 9874</t>
  </si>
  <si>
    <t>FACT 1506</t>
  </si>
  <si>
    <t xml:space="preserve">No aplica </t>
  </si>
  <si>
    <t>R</t>
  </si>
  <si>
    <t xml:space="preserve">Funciones Porpias del Instituto Cultural Cabañas </t>
  </si>
  <si>
    <t xml:space="preserve">TECNICO B CINE TEATRO </t>
  </si>
  <si>
    <t xml:space="preserve">MORENO HERRERA ANGEL GUADALUPE </t>
  </si>
  <si>
    <t>GABINETE UNIVERSAL METALICA 2 PUERTAS COLOR BEIGE/NEGRO</t>
  </si>
  <si>
    <t xml:space="preserve">ENCARGADA DE AREA B CONTABILIDAD </t>
  </si>
  <si>
    <t xml:space="preserve">GONZALEZ MARTINEZ SILVIA </t>
  </si>
  <si>
    <t>ESCRITORIO EJECUTIVO FORM/AGLOM 3 CAJONES, PORTA TECLADO GRIS/NEGRO</t>
  </si>
  <si>
    <t>CH 9938</t>
  </si>
  <si>
    <t>FACT A661</t>
  </si>
  <si>
    <t>B</t>
  </si>
  <si>
    <t xml:space="preserve">SECRETARIA DE DIRECCION ADMINISTRATIVA </t>
  </si>
  <si>
    <t>GUTIERREZ SANCHEZ MARICELA</t>
  </si>
  <si>
    <t>SILLON EJECUTIVO CON CODERAS VINIL COLOR NEGRO</t>
  </si>
  <si>
    <t>CH 9873</t>
  </si>
  <si>
    <t>FACT 1507</t>
  </si>
  <si>
    <t>TECNICO ESPECIALIZADO MUSEOGRAFIA</t>
  </si>
  <si>
    <t xml:space="preserve">SANCHEZ FLORES JOSE ALEJANDRO </t>
  </si>
  <si>
    <t>PROGRAMA CONTPAQ V 98/7.1</t>
  </si>
  <si>
    <t>JUNIO</t>
  </si>
  <si>
    <t>CH 10800</t>
  </si>
  <si>
    <t>FACT 13908</t>
  </si>
  <si>
    <t>CREDENZA AGLOM/FORM CON 2 PUERTAS  COLOR CEREZO/NEGRO</t>
  </si>
  <si>
    <t>JULIO</t>
  </si>
  <si>
    <t>CH 10903</t>
  </si>
  <si>
    <t>FACT 7235</t>
  </si>
  <si>
    <t xml:space="preserve">TECNICO ESPECIALIZADO A DIRECCION GENERAL </t>
  </si>
  <si>
    <t xml:space="preserve">CONTRERAS BUSTOS ANA ALEJANDRA </t>
  </si>
  <si>
    <t>ESCRITORIO C/LATERAL CON DOS CAJONES COLOR CEREZO/NEGRO</t>
  </si>
  <si>
    <t>CH  10903</t>
  </si>
  <si>
    <t xml:space="preserve">DIRECTOR DE CURADURIA Y MUSEOGRAFIA </t>
  </si>
  <si>
    <t xml:space="preserve">MENDEZ RAMOS RUBEN </t>
  </si>
  <si>
    <t>ESCRITORIO AGOLM/FORM Y LIBRERO SOBRE CREDENZA CAOBA / NEGRO</t>
  </si>
  <si>
    <t>TECNICO ESPECIALIZADO A DIRECCION GENERAL</t>
  </si>
  <si>
    <t>ARCHIVERO HORIZONTAL AGLOM/FORM CON 3 GAVETAS  COLOR CEREZO/ NEGRO</t>
  </si>
  <si>
    <t>CH 10913</t>
  </si>
  <si>
    <t>FACT 0045</t>
  </si>
  <si>
    <t>ANALISTA B DIRECCION GENERAL</t>
  </si>
  <si>
    <t xml:space="preserve">RAMIREZ BRIONES LILIANA </t>
  </si>
  <si>
    <t>MESA REDONDA CUBIERTA FORMAICA COLOR NATURAL</t>
  </si>
  <si>
    <t>FACT 45</t>
  </si>
  <si>
    <t xml:space="preserve">ENCARGADA DE AREA B DISEÑO Y DIFUSION </t>
  </si>
  <si>
    <t xml:space="preserve">VALLEJO ARIZPE ALEJANDRA YADIRA </t>
  </si>
  <si>
    <t xml:space="preserve">ESCRITORIO C/LATERAL AGLOM/FORM 2 CAJONES CON CHAPA  COLOR GRIS / NEGRO ( GRIS CALIDO )  </t>
  </si>
  <si>
    <t>AGOSTO</t>
  </si>
  <si>
    <t xml:space="preserve">DIARIO 118 </t>
  </si>
  <si>
    <t>FACT 7534</t>
  </si>
  <si>
    <t xml:space="preserve">COORDINACION DE VINCULACION </t>
  </si>
  <si>
    <t xml:space="preserve">CORTES ROJAS JUAN LUIS </t>
  </si>
  <si>
    <t xml:space="preserve">ESCRITORIO C/LATERAL AGLOM/FORM DOS CAJONES  Y UN PORTA TECLADO COLOR GRIS/ NEGRO </t>
  </si>
  <si>
    <t xml:space="preserve">ANCARGADO DE AREA B CONTABILIDAD </t>
  </si>
  <si>
    <t>CREDENZA HORIZONTAL 2 PUERTAS COLOR GRIS/NEGRO C/2 CERRADURA</t>
  </si>
  <si>
    <t>FACT 7549</t>
  </si>
  <si>
    <t xml:space="preserve">SECRETARIA DIRECCION ADMINISTRATIVA </t>
  </si>
  <si>
    <t xml:space="preserve">GUTIERREZ SANCHEZ MARICELA </t>
  </si>
  <si>
    <t>SILLA SECRETARIAL CON RODAJAS TELA COLOR NEGRO</t>
  </si>
  <si>
    <t>SEPTIEMBRE</t>
  </si>
  <si>
    <t>CH 11165</t>
  </si>
  <si>
    <t>FACT 051</t>
  </si>
  <si>
    <t xml:space="preserve">ANALISTA B DIECCION GENERAL </t>
  </si>
  <si>
    <t xml:space="preserve">RAMIREZ RIONES LILIANA </t>
  </si>
  <si>
    <t>TECNICO ESPECIALIZADO CONTABILIDAD</t>
  </si>
  <si>
    <t xml:space="preserve">HERNANDEZ ZETINA MARIA TERESA </t>
  </si>
  <si>
    <t xml:space="preserve">ANALISTA B DIRECCION ADMINISTRATIVA </t>
  </si>
  <si>
    <t xml:space="preserve">VILLEGAS LEYVA MA VERONICA </t>
  </si>
  <si>
    <t>SILLA SECRETARIAL CON RODAJAS TELA COLOR NEGRA</t>
  </si>
  <si>
    <t>FACT 51</t>
  </si>
  <si>
    <t>SILLA SECRETARIAL CON RODAJAS TELA NEGRA</t>
  </si>
  <si>
    <t xml:space="preserve">ENCARGADA DE  AREA B DISEÑO Y DIFUSION </t>
  </si>
  <si>
    <t xml:space="preserve">SILLA SECRETARIAL C/RODAJAS TELA COLOR NEGRA </t>
  </si>
  <si>
    <t xml:space="preserve">ANALISTA B COORDINACION DE EXPOSICIONES </t>
  </si>
  <si>
    <t xml:space="preserve">PEREZ CAZARES SONIA </t>
  </si>
  <si>
    <t>SILLA SECRETARIAL CON RODAJAS EN TELA COLOR NEGRO</t>
  </si>
  <si>
    <t xml:space="preserve">ENCARGADO DE AREA B CONTABILIDAD </t>
  </si>
  <si>
    <t>SILLA SECRETARIAL C/RODAJAS TELA  NEGRA</t>
  </si>
  <si>
    <t xml:space="preserve">ANALISTA B ATENCION A VISITANTES </t>
  </si>
  <si>
    <t xml:space="preserve">LEDEZMA ANGUIANO CLAUDIA ELIZABETH </t>
  </si>
  <si>
    <t xml:space="preserve">ARCHIVERO HORIZONTAL 3 GAVETAS Y CHAPA  COLOR GRIS / NEGRO </t>
  </si>
  <si>
    <t>CH 11170</t>
  </si>
  <si>
    <t>FACT 7892</t>
  </si>
  <si>
    <t>ARCHIVERO AGLOM/FORM 3 GAVETAS COLOR NEGRO/GRIS</t>
  </si>
  <si>
    <t>CH 11171</t>
  </si>
  <si>
    <t>FACT 7893</t>
  </si>
  <si>
    <t xml:space="preserve">ENCARGADA DE AREA B  DISEÑO Y DIFUSION  </t>
  </si>
  <si>
    <t xml:space="preserve">VALLEJO ARIZPE ALEJANDRA YADRIA </t>
  </si>
  <si>
    <t>ESCRITORIO C/LATERAL CON DOS CAJONES COLOR GRIS/NEGRO ( GRIS CALIDO )</t>
  </si>
  <si>
    <t>CH 11214</t>
  </si>
  <si>
    <t>FACT 7937</t>
  </si>
  <si>
    <t xml:space="preserve">COORDNINADOR  JURIDICO </t>
  </si>
  <si>
    <t xml:space="preserve">HERNANDEZ CARDONA MARIA GABRIELA </t>
  </si>
  <si>
    <t>ARCHIVERO HORIZONTAL AGLOM/FORM 3 GAVETAS  Y CHAPA COLOR GRIS / NEGRO</t>
  </si>
  <si>
    <t xml:space="preserve">OCTUBRE </t>
  </si>
  <si>
    <t>CH 11367</t>
  </si>
  <si>
    <t>FACT 8163</t>
  </si>
  <si>
    <t>ARCHIVERO HORIZONTAL AGLOM/FORM CON 3 GAVETAS  COLOR GRAFITO</t>
  </si>
  <si>
    <t>D 97</t>
  </si>
  <si>
    <t>FACT 8432</t>
  </si>
  <si>
    <t xml:space="preserve">CONTRERAS BUSTOS ANA  ALEJANDRA </t>
  </si>
  <si>
    <t>SILLA TUBULAR CON CODERAS TELA COLOR NEGRA</t>
  </si>
  <si>
    <t>NOVIEMBRE</t>
  </si>
  <si>
    <t>CH 11448</t>
  </si>
  <si>
    <t>FACT 8470</t>
  </si>
  <si>
    <t xml:space="preserve">ENCARGADO DE SERVICIOS INTERNOS INTENDENCIA </t>
  </si>
  <si>
    <t>CHAVEZ VAZQUEZ JORGE ALFREDO</t>
  </si>
  <si>
    <t>FACT 8528</t>
  </si>
  <si>
    <t>ESCRITORIO C/ LATERAL AGLOM/FORM 2 CAJONES CON  CHAPA COLOR NOGAL</t>
  </si>
  <si>
    <t>FACT 8741</t>
  </si>
  <si>
    <t xml:space="preserve">ANALISTA B DIRECCCION GENERAL diario 17 </t>
  </si>
  <si>
    <t xml:space="preserve"> 1 ESCALERA TIJERA RUEDA P/EXP</t>
  </si>
  <si>
    <t xml:space="preserve">DIARIO 78 </t>
  </si>
  <si>
    <t xml:space="preserve">TECNICO B MANTENI MIENTO </t>
  </si>
  <si>
    <t>LARIOS ANGUIANO JOSE MAXIMILIANO (24)</t>
  </si>
  <si>
    <t>SILLA TUBULAR CON CODERAS TELA NEGRA</t>
  </si>
  <si>
    <t>CH 12197</t>
  </si>
  <si>
    <t>FACT 11444</t>
  </si>
  <si>
    <t xml:space="preserve">SILLA TUBULAR CON CODERAS TELA NEGRA </t>
  </si>
  <si>
    <t xml:space="preserve">TECNICO B RELACIONES PUBLICAS Y SERVICIOS EDUCATIVOS </t>
  </si>
  <si>
    <t>CHAVEZ IÑIGUEZ ALBA TONANTZIN</t>
  </si>
  <si>
    <t xml:space="preserve">JUNIO </t>
  </si>
  <si>
    <t xml:space="preserve">DIARIO 17 </t>
  </si>
  <si>
    <t>FACT 11626</t>
  </si>
  <si>
    <t>CARRETILLA HCA RODADO SENCILLO</t>
  </si>
  <si>
    <t>FACT 11346</t>
  </si>
  <si>
    <t xml:space="preserve">TECNICO B MANTENIMIENTO </t>
  </si>
  <si>
    <t xml:space="preserve">LARIOS NAGUIANO JOSE MAXIMILIANO </t>
  </si>
  <si>
    <t>SILLA TUBULAR TELA COLOR NEGRO</t>
  </si>
  <si>
    <t xml:space="preserve">AGOSTO </t>
  </si>
  <si>
    <t>CH 12393</t>
  </si>
  <si>
    <t>FACT 11479</t>
  </si>
  <si>
    <t xml:space="preserve">GUIA DE TURISTAS ATENCION A VISITANTES </t>
  </si>
  <si>
    <t xml:space="preserve">MONTES RODRIGUEZ ERUNEY </t>
  </si>
  <si>
    <t xml:space="preserve">GONZALEZ  MARTINEZ SILVIA </t>
  </si>
  <si>
    <t xml:space="preserve">TECNICO ESPECIALIZADO RECURSOS HUMANOS </t>
  </si>
  <si>
    <t xml:space="preserve">OROZCO GONZALEZ LAURA ELENA </t>
  </si>
  <si>
    <t>SILLON EJECUTIVO CON CODERAS Y RODAJAS COLOR NEGRO</t>
  </si>
  <si>
    <t xml:space="preserve">ANALISTA B.- RECURSOS HUMANOS </t>
  </si>
  <si>
    <t>JUAREZ TORRES LUIS FERNANDO</t>
  </si>
  <si>
    <t xml:space="preserve">ESCRITORIO GRIS CON LATERAL Y PEDESTAL 2 CAJONES CON CHAPA GRIS/NEGRO </t>
  </si>
  <si>
    <t xml:space="preserve">DICIEMBRE </t>
  </si>
  <si>
    <t>CH 12725</t>
  </si>
  <si>
    <t>FACT 13619</t>
  </si>
  <si>
    <t xml:space="preserve">ANALISTA B COORDINACION ESPACIOS Y ADQUSISICIONES </t>
  </si>
  <si>
    <t xml:space="preserve">HERNANDEZ COVARRUBIAS ROSA YADIRA </t>
  </si>
  <si>
    <t>ESCRITORIO GRIS CON LATERAL Y PEDESTAL</t>
  </si>
  <si>
    <t xml:space="preserve">COORDINADOR.- JURIDICO </t>
  </si>
  <si>
    <t xml:space="preserve">ESCRITORIO GRIS </t>
  </si>
  <si>
    <t xml:space="preserve">ANALISTA B  DIRECCIÓN ADMINISTRATIVA </t>
  </si>
  <si>
    <t xml:space="preserve">VILLEGAS LEYVA MA. VERONICA </t>
  </si>
  <si>
    <t xml:space="preserve">PEDESTAL COLOR GRIS Y LATERAL </t>
  </si>
  <si>
    <t>FACT.1376</t>
  </si>
  <si>
    <t xml:space="preserve">ENCARGADO DE SEVICIOS INTERNOS ACTIVOS FIJOS </t>
  </si>
  <si>
    <t xml:space="preserve">HERNANDEZ ZETINA GUADALUPE </t>
  </si>
  <si>
    <t>ADOBE PAGEMAKER 6.5 PLUS WIN CROM</t>
  </si>
  <si>
    <t xml:space="preserve">ENERO </t>
  </si>
  <si>
    <t>CH 12828</t>
  </si>
  <si>
    <t>FACT. 21486</t>
  </si>
  <si>
    <t xml:space="preserve">ENCARGADA DE AREA DISEÑO Y DIFUSIÓN </t>
  </si>
  <si>
    <t>LOCKER  METALICO  DOS COMPARTIMIENTOS COLOR GRIS</t>
  </si>
  <si>
    <t>CH 13329</t>
  </si>
  <si>
    <t>FACT 0798</t>
  </si>
  <si>
    <t xml:space="preserve">TECNICO B  VIGILANCIA </t>
  </si>
  <si>
    <t xml:space="preserve">SANCHEZ CARVAJAL JOSE JAIME / DELGA TORRES MARCELA </t>
  </si>
  <si>
    <t xml:space="preserve">AYUDANTE DE SERVICIO/ INTENDENCIA Y VIGILANCIA </t>
  </si>
  <si>
    <t xml:space="preserve">MEDINA GARCIA MARCO ANTONIO / JIMENEZ LOPEZ PEDRO </t>
  </si>
  <si>
    <t xml:space="preserve">AYUDANTE DE SERVICIO INTENDENCIA </t>
  </si>
  <si>
    <t xml:space="preserve">SILVA HERNANDEZ JOSEFINA </t>
  </si>
  <si>
    <t xml:space="preserve">LARIOS HERNANDEZ PATRICIA </t>
  </si>
  <si>
    <t xml:space="preserve">TECNICOB DISEÑADOR GRAFICO VIGILANCIA </t>
  </si>
  <si>
    <t>HERNANDEZ ESTRADA JORGE / PEÑA GONZALEZ VICTOR CESAR</t>
  </si>
  <si>
    <t xml:space="preserve">TECNICO B AYUDANTE DE SERVICIO  VIGILANCIA E INTENDENCIA </t>
  </si>
  <si>
    <t xml:space="preserve"> SANCHEZ RAMIREZ PATRICIA </t>
  </si>
  <si>
    <t xml:space="preserve">AYUEDANTE DE SERVICIO INTENDENCIA </t>
  </si>
  <si>
    <t xml:space="preserve">ORTEGA CAMACHO MA DEL SOCORRO / LARIOS HERNANDEZ MA. PATRICIA </t>
  </si>
  <si>
    <t>ENCARGADO DE SERVICIO INTERNOS Y TECNICO B  VIGILANCIA</t>
  </si>
  <si>
    <t xml:space="preserve">GUTIERREZ LOPEZ JOSE MARTIN / VILLAVAZO LEONARDO PAULINO </t>
  </si>
  <si>
    <t xml:space="preserve">AYUDANTE DE SERVICIO INTENDENCIA  Y TECNICO B VIGILANCIA </t>
  </si>
  <si>
    <t xml:space="preserve">VARGAS VILLA ALFONSO / OLIVARES PARRA ISRAEL </t>
  </si>
  <si>
    <t xml:space="preserve">TECNICO  A Y B VIGILANCIA  MANTENIMIENTO </t>
  </si>
  <si>
    <t xml:space="preserve">MACIEL CASTILLO JOSE MARTIN / MORALES MOIRALES JOSE GERARDO </t>
  </si>
  <si>
    <t xml:space="preserve">TECNICO B VIGILANCIA </t>
  </si>
  <si>
    <t xml:space="preserve">CAMACHO GONZALEZ MARIA DEL SOCORRO/ RODRIGUEZ PADILLA AMADO </t>
  </si>
  <si>
    <t>.</t>
  </si>
  <si>
    <t xml:space="preserve">TECNICO B  AYUDANTE DE SERVICIO VIGILANCIA E INTENDENCIA </t>
  </si>
  <si>
    <t xml:space="preserve">MANRRIQUEZ MEZA ERNESTOR </t>
  </si>
  <si>
    <t xml:space="preserve">TECNICO B GUIA DE VISITANTES VIGILANCIA Y ATENCION A VISITANTES </t>
  </si>
  <si>
    <t xml:space="preserve">AYUDANTE DE SERVICIO  TECNICO B  INTENDENCIA Y  VIGILANCIA </t>
  </si>
  <si>
    <t xml:space="preserve">BEAS HURTADO JUAN JOSE / RAMIREZ JOSE LUIS </t>
  </si>
  <si>
    <t xml:space="preserve">RODRIGUEZ PEREZ HECTOR VICENTE </t>
  </si>
  <si>
    <t xml:space="preserve">TECNICO B AYUDANTE DE SERVICIO VIGILANCIA E INTENDENCIA </t>
  </si>
  <si>
    <t xml:space="preserve">ESPARZA ESPAEZA AGUSTIN / LARA DURAN BLANCA OLIVIA </t>
  </si>
  <si>
    <t xml:space="preserve">TECNICO B TECNICO ESPECIALIZADO EN CIRCUITO CERRADO  VIGILANCIA Y CENTRO DE MONITOREO </t>
  </si>
  <si>
    <t xml:space="preserve">ENCINO GARCIA ISRAEL / GARCIA MORALES JUAN </t>
  </si>
  <si>
    <t xml:space="preserve">GUIA DE VISITANTES AYUDANTE DE SERVICIO  ATENCION A VISITANTES E INTENDENCIA </t>
  </si>
  <si>
    <t xml:space="preserve">MONTES RODRIGUEZ ERUBEY / VARGAS VILLA ALFONSO </t>
  </si>
  <si>
    <t xml:space="preserve">CHOFER  TECNICO B VIGILANCIA Y DIRECCION GENERAL </t>
  </si>
  <si>
    <t xml:space="preserve">GUTIERREZ SANCHEZ ERNESTO </t>
  </si>
  <si>
    <t xml:space="preserve">TECNICO A  AYUDANTE DE SERVICIO MANTENIMIENTO E INTENDENCIA </t>
  </si>
  <si>
    <t xml:space="preserve">MORALES VILLAGOMEZ AMARIANA </t>
  </si>
  <si>
    <t>ARCHIVERO 3 GAVETAS AGLOMyFORM COL0R GRIS/NEGRO</t>
  </si>
  <si>
    <t>AGO</t>
  </si>
  <si>
    <t>CH 13508</t>
  </si>
  <si>
    <t>FACT 052</t>
  </si>
  <si>
    <t xml:space="preserve">ENCARGADA DE SERVICIOS INTERNOS ACTIVOS FIJOS </t>
  </si>
  <si>
    <t>ARCHIVERO HORIZONTAL 3 GAVETAS COLOR GRIS NEGRO</t>
  </si>
  <si>
    <t xml:space="preserve">TECNICO ESPECIALIZADO RECURSOS HUMANOS NOMINAS </t>
  </si>
  <si>
    <t xml:space="preserve">GUTIERREZ LOPEZ GERARDO ANTONIO </t>
  </si>
  <si>
    <t>TABLON DE MADERA ROSA</t>
  </si>
  <si>
    <t>SEP</t>
  </si>
  <si>
    <t>CH 13642</t>
  </si>
  <si>
    <t>FACT  0014</t>
  </si>
  <si>
    <t>CARRO CONSERJE COLO GRIS (RUBBERMAID)</t>
  </si>
  <si>
    <t xml:space="preserve">MAYO </t>
  </si>
  <si>
    <t>CH 13182</t>
  </si>
  <si>
    <t>FACT G11278</t>
  </si>
  <si>
    <t xml:space="preserve">ENCRGADADO DE SERVICIOS INTERNOS </t>
  </si>
  <si>
    <t>CHÁVEZ VAZQUEZ JORGE ALFREDO</t>
  </si>
  <si>
    <t>CARROR CONSERJE COLO GRIS (RUBBERMAID)</t>
  </si>
  <si>
    <t xml:space="preserve">SANCHEZ RAMIREZ PATRICIA </t>
  </si>
  <si>
    <t xml:space="preserve">MACIEL CASTILLO MA GUADALUPE </t>
  </si>
  <si>
    <t>ESCALERA METALICA DE TIJERA MCA CUPRUM C/10 PELDAÑOS 2.90 MTS</t>
  </si>
  <si>
    <t>ENERO</t>
  </si>
  <si>
    <t>CH 14024</t>
  </si>
  <si>
    <t>FACT 915</t>
  </si>
  <si>
    <t>VENTILADOR DE PEDESTAL 3 VELOCIDADES</t>
  </si>
  <si>
    <t xml:space="preserve">ABRIL </t>
  </si>
  <si>
    <t>FACT GA95521</t>
  </si>
  <si>
    <t xml:space="preserve">ENCARGADO DE AREA B DISEÑO Y DIFUSION </t>
  </si>
  <si>
    <t xml:space="preserve">VALLEJO ARIZPE ALEJANDRA YADIRA/RUBEN MENDEZ   </t>
  </si>
  <si>
    <t>TABLON DE PLASTICO MEDIANO BLANCOS</t>
  </si>
  <si>
    <t>CH 14390</t>
  </si>
  <si>
    <t>FACT 836</t>
  </si>
  <si>
    <t xml:space="preserve">ENCARGADO DE SERVICIOS INTERNSO INTENDENCIA </t>
  </si>
  <si>
    <t>GRABADORA REPORTERA DE CASSETE MCA: SONY MOD: 250 MUDC-IN CLEAR VOICE COLOR GRIS/PLATA</t>
  </si>
  <si>
    <t xml:space="preserve">SEPTIEMBRE </t>
  </si>
  <si>
    <t>CH 14528</t>
  </si>
  <si>
    <t>FACT E50892</t>
  </si>
  <si>
    <t>CENICERO MEDIA LUNA CON BASE PARA BASURA METALICO</t>
  </si>
  <si>
    <t>CH 14604</t>
  </si>
  <si>
    <t>FACT 11882</t>
  </si>
  <si>
    <t>CATRE CON COLCHONETA METALICO COLOR GRIS</t>
  </si>
  <si>
    <t xml:space="preserve">NOVIEMBRE </t>
  </si>
  <si>
    <t>CH 14778</t>
  </si>
  <si>
    <t>FACT 16352</t>
  </si>
  <si>
    <t>SEGURIDAD PUBLICA</t>
  </si>
  <si>
    <t xml:space="preserve">ROBLEZ PAZ JUAN JOSE </t>
  </si>
  <si>
    <t>FRIGOBAR MCA MABE COLOR BLANCO</t>
  </si>
  <si>
    <t>CH 15190</t>
  </si>
  <si>
    <t>FACT 171957</t>
  </si>
  <si>
    <t xml:space="preserve">TECNICO B RELACIONES PUBLICAS Y SERVICIOS  EDUCATIVOS </t>
  </si>
  <si>
    <t>TECLADO MCA COMPAQ MOD SK-1638 SER: C-0301146504 COLOR NEGRO</t>
  </si>
  <si>
    <t>FACT 2311</t>
  </si>
  <si>
    <t>M</t>
  </si>
  <si>
    <t xml:space="preserve">TECNICO EN CIRCUITO CERRADO CENTRO DE MONITOREO </t>
  </si>
  <si>
    <t xml:space="preserve">GARCIA MORALES JUAN </t>
  </si>
  <si>
    <t>MOUSE NESRCROLL MCA COMPAQ. SER:C/TF466BQMN30B20T1 COLOR NEGRO</t>
  </si>
  <si>
    <t xml:space="preserve">ES HP </t>
  </si>
  <si>
    <t>C.P.U. TORRE PENTIUM 4 CON DISCO SAMSUNG, FLOPPY 3.5 MCA COMPAQ MOD D3VRM/P24/40/K/128C LA SER: MXD314029H COLOR NEGRO</t>
  </si>
  <si>
    <t>CH 15042</t>
  </si>
  <si>
    <t>REPRODUCTOR DVD CON CONTROL REMOTO  MCA: SONY MOD: DVP-NS325 SER: 2115057 COLOR PLATEADO</t>
  </si>
  <si>
    <t xml:space="preserve">JULIO </t>
  </si>
  <si>
    <t>CH 15275</t>
  </si>
  <si>
    <t>FACT BD25058</t>
  </si>
  <si>
    <t xml:space="preserve">TECNICO ESPECIALIZADO MUSEOGRAFIA </t>
  </si>
  <si>
    <t>TEATRO HOME MCA SONY MOD: STR-K840P SER: 3302615 COLOR PLATEADO CONTROL REMOTO</t>
  </si>
  <si>
    <t>PROYECTOR ( CAÑÒN ) MCA . SONY MOD: VPL-CY5 SER: 34919 COLOR BLANCO CONTROL REMOTO Y ESTUCHE NEGRO</t>
  </si>
  <si>
    <t>CH 15274</t>
  </si>
  <si>
    <t>FACT BD25046</t>
  </si>
  <si>
    <t xml:space="preserve">ESCRITORIO CON LATERAL AGLOM / FORM 2 CAJONES NEGRO GRAFITO </t>
  </si>
  <si>
    <t>CH 15317</t>
  </si>
  <si>
    <t>FACT 1367</t>
  </si>
  <si>
    <t xml:space="preserve">ENCARGADA DE AREA B  DISEÑO Y DIFUSION </t>
  </si>
  <si>
    <t xml:space="preserve"> TRIPIE MCA: SUNPAK 200I UT </t>
  </si>
  <si>
    <t>CH 15398</t>
  </si>
  <si>
    <t>FACT BD27138</t>
  </si>
  <si>
    <t>REPRODUCTOR DVD CON CONTROL REMOTO MCA SONY  MOD: DVP-NS325 SER: 2299718 COLOR PLATEADO</t>
  </si>
  <si>
    <t>CH 15551</t>
  </si>
  <si>
    <t>FACT BD29159</t>
  </si>
  <si>
    <t>PLANERO METALICO CON 5 CHAROLAS COLOR NEGRO/BEIGE</t>
  </si>
  <si>
    <t>DICIEMBRE</t>
  </si>
  <si>
    <t>CH 15582</t>
  </si>
  <si>
    <t>FACT 0392</t>
  </si>
  <si>
    <t xml:space="preserve">VARGAS RODRIGURZ EDUARDO </t>
  </si>
  <si>
    <t>TSURU 4 PUERTAS AUSTERO GSII 4 CILINDROS MCA NISSAN MOD 1999 SER: 3N1EB31S5WL-088544, MOTOR:GA16781250V COLOR BCO</t>
  </si>
  <si>
    <t xml:space="preserve">DIARIO 25 </t>
  </si>
  <si>
    <t>FACT 18620</t>
  </si>
  <si>
    <t xml:space="preserve">DIRECTOR DE SERVICIOS GENERAÑES </t>
  </si>
  <si>
    <t xml:space="preserve">NVARRO ACOSTA ROLANDO </t>
  </si>
  <si>
    <t>HORNO 4 MABE HM11 1.1 BLANCO</t>
  </si>
  <si>
    <t>MARZO</t>
  </si>
  <si>
    <t>DIARIO 10</t>
  </si>
  <si>
    <t>FACT FD-000858</t>
  </si>
  <si>
    <t xml:space="preserve">SECRETARIA DE DIRECCION DIRECCION ADMINISTRATIVA </t>
  </si>
  <si>
    <t>ATRIL CON COLUMNA ESTILO ROMANO 1.36 ALT X 30M ANCHO</t>
  </si>
  <si>
    <t>CH 15902</t>
  </si>
  <si>
    <t>FACT 1594</t>
  </si>
  <si>
    <t>ESCRITORIO AGLOM/FORM CON DOS CAJONES COLOR CEREZO</t>
  </si>
  <si>
    <t>CH 16190</t>
  </si>
  <si>
    <t>FACT 2917</t>
  </si>
  <si>
    <t xml:space="preserve">CAZARES ZAMORA HUGO </t>
  </si>
  <si>
    <t xml:space="preserve">ENCARGADO DE SERVICIOS INTERNOS ACTIVOS FIJOS </t>
  </si>
  <si>
    <t>GABINETE DE METAL P/93 LLAVES</t>
  </si>
  <si>
    <t xml:space="preserve">MARZO </t>
  </si>
  <si>
    <t>CH 15797</t>
  </si>
  <si>
    <t>FACT.0201-A-000107064</t>
  </si>
  <si>
    <t xml:space="preserve">DIRECCIÓN ADMINISTRATIVA  </t>
  </si>
  <si>
    <t>PIZARRON CORCHO ACCO P8321 90 X 120M ROBLE</t>
  </si>
  <si>
    <t>CH 16314</t>
  </si>
  <si>
    <t>FACT 270132</t>
  </si>
  <si>
    <t xml:space="preserve">ANALISTA B COORDINACION ESPACIOS Y ADQUISICIONES </t>
  </si>
  <si>
    <t xml:space="preserve">COVRRUBIAS  HERNANDEZ  ROSA YADIRA </t>
  </si>
  <si>
    <t>PINTARRON CON MARCO DE ALUMINIO MCA ALFRA COLOR BCO</t>
  </si>
  <si>
    <t>MAYO</t>
  </si>
  <si>
    <t>CH 16450</t>
  </si>
  <si>
    <t>FACT 53988</t>
  </si>
  <si>
    <t xml:space="preserve">COORDINADOR RELACIONES PUBLICAS Y ESPACIOS EDUCATIVOS  </t>
  </si>
  <si>
    <t xml:space="preserve">SANCHEZ JIMENEZ CALUDIA LETICIA </t>
  </si>
  <si>
    <t>HIDROLAVADORA MCA NEON MOD: H-6000 COLOR GRIS</t>
  </si>
  <si>
    <t>CH 16546</t>
  </si>
  <si>
    <t>FACT 2553</t>
  </si>
  <si>
    <t xml:space="preserve"> </t>
  </si>
  <si>
    <t>NO-BREAK MCA . TRIPP-LITE MOD: INTERN OFFICE UPS  SER: 9312A10BC493700995 COLOR NEGRO</t>
  </si>
  <si>
    <t>CH 16526</t>
  </si>
  <si>
    <t>FACT 179</t>
  </si>
  <si>
    <t xml:space="preserve">BODEGA </t>
  </si>
  <si>
    <t>NO-BREAK MCA : TRIPP-LITE 6 CONTACTOS MOD: OFFICE-UPS 350 SER:9312A1OBC493701614 COLOR NEGRO</t>
  </si>
  <si>
    <t xml:space="preserve">ANALISTA B DIRECCIÓN ADMINISTRATIVA </t>
  </si>
  <si>
    <t>REGULADOR MCA TRIPP-LITE MOD: 350 SER: 9312A10BC493 COLOR GRIS</t>
  </si>
  <si>
    <t xml:space="preserve">bodega </t>
  </si>
  <si>
    <t>FAX MCA HP 1040 MOD: SDGOB-0403-01 SER: CN-533AG43F COLOR  GRIS</t>
  </si>
  <si>
    <t>MUEBLE LIBRERO .30X 1.40 X 2.40 MTS TERMINADO EN LACA</t>
  </si>
  <si>
    <t>CH 16926</t>
  </si>
  <si>
    <t>FACT 830</t>
  </si>
  <si>
    <t xml:space="preserve">MODULO METALICO COLOR BLANCO 2.12 X30X30 CON 7 ENTREPAÑOS  POR CADA LADO DESARMABLE </t>
  </si>
  <si>
    <t>CH 16975</t>
  </si>
  <si>
    <t>FACT 10761</t>
  </si>
  <si>
    <t xml:space="preserve">TECNICO ESPECIALIZADO BODEGA DE OBRA </t>
  </si>
  <si>
    <t xml:space="preserve">VARGAS RODRIGUEZ EDUARDO </t>
  </si>
  <si>
    <t>SIERRA CIRCULAR DE BANCO 10" MCA: MAKITA MOD: 2703 SER: 169907A COLOR AZUL</t>
  </si>
  <si>
    <t xml:space="preserve">DIARIO 1 </t>
  </si>
  <si>
    <t>FACT 37347</t>
  </si>
  <si>
    <t>RADIO PORTATIL CON CARGADOR MCA MOTOROLA EP-450 SER: 442TGC1067 COLOR NEGRO</t>
  </si>
  <si>
    <t>XC D</t>
  </si>
  <si>
    <t>FACT 5179</t>
  </si>
  <si>
    <t xml:space="preserve">ENCARGADO DE SERVICIOS INTERNOS VIGILANCIA </t>
  </si>
  <si>
    <t>GUTIERREZ LOPEZ JOSE MARTIN(19)</t>
  </si>
  <si>
    <t>RADIO PORTATIL CON CARGADOR MCA MOTOROLA EP-450 SER:: 442TGC1144 COLOR NEGRO</t>
  </si>
  <si>
    <t>CH 18025</t>
  </si>
  <si>
    <t>RADIO PORTATIL MCA : MOTOROLA CON SU CARGADOR SER: 442TGC1131 COLOR NEGRO</t>
  </si>
  <si>
    <t xml:space="preserve">ENCARGADO DE SERVICIOS INTERNOS.- VIGILANCIA </t>
  </si>
  <si>
    <t>GUTIERREZ LOPEZ JOSE MARTIN (23)</t>
  </si>
  <si>
    <t xml:space="preserve">SIERRA CIRCULAR MCA SKIL MOD: 5300 SER: F-0125300 COLOR NEGRO/PLATA </t>
  </si>
  <si>
    <t>CH 18143</t>
  </si>
  <si>
    <t>FACT 39377</t>
  </si>
  <si>
    <t xml:space="preserve">ATORNILLADOR  (14.40) MCA SKIL MOD: 2455 SIN SERIE NEGRO </t>
  </si>
  <si>
    <t xml:space="preserve">ROUTER 1 HP 1/4 MCA MAKITA MOD: 3606 SER: 1154894 COLOR AZUL/NEGRO </t>
  </si>
  <si>
    <t>CH 18159</t>
  </si>
  <si>
    <t>FACT 39773</t>
  </si>
  <si>
    <t>CREDENZA HORIZONTAL CON PUERTA BERLIN COLOR VINO</t>
  </si>
  <si>
    <t>OCTUBRE</t>
  </si>
  <si>
    <t>CH 18186</t>
  </si>
  <si>
    <t>FACT 38347</t>
  </si>
  <si>
    <t xml:space="preserve">DIRECTOR ADMINISTRATIVO </t>
  </si>
  <si>
    <t xml:space="preserve">GONXALEZ GAZCON DENISSE </t>
  </si>
  <si>
    <t>MOUSE MCA :HP OPTICO MOD: EV96 SER: 93A90AN3SW389W COLOR NEGRO / PLATA</t>
  </si>
  <si>
    <t>CH 18205</t>
  </si>
  <si>
    <t>FACT 13460</t>
  </si>
  <si>
    <t>TECLADO MCA:HP MOD: SK-2880 SER: B93CNOACPTAD3N  COLOR PLATA/ NEGRO</t>
  </si>
  <si>
    <t xml:space="preserve">TECNICO ESPECIALIZADO CONTABILIDAD </t>
  </si>
  <si>
    <t>MOUSE ÓPTICO MCA HP MOD: UV-96 SER. F93A90AN3SW389R NEGRO / PLATA</t>
  </si>
  <si>
    <t xml:space="preserve">ANALISTA B BIBLIOTECA </t>
  </si>
  <si>
    <t xml:space="preserve">BARAJAS AVILA MARIA DEL ROCIO </t>
  </si>
  <si>
    <t>MOUSE MCA:HP MOD:AUE-96 SER:F93A90A5BTH2QJ3 COLOR NEGRO</t>
  </si>
  <si>
    <t xml:space="preserve">TECNICO ESPECIALIZADO EN CIRCUITO CERRADO CENTRO DE  MONITOREO </t>
  </si>
  <si>
    <t>TECLADO MCA HP MOD:SK-2880 SER: B93CBOACPTD8P4 COLOR NEGRO</t>
  </si>
  <si>
    <t>TECLADO MCA HP MOD: SK-2880 SER:B93CBOACPTAE2N NEGRO/PLATA</t>
  </si>
  <si>
    <t>MOUSE MCA HP MOD NETSCROLL-231 SER: F-93A90AN3SW388X COLOR GRIS/NEGRO</t>
  </si>
  <si>
    <t>MOUSE MCA: HP MOD: CN-2310 SER: 334684-002 COLOR NEGRO</t>
  </si>
  <si>
    <t>TECLADO MCA HP MOD SK-2880 SER. B93CBOACPTADYZ NEGRO</t>
  </si>
  <si>
    <t>PROGRAMA ART SYSTEM GALLERY PRO PRIMARY LICENSE</t>
  </si>
  <si>
    <t xml:space="preserve">DIARIO 2 </t>
  </si>
  <si>
    <t>FACT 9719</t>
  </si>
  <si>
    <t xml:space="preserve">DIRECTOR GENERAL </t>
  </si>
  <si>
    <t xml:space="preserve">CHAVEZ BRANDON SUSAZNA </t>
  </si>
  <si>
    <t>CONTENEDOR 4 RUEDAS DE 770 LTS COLOR VERDE</t>
  </si>
  <si>
    <t>CH 18206</t>
  </si>
  <si>
    <t>FACT 2813</t>
  </si>
  <si>
    <t xml:space="preserve">ENCARGADO DE SERVICIOS INTERNOS.- INTENDENCIA </t>
  </si>
  <si>
    <t>RADIO PORTATIL CON SU CARGADOR MCA : KENWOOD MOD: TK3202 SER: 80503524 COLOR NEGRO</t>
  </si>
  <si>
    <t>CH 18207</t>
  </si>
  <si>
    <t>FACT 4098</t>
  </si>
  <si>
    <t>GUTIERREZ LOPEZ JOSE MARTIN (0)</t>
  </si>
  <si>
    <t>RADIO PORTATIL CON CARGADOR MCA: KENWOOD  MOD: TK-3202 SER: 80503525 COLOR NEGRO</t>
  </si>
  <si>
    <t>GUTIERREZ LOPEZ JOSE MARTIN (17)</t>
  </si>
  <si>
    <t>RADIO PORTATIL CON CARGADOR  MCA: KENWOOD  MOD: TK-3202  SER:80503521 COLOR NEGRO</t>
  </si>
  <si>
    <t>GUTIERREZ LOPEZ JOSE MARTIN (12)</t>
  </si>
  <si>
    <t>PULIDORA 20" MCA MASISA MOD: 88400-026 SER: 50 METALICA</t>
  </si>
  <si>
    <t xml:space="preserve"> CH 18222</t>
  </si>
  <si>
    <t>FACT 2770</t>
  </si>
  <si>
    <t>ARCHIVERO HORIZONTAL 3 GAVETAS CON CHAPA COLOR NEGRO GRAFITO</t>
  </si>
  <si>
    <t>CH 18229</t>
  </si>
  <si>
    <t>FACT 38821</t>
  </si>
  <si>
    <t xml:space="preserve">ANALISTA B RECURSOS HUMANOS </t>
  </si>
  <si>
    <t xml:space="preserve">JUAREZ TORRES LUIS FERNANDO </t>
  </si>
  <si>
    <t xml:space="preserve">COPIADORA MOD.AL1631  SERIE 65020079 MCA SHARP </t>
  </si>
  <si>
    <t xml:space="preserve"> FACT.6046</t>
  </si>
  <si>
    <t xml:space="preserve">GUTIERREZ SANCHAZ MARICELA </t>
  </si>
  <si>
    <t xml:space="preserve">ANAQUEL Y CHAROLA DE 60X85 CMS </t>
  </si>
  <si>
    <t xml:space="preserve">DIARIO 23 </t>
  </si>
  <si>
    <t>FACT 234</t>
  </si>
  <si>
    <t xml:space="preserve">TECNICO ESPECIALIZADO MUSEOGRAFO </t>
  </si>
  <si>
    <t>ANAQUEL Y CHAROLA DE 30X85CMS</t>
  </si>
  <si>
    <t>FACT 237</t>
  </si>
  <si>
    <t xml:space="preserve">CHAVEZ IÑIGUEZ ALBA TONANTZIN </t>
  </si>
  <si>
    <t>ANAQUEL Y CHAROLA DE 40X85CMS</t>
  </si>
  <si>
    <t>AMPLIFICADOR MCA RADSON MOD: 45MC SER: 0631126  COLOR NEGRO</t>
  </si>
  <si>
    <t>FACT 10506</t>
  </si>
  <si>
    <t>AMPLIFICADOR MCA RADSON MOD: 45MC SER: 06311351  COLOR NEGRO</t>
  </si>
  <si>
    <t>AMPLIFICADOR MCA RADSON MOD: 45MC SER: 0631161  COLOR NEGRO</t>
  </si>
  <si>
    <t>REPRODUCTOR DVD Y CONTROL REMOTO PLAYER MCA: PIONEER  MOD: DV-393-S SER: FDKD-006158-ME COLOR PLATEADO</t>
  </si>
  <si>
    <t xml:space="preserve">DIRIAO 23 </t>
  </si>
  <si>
    <t>REPRODUCTOR DVD Y CONTROL REMOTO PLAYER MCA: POINEER  MOD: DV-393-S SER: FDKD-006228-ME COLOR PLATEADO</t>
  </si>
  <si>
    <t xml:space="preserve">TENCIO ESPECIALIZADO MUSEOGRAFIA </t>
  </si>
  <si>
    <t xml:space="preserve">SANCHZ FLORES JOSE ALEJANDRO </t>
  </si>
  <si>
    <t>REPRODUCTOR DVD Y CONTROL REMOTO PLAYER MCA: POINEER  MOD: DV-393-S SER: FDKD-006093-ME COLOR PLATEADO</t>
  </si>
  <si>
    <t xml:space="preserve">VALLEJO ARIZPE ALEJANDRA YADIRA  </t>
  </si>
  <si>
    <t>BOCINAS MARINA PARA INTEMPERIE MOD: SPK-650M COLOR BLANCA</t>
  </si>
  <si>
    <t>FACT M252750</t>
  </si>
  <si>
    <t>BOCINAS MARINA PARA INTERPERIE MOD: SPK-650M COLOR BLANCA</t>
  </si>
  <si>
    <t>TELEVISOR DE 20" A COLOR MAC: SANYO MOD: DS-20425  SER: B-5401086794467 COLOR PLATA</t>
  </si>
  <si>
    <t>FACT 639</t>
  </si>
  <si>
    <t>AUDIFONOS SOUND TRACK STUDIO MONITOR HEADPHONE  MOD. HP-535 PROFESIONAL COLOR NEGRO/GRIS</t>
  </si>
  <si>
    <t>FACT 131</t>
  </si>
  <si>
    <t xml:space="preserve">TECNICO ESPECIALIZADO EN CIRCUITO CERRADO MONITOREO </t>
  </si>
  <si>
    <t xml:space="preserve">GARCIA MORALES JUA </t>
  </si>
  <si>
    <t>DISK MAN 120 SECONDS ESP MCA: STEREN MOD: CD-650 SER: 060100657 COLOR NEGRO / PLATA</t>
  </si>
  <si>
    <t>DISK MAN 120 SECONDS ESP MCA: STEREN MOD: CD-650 SER: 060100661 COLOR NEGRO/ PLATA</t>
  </si>
  <si>
    <t>DISK MAN 120 SECONDS ESP MCA: STEREN MOD: CD-650 SER: 060100654 COLOR NEGRO/ PLATA</t>
  </si>
  <si>
    <t>REPRODUCTOR DVD Y CONTROL REMOTO PLAYER MCA: POINEER  MOD: DV-393-S SER: FGKD-043368-ME COLOR PLATEADO</t>
  </si>
  <si>
    <t>SANCHEZ FLORES JOSE ALEJANDRO</t>
  </si>
  <si>
    <t>REPRODUCTOR DVD Y CONTROL REMOTO PLAYER MCA: POINEER  MOD: DV-393-S SER: FGKD-040721-ME COLOR PLATEADO</t>
  </si>
  <si>
    <t>REPRODUCTOR DVD Y CONTROL REMOTO PLAYER MCA: POINEER  MOD: DV-393-S SER: FGKD-042269-ME COLOR PLATEADO</t>
  </si>
  <si>
    <t>Nota Oficialía de partes de robo 5 marzo 14</t>
  </si>
  <si>
    <t xml:space="preserve">COORDINADOR DE MUSEOGRAFIA - CASA MUSEO TALLER JOSE CLEMENTE OROZCO </t>
  </si>
  <si>
    <t xml:space="preserve">DURAZO TRUJILLO MARÍA  NOTA SE QUITO DEL INVENTARIO POR EVALUCIÓN DEL SEMEFO YA QUE SE REPUSO EL APARATO </t>
  </si>
  <si>
    <t>REPRODUCTOR DVD Y CONTROL REMOTO PLAYER MCA: POINEER  MOD: DV-393-S SER: FGKD-040724-ME COLOR PLATEADO</t>
  </si>
  <si>
    <t>AUDIFONOS CASQUE STEREO DE CORDON RETRACTABLE  MCA. JENSEN MODELO: JHF-350 COLOR PLATA/GRIS</t>
  </si>
  <si>
    <t>FACT 133</t>
  </si>
  <si>
    <t>PROYECTOR ( CANÒN ) MCA. NEC MOD: VT-480 SER: 6600084-EK COLOR BLANCO CON CONTROL Y ESTUCHE NEGRO</t>
  </si>
  <si>
    <t>FACT 5307</t>
  </si>
  <si>
    <t>REPRODUCTOR DVD Y CONTROL REMOTO PLAYER MCA: PIONEER  MOD: DV-393-S SER: FDKD-006166-ME COLOR PLATEADO</t>
  </si>
  <si>
    <t>FACT 127</t>
  </si>
  <si>
    <t>REPRODUCTOR DVD Y CONTROL REMOTO PLAYER MCA: PIONEER  MOD: DV-393-S SER: FDKD-004109-ME COLOR PLATEADO</t>
  </si>
  <si>
    <t>REPRODUCTOR DVD Y CONTROL REMOTO PLAYER MCA: POINEER  MOD: DV-393-S SER: FDKD-006047-ME COLOR PLATEADO</t>
  </si>
  <si>
    <t>REPRODUCTOR DVD Y CONTROL REMOTO PLAYER MCA: PIONEER  MOD: DV-393-S SER: FDKD-006263-ME COLOR PLATEADO</t>
  </si>
  <si>
    <t xml:space="preserve">RADIO POTATIL CON SU CARGADOR MCA KENWOOD MOD:TK-3202 SER: 80301245 NEGRO </t>
  </si>
  <si>
    <t xml:space="preserve">DIARIO 24 </t>
  </si>
  <si>
    <t>FACT. 4076</t>
  </si>
  <si>
    <t xml:space="preserve">RADIO PORTATIL CON SU CARGADOR MCA KENWOOD TK-3202 No. SERIE 70700427COLOR NEGRO </t>
  </si>
  <si>
    <t>TECNICO B MANTENIMIENTO</t>
  </si>
  <si>
    <t xml:space="preserve">OLIVARES PARRA ISRAEL </t>
  </si>
  <si>
    <t xml:space="preserve">RADIO CON CARGADOR MCA KENWOOD TK-3202 No. SERIE 80301200 NEGRO </t>
  </si>
  <si>
    <t xml:space="preserve">GUTIERREZ LOPEZ JOSE MARTIN (11) </t>
  </si>
  <si>
    <t>PATIN HIDRAULICO P/2 TONELADAS MCA: KING MOD: CBY23-11 SIN SERIE COLOR AMARILLO</t>
  </si>
  <si>
    <t>FACT 2103</t>
  </si>
  <si>
    <t>TIJERA DE ESCALERA 10 PELDAÑOS MCA CUPRUM MOD: 628/10 N  MEDIDAS 3.06 MTS</t>
  </si>
  <si>
    <t>FACT 10006289</t>
  </si>
  <si>
    <t>ESCALERA DE TIJERA MOD: 570/10 N  MCA: CUPRUM</t>
  </si>
  <si>
    <t>FEBRERO</t>
  </si>
  <si>
    <t>CH 18324</t>
  </si>
  <si>
    <t>FACT 42195</t>
  </si>
  <si>
    <t>IMPRESORA MCA HP DESK-JET-D4160 MOD: C-9068A  SER: TH65H82BZZ COLOR GRIS</t>
  </si>
  <si>
    <t>CH 18317</t>
  </si>
  <si>
    <t>FACT 6122</t>
  </si>
  <si>
    <t xml:space="preserve">TECNICO ESPECIALIZADO EN CIRCUITO CERRADO CENTRO DE MONITOREO </t>
  </si>
  <si>
    <t>MESA METALICA COLOR GRIS EN BASE PTR DE MED 190X95X90 Y PLACA DE ACERO</t>
  </si>
  <si>
    <t>CH 6293</t>
  </si>
  <si>
    <t>FACT 318</t>
  </si>
  <si>
    <t xml:space="preserve">SANCHEZ FLORES  JOSE ALEJANDRO </t>
  </si>
  <si>
    <t>MALIBU LS MARCA CHEVROLET 4 PUERTAS MODELO 2007  SERIE 1G1ZS58F77 F181461 COLOR BLANCO PLACAS JFG6350</t>
  </si>
  <si>
    <t>DIARIO 21</t>
  </si>
  <si>
    <t>FACT 28747</t>
  </si>
  <si>
    <t xml:space="preserve">    </t>
  </si>
  <si>
    <t xml:space="preserve">DIRECTOR DE SERVICIOS GENERALES </t>
  </si>
  <si>
    <t xml:space="preserve">NAVARRO ACOSTA ROLANDO </t>
  </si>
  <si>
    <t>ARCHIVERO 2 GAVETAS COLOR NEGRO GRAFITO</t>
  </si>
  <si>
    <t>CH 18360</t>
  </si>
  <si>
    <t>FACT 85</t>
  </si>
  <si>
    <t>ESCRITORIO C/LATERAL AGLOM/FORM 2 CAJONES Y UN  CAJON CENTRAL  NEGRO GRAFITO</t>
  </si>
  <si>
    <t xml:space="preserve">GUTIERREZ LOPEZ JOSE MARTIN </t>
  </si>
  <si>
    <t>DESTRUCTORA DE DOCUMENTOS MCA:GBS SHREDMASTER COLOR GRIS</t>
  </si>
  <si>
    <t>CH 18366</t>
  </si>
  <si>
    <t>FACT 237724</t>
  </si>
  <si>
    <t xml:space="preserve"> MUEBLE CON 6 CAJONES EN MADERA DE MAPLE  Y TERMINADO EN LACA MED: 75X1.75X87</t>
  </si>
  <si>
    <t>CH 6307</t>
  </si>
  <si>
    <t>FACT 914</t>
  </si>
  <si>
    <t xml:space="preserve">CAJERO TAQUILA </t>
  </si>
  <si>
    <t xml:space="preserve"> PEÑA MORENO MARIA DEL ROCIO  </t>
  </si>
  <si>
    <t>CAMION MARCA FORD ECONOLINE E 260 MODELO 2007  SERIE:1FTNE14W17DA10681 , 5 PUERTAS PLACAS JFG 6448</t>
  </si>
  <si>
    <t>CH 6316</t>
  </si>
  <si>
    <t>FACT 40528</t>
  </si>
  <si>
    <t>ESCRITORIO CON LATERAL AGLOM / FORM 2 CAJONES COLOR GRIS CALIDO</t>
  </si>
  <si>
    <t>ABRIL</t>
  </si>
  <si>
    <t>CH 18399</t>
  </si>
  <si>
    <t>FACT 87</t>
  </si>
  <si>
    <t xml:space="preserve">DIRECTOR DE SERVICIO GENERALES CONTABILIDAD </t>
  </si>
  <si>
    <t>ARCHIVERO  HORIZONTAL AGLOM/FORM 4 GAVETAS  Y CHAPA COLOR GRIS/NEGRO</t>
  </si>
  <si>
    <t>IMPRESORA MCA: HP LASER-JET 1020 MOD: C5911A SER: CNBKR-39488 COLOR GRIS / BLANCO</t>
  </si>
  <si>
    <t>CH 18403</t>
  </si>
  <si>
    <t>FACT 6218</t>
  </si>
  <si>
    <t>SILLA VISITANTE TUBULAR MOD OMV2209 TELA NEGRA</t>
  </si>
  <si>
    <t>CH 18410</t>
  </si>
  <si>
    <t>FACT 103</t>
  </si>
  <si>
    <t xml:space="preserve">DIRECTOR DE MUSEOGRAFIA </t>
  </si>
  <si>
    <t xml:space="preserve">CHAVEZ BRANDON SUSANA </t>
  </si>
  <si>
    <t>ARCHIVERO 2 GAVETAS TIMOLDI COLOR NEGRO</t>
  </si>
  <si>
    <t>ESCRITORIO S/CAJONERA AGLOM/FORM C/TIMOLDI NEGRO</t>
  </si>
  <si>
    <t>MESA OVALADA P/JUNTAS NEGRA</t>
  </si>
  <si>
    <t>CREDENZA EJECUTIVA CON 4 PTAS COLOR NEGRO</t>
  </si>
  <si>
    <t>ESCRITORIO C/LATERAL DOS CAJONES COLOR CEREZO/NEGRO</t>
  </si>
  <si>
    <t>SILLA TUBULAR APILABLE TELA COLOR NEGRA</t>
  </si>
  <si>
    <t>CH 6319</t>
  </si>
  <si>
    <t>FACT 13874</t>
  </si>
  <si>
    <t xml:space="preserve">DIRECTOR AMINISTRATIVO </t>
  </si>
  <si>
    <t xml:space="preserve">GONZALEZ GAZCON DENISSE </t>
  </si>
  <si>
    <t>SILLA TUBULAR TELA COLOR NEGRA</t>
  </si>
  <si>
    <t xml:space="preserve">GUTIERREZ SANCHEZ MARCIELA </t>
  </si>
  <si>
    <t xml:space="preserve">ENCARGADA DE AREA B RELACIONES PUBLICAS Y SERVICIOS EDUCATIVOS </t>
  </si>
  <si>
    <t xml:space="preserve">CHAVEZ CASTORENA CLAUDIA ALICIA </t>
  </si>
  <si>
    <t xml:space="preserve">COORDINADOR RELACIONES PUBLICAS SALA LUDICA </t>
  </si>
  <si>
    <t>TECNICO ESPECIALIZADO RECURSO HUMANOS</t>
  </si>
  <si>
    <t>SILLA TUBULAR TELA COLOR NEGRO SON 3 PZAS</t>
  </si>
  <si>
    <t xml:space="preserve">COORDINADOR ESPACIOS Y ADQUISICIONES </t>
  </si>
  <si>
    <t xml:space="preserve">COVARRUBIAS HERNANDEZ ROSA YADIRA </t>
  </si>
  <si>
    <t xml:space="preserve">SILLA TUBULAR TELA NEGRA APILABLE SON 104 PZAS </t>
  </si>
  <si>
    <t xml:space="preserve"> 90582/90686</t>
  </si>
  <si>
    <t xml:space="preserve">CHAVEZ VAZQUEZ JORGE ALFREDO </t>
  </si>
  <si>
    <t xml:space="preserve">SILLA TUBULAR TELA NEGRA APILABLE SON 10 PZAS </t>
  </si>
  <si>
    <t>90116-90350-90351-90352-90353-90345-90346-90347-90348-90349</t>
  </si>
  <si>
    <t>TABLON PEGABLE ESTRUCTURA TUBULAR CUBIERTA FIBRA DE VIDRIO BLANCO CON REMATE DE ALUMINIO COLOR NEGRO MED 240x70X75</t>
  </si>
  <si>
    <t>CH 18421</t>
  </si>
  <si>
    <t>FACT 8190</t>
  </si>
  <si>
    <t>TABLON ESTRUCTURA TUBULAR CUBIERTA FIBRA DE VIDRIO CON  REMATE DE ALUMINIO COLOR NEGRO 240X70X75</t>
  </si>
  <si>
    <t>TABLON PEGABLE ESTRUCTURA TUBULAR CUBIERTA FIBRA DE  VIDRIO BLANCO CON REMATE DE ALUMINIO COLOR NEGRO CON MEDIDAS : 240X70X75 son 7</t>
  </si>
  <si>
    <t>90421-90427</t>
  </si>
  <si>
    <t>RADIO PORTATIL MCA: KENWOOD MOD: TK-3202 SER: 71003915  COLOR  NEGRO</t>
  </si>
  <si>
    <t>CH 18431</t>
  </si>
  <si>
    <t>FACT 4390</t>
  </si>
  <si>
    <t xml:space="preserve">GUTIERREZ LOPEZ JOSE MARTIN (13) </t>
  </si>
  <si>
    <t>RADIO CON CARGADOR MCA. KENWOOD MOD: TK-3220 SER: 71003862 COLOR NEGRO</t>
  </si>
  <si>
    <t>GUTIERREZ LOPEZ JOSE MARTIN (10)</t>
  </si>
  <si>
    <t>RADIO PORTATIL CON CARGADOR MCA: KENWOOD  MOD: TK-3202  SER: 71003914 COLOR NEGRO</t>
  </si>
  <si>
    <t>LIJADORA ORBITAL ALEATORIA 5" MCA: MAKITA  MOD: B-05010 SIN SERIE COLOR AZUL</t>
  </si>
  <si>
    <t>CH 18452</t>
  </si>
  <si>
    <t>FACT 43678</t>
  </si>
  <si>
    <t>DESBROZADORA MCA HUSQVARNA MOD: 240R SER: 96B-0911-03-063400095 COLOR NARANJA</t>
  </si>
  <si>
    <t>CH 18450</t>
  </si>
  <si>
    <t>FACT 51649</t>
  </si>
  <si>
    <t>SILLA DE RUEDAS CROMADA, DESCANSA PIES FIJOS DE METAL DESCANSA BRAZOS ACOJINADOS FIJOS COLOR AZUL</t>
  </si>
  <si>
    <t xml:space="preserve">DIARIO 15 </t>
  </si>
  <si>
    <t>FACT 12</t>
  </si>
  <si>
    <t xml:space="preserve">MONTES RODRIGUEZ ERUBEY </t>
  </si>
  <si>
    <t>SILLON EJECUTIVO GIRATORIO CON CODERAS Y RODAJAS  TELA COLOR NEGRA MOD: OHE-55555 MCA: OFFIHO</t>
  </si>
  <si>
    <t>CH 18484</t>
  </si>
  <si>
    <t>FACT 824</t>
  </si>
  <si>
    <t xml:space="preserve"> B</t>
  </si>
  <si>
    <t>FRIGOBAR MCA: SANYO MOD: SR-4432SM SER: 070301261 COLOR NEGRO / ALUMINIO</t>
  </si>
  <si>
    <t xml:space="preserve">DIARIO 14 </t>
  </si>
  <si>
    <t>FACT 24399</t>
  </si>
  <si>
    <t>VENTILADOR DE PEDESTAL MCA: BRISA MOD:PO-20 SIN SERIE  ACABADO EN CROMO BASE METALICA COLOR GRIS</t>
  </si>
  <si>
    <t>CH 18492</t>
  </si>
  <si>
    <t>FACT 247104</t>
  </si>
  <si>
    <t>SILLA SECRETARIA CON RODAJAS TELA COLOR NEGRA MOD: OMS-100</t>
  </si>
  <si>
    <t>CH 18518</t>
  </si>
  <si>
    <t>FACT 130</t>
  </si>
  <si>
    <t xml:space="preserve">SANCHEZ JIMENEZ CLAUDIA LETICIA </t>
  </si>
  <si>
    <t>ESCRITORIO AGLOMyFORM CON DOS CAJONES LINEA 8000 COLOR CEREZO/NEGRO MED 140X79X75</t>
  </si>
  <si>
    <t xml:space="preserve">GUIA DE VISITANTES ATENCION A VISITANTES </t>
  </si>
  <si>
    <t>ESCRITORIO AGLOM/FORM CON DOS CAJONES LINEA 8000 COLOR CEREZO/NEGRO MED 140X79X75</t>
  </si>
  <si>
    <t>LIBRERO P/CREDENZA CON 4 ENTREPAÑOS AGLOM/FORM COLOR CAOBA/NEGRO</t>
  </si>
  <si>
    <t>CREDENZA HORIZONTAL ESPECIAL C/DOBLE CAJONERA (6CAJONES) Y PTAS ABATIBLES EM MEDIO COLOR CAOBA/NEGRO</t>
  </si>
  <si>
    <t xml:space="preserve">ARCHIVERO HORIZONTAL DE 3 GAVETAS NEGRO GRAFITO </t>
  </si>
  <si>
    <t>SILLA SECRETARIAL CON MALLA NEGRA Y RODAJAS MOD:O-HE-53</t>
  </si>
  <si>
    <t>CH 18507</t>
  </si>
  <si>
    <t>FACT 8265</t>
  </si>
  <si>
    <t xml:space="preserve">COORDINADOR  JURIDICO </t>
  </si>
  <si>
    <t xml:space="preserve">HERNANDEZ CARDONA MA GABRIELA </t>
  </si>
  <si>
    <t>VENTILADOR DE PEDESTAL MCA: BRISA MOD: P20 SIN SER ACABADO EN CROMO BASE METALICA COLOR GRIS</t>
  </si>
  <si>
    <t>VENTILADOR PEDESTAL ACABADO EN CROMO 3 VELOCIDADES BASE METALICA MCA: BRISA MOD. PO-20 SIN SERIE</t>
  </si>
  <si>
    <t>FACT 248055</t>
  </si>
  <si>
    <t>ESCALERA DE 10 PELDAÑOS MCA CURPUM MOD 570/10 MEDIDAS 3.45 MTS Y/O 2.87 MTS</t>
  </si>
  <si>
    <t xml:space="preserve">DIARIO 4 </t>
  </si>
  <si>
    <t>FACT 10006350</t>
  </si>
  <si>
    <t>AMPLIFICADOR  2X4.50 MCA ELECTRO VOICE DE 280W A 8OHMS  PARA SALA DE CINE MOD: CPS1 SER: D17007411599  COLOR GRIS</t>
  </si>
  <si>
    <t xml:space="preserve">DIARIO 44 </t>
  </si>
  <si>
    <t>FACT 49500</t>
  </si>
  <si>
    <t xml:space="preserve">TECNICO B CINE TETARO </t>
  </si>
  <si>
    <t>AMPLIFICADOR2 X4.50 MCA ELECTRO VOICE DE 280W A 8OHMS  PARA SALA DE CINE MOD: CPS1 SER: D17007411591 COLOR GRIS</t>
  </si>
  <si>
    <t>AMPLIFICADOR 2X4.50MCA ELECTRO VOICE DE 280W A 8OHMS  PARA SALA DE CINE MOD: CPS1 SER: D17007411597  COLOR GRIS</t>
  </si>
  <si>
    <t>AMPLIFICADOR 2X4.50MCA ELECTRO VOICE DE 280W A 8OHMS  PARA SALA DE CINE MOD: CPS1 SER: D17007411596 COLOR GRIS</t>
  </si>
  <si>
    <t>SISTEMA DE PLATOS GIRATORIOS CON DOS CENTROS MCA STRONG MOD: AP-3 SER: 26799 COLOR GRIS</t>
  </si>
  <si>
    <t xml:space="preserve">PROYECTOR DE VIDEO DE 35MM MCA STRONG QUE CONSTA DE LOS SIGUIENTES ADITAMENTOS: CABEZA DE SONIDO DOLBY DIGITAL SER: 506583 COLOR NEGRO, TORRE P/DOS LENTES MOD:MILENIUM 2020DC SER: 526033104 Y CONSOLA DE 15·" REFLECTOR  CABEZA DE AUDIO ANALOGO MCA SIMPLEX 35 MOD: 5 </t>
  </si>
  <si>
    <t>FACT 49500/151879</t>
  </si>
  <si>
    <t>SUBWOOFER DOBLE 18" TL88DM MCA ELECTRO VOICE SER: 07311M0697</t>
  </si>
  <si>
    <t>FACT 49501</t>
  </si>
  <si>
    <t>BOCINAS FRONTALES ( LCR) DIS VIAS TS992M MCA ELECTRO VOICE  SER: 07193M0210, 07310M0936, 07310M0937</t>
  </si>
  <si>
    <t xml:space="preserve"> 90323-0324-90325</t>
  </si>
  <si>
    <t>PANTALLA MATE BLANCA PERFORADA MED 4.00X8.00 MTS  (40.32 MTS.)</t>
  </si>
  <si>
    <t xml:space="preserve">MARCO FLOTANTE PARA PANTALL A "VARI" </t>
  </si>
  <si>
    <t>BOCINAS DE SURROUND C/BASE MOD: SL6-2V MCA ELECTRO VOICE  SER: 07004069 / 07004070 / 0700475 / 07004756 / 07004759 / 07004760 07004773 / 07004774</t>
  </si>
  <si>
    <t xml:space="preserve"> 90327-90334</t>
  </si>
  <si>
    <t>RACK METALICO PARA EQUIPO DE SONIDO COLOR NEGRO</t>
  </si>
  <si>
    <t>FACT 49502</t>
  </si>
  <si>
    <t>MINISPLIT STD 2 TR SOLO FRIO INCLUYE KIT LG</t>
  </si>
  <si>
    <t xml:space="preserve">DIARIO 6 </t>
  </si>
  <si>
    <t>FACT. 52837</t>
  </si>
  <si>
    <t xml:space="preserve">PROCESADOR DOLBY DIGITAL  Y CABEZA LECTORA PARA DOLBY DIGITAL MOD: CP-650  SER: 517245 RS-232 GRIS </t>
  </si>
  <si>
    <t>CH 6416</t>
  </si>
  <si>
    <t>FACT 51879</t>
  </si>
  <si>
    <t>MESA MOVIL PARA ARMAR PELICULAS MCA STRONG MOD: T6  SER: 26805 COLOR GRIS</t>
  </si>
  <si>
    <t>FACT 51880</t>
  </si>
  <si>
    <t xml:space="preserve">TECNICO B CIENE TEATRO </t>
  </si>
  <si>
    <t>PROYECTOR MCA NEC LCD/4000L/XGA NP2000 SER: 7XB0214FM COLOR BLANCO  CON CONTROL REMOTO</t>
  </si>
  <si>
    <t>COMBO DVD FORMATO VHS MCA SONY  MOD: SLV-D370PMX SER: 0235031  COLOR PLATA CON CONTROL REMOTO</t>
  </si>
  <si>
    <t>FACT 51881</t>
  </si>
  <si>
    <t>CORTADORA Y PEGADORA DE CINTAS (PELICULAS )  METALICA MCA SPLYCEMAR MOD: 35-SS SER: 28624 COLOR CFE/BEIGE</t>
  </si>
  <si>
    <t>FACT 51882</t>
  </si>
  <si>
    <t xml:space="preserve">REPRODUCTOR DVD MCA SONY PARA 5 DISCOS MOD DVP-NS7711P SER 1005326 C/CONTROL REMOTO NEGRO  </t>
  </si>
  <si>
    <t xml:space="preserve">TENCIO B CINE TEATRO </t>
  </si>
  <si>
    <t xml:space="preserve">MOTOR  DE OPERACIÓN MCA VARI </t>
  </si>
  <si>
    <t>MOSTRADOR DE FORMAICA TIPO CHAPA DE RAIZ EN COLOR CAFE  CON 4 ESPACIOS MED: 3.50X2.10 ANCHO 40 U ALTURA 95CM</t>
  </si>
  <si>
    <t>CH 18827</t>
  </si>
  <si>
    <t>FACT 3699</t>
  </si>
  <si>
    <t>ANALISTA B BIBLIOTECA</t>
  </si>
  <si>
    <t>CARRO CONSERJE COLOR NEGRO (RUBBERMAID)</t>
  </si>
  <si>
    <t>CH 18879</t>
  </si>
  <si>
    <t>FACT 57373</t>
  </si>
  <si>
    <t>AYUDANTE DE SERVICIO INTENDENCIA</t>
  </si>
  <si>
    <t xml:space="preserve">SALCIDO GUZMAN MARTHA </t>
  </si>
  <si>
    <t>RADIO PORTATIL COMPLETO MCA: KENWOOD MOD. TK-3202 SER: 80301246 COLOR NEGRO</t>
  </si>
  <si>
    <t>CH 18854</t>
  </si>
  <si>
    <t>FACT 4824</t>
  </si>
  <si>
    <t>GUTIERREZ LOPEZ JOSE MARTIN (25)</t>
  </si>
  <si>
    <t>RELOJ REGISTRADOR DE ASISTENCIA CON JGO DE LLAVES MCA ACROPRINT MOD: ES900 SER: 5023375 COLOR BEIGE</t>
  </si>
  <si>
    <t>CH 18862</t>
  </si>
  <si>
    <t>FACT 5067</t>
  </si>
  <si>
    <t>LICENCIA ANTIVIRUS KASPERSKY CD INSTALLA</t>
  </si>
  <si>
    <t>CH 18890</t>
  </si>
  <si>
    <t>FACT. 17731</t>
  </si>
  <si>
    <t>GUILLOTINAS QUARTET 12" MADERA MCA GBC CLASIC CULT  MOD: CL-300-TH20H CON MANGO COLOR GRIS</t>
  </si>
  <si>
    <t>CH 18903</t>
  </si>
  <si>
    <t>FACT 202-B-000107642</t>
  </si>
  <si>
    <t xml:space="preserve">GUTIERREZ LOPEZ GERARDO ANTONIO  </t>
  </si>
  <si>
    <t>GABINETE UNIVERSAL 4 REPISAS</t>
  </si>
  <si>
    <t>CH 18836</t>
  </si>
  <si>
    <t>FACT. 209-E-000199149</t>
  </si>
  <si>
    <t>BASE P/MICROFONO DE PEDESTAL TIPO BUM COLOR NEGRO</t>
  </si>
  <si>
    <t>FACT Y79253</t>
  </si>
  <si>
    <t>MICROFONO MCA SHURE MOD: NP-200 ALAMBRICO  COLOR NEGRO</t>
  </si>
  <si>
    <t>BASE METALICA DE PRT 3" MED: 11.33X40X1.26 MTS PARA  ELEVAR PLANERO DEL ACERVO DE OROZCO</t>
  </si>
  <si>
    <t>CH 18921</t>
  </si>
  <si>
    <t>FACT 400</t>
  </si>
  <si>
    <t xml:space="preserve">VARGAS RODRIGUEZ  EDUARDO </t>
  </si>
  <si>
    <t>SIILON DUBAT DE PIEL EN COLOR CHOCOLATE</t>
  </si>
  <si>
    <t>CH 18962</t>
  </si>
  <si>
    <t>FACT 29693</t>
  </si>
  <si>
    <t>MUEBLE DE MADERA (MDF) 12 ESPACIOS Y PUERTA CON ACRILICO  MEXD: 1.70X2.20 MTS EN COLOR GRIS</t>
  </si>
  <si>
    <t>CH 19051</t>
  </si>
  <si>
    <t>FACT 402</t>
  </si>
  <si>
    <t>LIBRERO DE MADERA EN ESCUADRA EN COLOR CAOBA ALTURA 2,92  Y LARGO 8.85 MTS</t>
  </si>
  <si>
    <t>CH 19061</t>
  </si>
  <si>
    <t>FACT 412</t>
  </si>
  <si>
    <t>ANALISTA B  BIBLIOTECA</t>
  </si>
  <si>
    <t xml:space="preserve">PAR DE BOCINAS MCA JBL SER:C-01202301 COLOR NEGRO </t>
  </si>
  <si>
    <t>CH 19068</t>
  </si>
  <si>
    <t>FACT 9434</t>
  </si>
  <si>
    <t>AMPLIFICADOR MCA PEAVY MOD: CS-200 DE 110W X2 VIAS  SER: CG-975203 COLOR NEGRO</t>
  </si>
  <si>
    <t>CERRADORA Y PERF MINI WIRE 130 MCA GBC SER: 130RM31074536 COLOR BLANCA/NEGRO  ( ENGARGOLADORA )</t>
  </si>
  <si>
    <t>CH 19093</t>
  </si>
  <si>
    <t>FACT 0201A000257851</t>
  </si>
  <si>
    <t xml:space="preserve">COORDINADOR </t>
  </si>
  <si>
    <t>MUEBLE PARA AUDIOVISUAL EN MADERA PARA LA BIBLIOTECA SON 2</t>
  </si>
  <si>
    <t>CH 19116</t>
  </si>
  <si>
    <t>FACT 425</t>
  </si>
  <si>
    <t xml:space="preserve"> 90114/90344</t>
  </si>
  <si>
    <t xml:space="preserve">MESA DE MADERA 1.10 X 1.10 MTS  SON 4 PZAS </t>
  </si>
  <si>
    <t xml:space="preserve"> 90115/90355/90354/90356</t>
  </si>
  <si>
    <t>GABINETE DE LAMINA CON 30 CAJONES PARA FICHAS  BIBLIOGRAFICAS COLOR GRIS MED 53X53X15</t>
  </si>
  <si>
    <t>CH 19146</t>
  </si>
  <si>
    <t>FACT 10444A</t>
  </si>
  <si>
    <t xml:space="preserve">TECNICO ESPECIALIZADO  MUSEOGRAFIA </t>
  </si>
  <si>
    <t>ESCALERA C/ PLATAFORMA 566 04 1.83 MT</t>
  </si>
  <si>
    <t>FACT 369</t>
  </si>
  <si>
    <t>BARAJAS AVILA MARIA DEL ROCIO</t>
  </si>
  <si>
    <t>PODIUM 18MM</t>
  </si>
  <si>
    <t>FACT.145</t>
  </si>
  <si>
    <t xml:space="preserve">PLACA EN CRISTAL BISELADO </t>
  </si>
  <si>
    <t>FACT.9323</t>
  </si>
  <si>
    <t>BASES PARA BOCINA DE 9X2.20 SON 2</t>
  </si>
  <si>
    <t>FACT 900</t>
  </si>
  <si>
    <t xml:space="preserve"> 90335/90336</t>
  </si>
  <si>
    <t>BASE P/BOCINA 6.60X.90</t>
  </si>
  <si>
    <t>BASTIDOR BANAK PARA OBRA JOSE CLEMENTE OROZCO "BUENA VIDA" (mural ) 10 PZAS $1,000.00 C/U</t>
  </si>
  <si>
    <t>CH 19180</t>
  </si>
  <si>
    <t>FACT 0240</t>
  </si>
  <si>
    <t xml:space="preserve"> 90866/90875</t>
  </si>
  <si>
    <t xml:space="preserve">TECNICO ESPECIALIZADO CASA MUSEO TALLER JOSE CLEMENTE OROZCO </t>
  </si>
  <si>
    <t>ACTUALIZACION CONTPAQ PYME 5-5  USUARIOS LOTRE 0807731-08-0001</t>
  </si>
  <si>
    <t>CH 19187</t>
  </si>
  <si>
    <t>FACT. 2068</t>
  </si>
  <si>
    <t>PLUMA HIDRAULICA DE 2 TONELADAS P/MOTOR</t>
  </si>
  <si>
    <t xml:space="preserve">DIARIO 7 </t>
  </si>
  <si>
    <t>FACT 58419</t>
  </si>
  <si>
    <t xml:space="preserve">TECNICO ESPECIALIZADO MUSEOGRAFIA  </t>
  </si>
  <si>
    <t xml:space="preserve">SANCHEZ FLORES JOSE  AJENADRO </t>
  </si>
  <si>
    <t>MESA MELAMINA 1.60 X 1.00 X 1.90 MTS.</t>
  </si>
  <si>
    <t>CH 19250</t>
  </si>
  <si>
    <t>FACT. 416</t>
  </si>
  <si>
    <t>SOPORTE P/LDC T,V. PARA PERED WEISSER 32" COLOR NEGRO</t>
  </si>
  <si>
    <t>FACT 27886</t>
  </si>
  <si>
    <t>TEATRO EN CASA CON DVDV-5BOCINAS SATELITES Y UN SUBWOOFER MP3-AM-FM CONTROL REMOTO MCA: PANASONIC MOD: SA-PT150-GCPS SER: DCF7C003574-R COLOR PLATA</t>
  </si>
  <si>
    <t xml:space="preserve">TECNICO ESPECIALIZAO MUSEOGRAFIA </t>
  </si>
  <si>
    <t>TEATRO EN CASA CON DVDV-5BOCINAS SATELITES Y UN SUBWOOFER MP3-AM-FM CONTROL REMOTO MCA: PANASONIC MOD: SA-PT150-GCPS FC002939-R</t>
  </si>
  <si>
    <t>TEATRO EN CASA CON DVDV-5BOCINAS SATELITES Y UN SUBWOOFER MP3-AM-FM CONTROL REMOTO MCA: PANASONIC MOD: SA-PT150-GCPS SER: DC7FC003581-R COLOR PLATA</t>
  </si>
  <si>
    <t>PANTALLA LCD-32D43U AUTOCONTRASTE CONTROL REMOTO  Y CABLES MCA: SHARP MOD: LC-32D43U SER: D-710817251 COLOR NEGRO</t>
  </si>
  <si>
    <t>PANTALLA LCD-32D43U AUTOCONTRASTE CONTROL REMOTO Y CABLES MCA: SHARP MOD: LC-32D43U SER: D-710817256 COLOR NEGRO</t>
  </si>
  <si>
    <t>PROYECTOR SVGA 2000 ANSI, DLP CONTRASTE 200.1 CONTROL REMOTO Y CABLES MCA:SHARP, MOD: XR-10S SER: 606944526 COLOR PLATA</t>
  </si>
  <si>
    <t>PROYECTOR SVGA 2000 ANSI, DLP CONTRASTE 200.1 CONTROL REMOTO Y CABLES MCA:SHARP, MOD: XR-10S SER: 606944612 COLOR PLATA</t>
  </si>
  <si>
    <t>PROYECTOR XGA 2000 ANSIL, DLP CONTRASTE 2000.1 CONTROL  REMOTO Y CABLES MCA SHARP MOD: XR-10XL SER: 704929125 COLOR BLANCO/GRIS</t>
  </si>
  <si>
    <t xml:space="preserve">COORDINADOR DE MUSEOGRAFIA - CASA TALLER JOSE CLEMENTE OROZCO </t>
  </si>
  <si>
    <t xml:space="preserve">DURAZO TRUJILO MARÍA  NOTA SE QUITO DEL INVENTARIO QUE SE ENVIO AL CEMEFO PARA SU EVALUCIÓN </t>
  </si>
  <si>
    <t>ESCRITORIO CUADRA 160X70X75 CON 2 CAJONES  LATER 110X40  GRIS/NEGRO</t>
  </si>
  <si>
    <t>CH 19285</t>
  </si>
  <si>
    <t>FACT 0412</t>
  </si>
  <si>
    <t xml:space="preserve">TECNICO ESPECIALIZADO  RECURSOS HUMANOS </t>
  </si>
  <si>
    <t xml:space="preserve">OROZCO GONZALEZ LAURA ELENA  </t>
  </si>
  <si>
    <t xml:space="preserve">SILLA SECRETARIAL CON SIST NEUMATICO Y RODAJAS TELA NEGRA </t>
  </si>
  <si>
    <t xml:space="preserve">DIRECTOR DE SERVICIOS GENERALES CONTABILIDAD  </t>
  </si>
  <si>
    <t xml:space="preserve">CAZARES ZAOMORA HUGO </t>
  </si>
  <si>
    <t xml:space="preserve">MUEBLE P/COPIADORA 50X50X75 EN MELAMINA  2 ENTREPAÑOS EN INTER CON PUERTA </t>
  </si>
  <si>
    <t>FACT 0417</t>
  </si>
  <si>
    <t>24/0CT/08</t>
  </si>
  <si>
    <t xml:space="preserve">MUEBLE ESP 50X60X120C/PTA ABATIBLE Y CHAPA PARA COLGAR GANCHOS NEGRO </t>
  </si>
  <si>
    <t xml:space="preserve">DIRECTOR GENERAL DIRECCION GENERAL  </t>
  </si>
  <si>
    <t xml:space="preserve">RAMIREZ CAMPUZANO OLGA </t>
  </si>
  <si>
    <t xml:space="preserve">ESCRITORIO ESC 160X70 LATERAL 110X40 GRIS/NEGRO Y PORTA TECLADO </t>
  </si>
  <si>
    <t xml:space="preserve">TECNICO ESPECIALIZADO RECURSOS HUMANOS NOMINAS  </t>
  </si>
  <si>
    <t xml:space="preserve">ENCARGADO DE SERVICIOS INTERNOS ACTIVO FIJOS </t>
  </si>
  <si>
    <t xml:space="preserve">MESA REDONDA EN MELAMINA CAOBA NEGRO </t>
  </si>
  <si>
    <t xml:space="preserve">DIREDCTOR DE MUSEOGRAFIA </t>
  </si>
  <si>
    <t xml:space="preserve">MESA DE TRABAJO CUBIERTA RECT 180X100X75 CEREZO/NEGRO </t>
  </si>
  <si>
    <t xml:space="preserve">ARCHIVERO HORIZONTAL DE 96X50X106 3 GAVETAS GRIS/NEGRO </t>
  </si>
  <si>
    <t xml:space="preserve">MESA TIPO GAUTIER 140X60X75 EN MELAMINA GRIS/NEGRO </t>
  </si>
  <si>
    <t>ACTUALIZACIÓN DE NOMIPAQ MONOUSUARIO LOTE 081121-04-0054</t>
  </si>
  <si>
    <t>CH 19320</t>
  </si>
  <si>
    <t>FACT 2266</t>
  </si>
  <si>
    <t xml:space="preserve">TECNICO ESPECIALIZADO  RECURSOS HUMANOS NOMINAS </t>
  </si>
  <si>
    <t xml:space="preserve">NOBREAK MCA TRIPP-LITE MOD: OMNISMART500 SER: 975ALROM663800212 NEGRO </t>
  </si>
  <si>
    <t>FACT 0033</t>
  </si>
  <si>
    <t xml:space="preserve">ANALISTA B DIRECCION GENERAL </t>
  </si>
  <si>
    <t xml:space="preserve">DVD FORMATO Y SALIDA PARA PALM MCA PHILIPS MOD: DVP3254K155 SER: KX1A-0814220882 N EGRO </t>
  </si>
  <si>
    <t>FACT 6091</t>
  </si>
  <si>
    <t xml:space="preserve">RADIO PORTATIL CON CARGADOR MOD TK-3220 SER: 91100725 NEGRIO </t>
  </si>
  <si>
    <t>FACT 5383</t>
  </si>
  <si>
    <t xml:space="preserve">DIRECTOR DIRECCION ADMINISTRATIVA </t>
  </si>
  <si>
    <t xml:space="preserve">PEREZ RODRIGUEZ MARCO ANTONIO </t>
  </si>
  <si>
    <t xml:space="preserve">MUEBLE LIBRERO 150X180 MTS 6 ENTREPAÑOS MADERA MDF NEGRO MATE </t>
  </si>
  <si>
    <t>CH 0019469</t>
  </si>
  <si>
    <t>FACT 463</t>
  </si>
  <si>
    <t xml:space="preserve">MUEBLE LIBRERO 194X230 MTS 8 ENTREPAÑOS Y DOS PTAS  MADERA MDF NEGRO MATE </t>
  </si>
  <si>
    <t xml:space="preserve">LUMINARIO TWINPAC 2X32 305VOLT (LAMPARA FLUORCENTE) PARA REVISAR OBRA </t>
  </si>
  <si>
    <t>FACT 179509</t>
  </si>
  <si>
    <t>BANCO PL-07 TUBULAT RESPALDO Y ASIENTOS EN NEGRO ( SON 2 PZAS )</t>
  </si>
  <si>
    <t>FACT 19087A</t>
  </si>
  <si>
    <r>
      <t xml:space="preserve">ANALISTA </t>
    </r>
    <r>
      <rPr>
        <b/>
        <sz val="8"/>
        <color indexed="8"/>
        <rFont val="Arial"/>
        <family val="2"/>
      </rPr>
      <t xml:space="preserve">B </t>
    </r>
    <r>
      <rPr>
        <sz val="8"/>
        <color indexed="8"/>
        <rFont val="Arial"/>
        <family val="2"/>
      </rPr>
      <t xml:space="preserve">BIBLIOTECA </t>
    </r>
  </si>
  <si>
    <t>PINTARRON EUROLINE MIXTO 60X90</t>
  </si>
  <si>
    <t>FACT-CREA0045145</t>
  </si>
  <si>
    <t xml:space="preserve">PIZARRON PHANTOM 90X120 BLANCO  SON 2 PZAS </t>
  </si>
  <si>
    <t>CH 19611</t>
  </si>
  <si>
    <t xml:space="preserve"> 90163-90162</t>
  </si>
  <si>
    <t xml:space="preserve">ANALISTA B Y COORDINADOR DE MUSEOGRAFIA </t>
  </si>
  <si>
    <t xml:space="preserve">PEREZ CAZARES SONIA 63/ DIAZ VAZQUEZ MA DEL RAYO 62 </t>
  </si>
  <si>
    <t xml:space="preserve">PRISMA PARA LECTOR BIOMETRICO DEL X638 </t>
  </si>
  <si>
    <t xml:space="preserve">FACT-3424 </t>
  </si>
  <si>
    <t xml:space="preserve">TECNICO ESPECIALIZADO RECURSO HUMANOS </t>
  </si>
  <si>
    <t xml:space="preserve">PINTARRON ( ROTAFOLIO ) </t>
  </si>
  <si>
    <t>13/MZO/09</t>
  </si>
  <si>
    <t>CH 19494</t>
  </si>
  <si>
    <t>FACT 24806</t>
  </si>
  <si>
    <t>CAMARA CANON MOD.G10 SER: 218621503975 Y TARJETA DE MEMORIA KINGTON SD/8GB</t>
  </si>
  <si>
    <t>CH 19750</t>
  </si>
  <si>
    <t>FACT- 87017 /Y 927806</t>
  </si>
  <si>
    <t xml:space="preserve">VARGAS  RODRIGUEZ EDUARDO </t>
  </si>
  <si>
    <t xml:space="preserve">ARCHIVERO HORIZONTAL 3 GAVETAS T/OFICIO C/CHAPA GRIS/NEGRO TIMOLDI NEGRO </t>
  </si>
  <si>
    <t>NOV/25/09</t>
  </si>
  <si>
    <t>CH 19838</t>
  </si>
  <si>
    <t>FACT 0695</t>
  </si>
  <si>
    <t xml:space="preserve">ARCHIVERO HORIZONTAL 4 GAVETAS C/CHAPA GRIS/NEGRO TIMOLDI NEGRO </t>
  </si>
  <si>
    <t xml:space="preserve">COORDINADOR JURIDICO </t>
  </si>
  <si>
    <t xml:space="preserve">HERNANDEZ CARDONA MARIA  GABRIELA </t>
  </si>
  <si>
    <t xml:space="preserve">LOCKER 5 PTAS /COMPARTIMIENTOS METALICO CALIBRE 24 GRIS AMARTILLADO SON 4 PZAS </t>
  </si>
  <si>
    <t>NOV/20/09</t>
  </si>
  <si>
    <t>CH 19826</t>
  </si>
  <si>
    <t>FACT 0689</t>
  </si>
  <si>
    <t>90546/90547/90549</t>
  </si>
  <si>
    <t xml:space="preserve">GUIAS DE VISITANTES  ATENCION A VISITANTES </t>
  </si>
  <si>
    <t xml:space="preserve">LOCKER 5 PTAS /COMPARTIMIENTOS METALICO CALIBRE 24 GRIS AMARTILLADO </t>
  </si>
  <si>
    <t>FACT-0689</t>
  </si>
  <si>
    <t xml:space="preserve">LARIOS ANGUIANO JOSE MAXIMILIANO </t>
  </si>
  <si>
    <t xml:space="preserve">DISCO DURO EXTERNO DE 750 GB MCA NEXSTAR.3 AZUL </t>
  </si>
  <si>
    <t>NOV/27/2007</t>
  </si>
  <si>
    <t>CH 19849</t>
  </si>
  <si>
    <t>FACT-683</t>
  </si>
  <si>
    <t>GUTIERREZ LOPEZ GERARDO ANTONIO</t>
  </si>
  <si>
    <t xml:space="preserve">ESTACION DE TRABAJO (C.P.U.) MCA HP Z400 N/P:NZ956LA  SER: 2UA9410GCX PLATA/NEGRA, MONITOR 17" HP COMPAQ LQ 2203WG SER: 3CQ9483DMO (NEGRO)  TELCADO , MOUSE MCA HP </t>
  </si>
  <si>
    <t>FACT-17990</t>
  </si>
  <si>
    <t xml:space="preserve">RADIO PORTATIL MOD: TK--3230 MCA KENWOOD SER: A9405444 NEGRO </t>
  </si>
  <si>
    <t>12/15/09</t>
  </si>
  <si>
    <t>CH 19894</t>
  </si>
  <si>
    <t>FACT-5878</t>
  </si>
  <si>
    <t xml:space="preserve">RADIO PORTATIL MOD: TK--3230B MCA KENWOOD SER: A9702873 NEGRO </t>
  </si>
  <si>
    <t xml:space="preserve">CHOFER DE DIRECCION GENERAL </t>
  </si>
  <si>
    <t xml:space="preserve">ANAQUEL DE 45 SON 3 PZAS </t>
  </si>
  <si>
    <t>FACT 2147</t>
  </si>
  <si>
    <t xml:space="preserve"> 90286-91107-91108</t>
  </si>
  <si>
    <t xml:space="preserve">ANAQUEL DE 60 SON 3 PZAS </t>
  </si>
  <si>
    <t>FACT 2117</t>
  </si>
  <si>
    <t xml:space="preserve"> 90287-91109-91110</t>
  </si>
  <si>
    <t>ACTUALIZACION CONTPAQ i NOMINAS PYME No Lote: 091218-20-0010</t>
  </si>
  <si>
    <t>FACT 3190</t>
  </si>
  <si>
    <t xml:space="preserve">TECNICO ESPECIALIZADO  RECURSOS HUMANOS  NOMINAS </t>
  </si>
  <si>
    <t>ACTUALIZACION CONTPAQ i PYME 5- 5 USUARIOS No. Lote: 091218-40-0012</t>
  </si>
  <si>
    <t xml:space="preserve">GONZALEZ MARTINES SILVIA </t>
  </si>
  <si>
    <t xml:space="preserve">VENTILADOR MCA MYTEK 3315 18" DE PEDESTAL </t>
  </si>
  <si>
    <t>CH 19703</t>
  </si>
  <si>
    <t>FACT 34564</t>
  </si>
  <si>
    <t xml:space="preserve">ANALISTA B RELACIONES PUBLICAS Y SERVICIOS EDUCATIVOS </t>
  </si>
  <si>
    <t xml:space="preserve">CHAVEZ IÑIGUEZ ALBA TONANTZIN  </t>
  </si>
  <si>
    <t xml:space="preserve">10 MARCOS </t>
  </si>
  <si>
    <t>CH 19820</t>
  </si>
  <si>
    <t>FACT 110</t>
  </si>
  <si>
    <t xml:space="preserve">SERVICIOS EDUCATIVOS </t>
  </si>
  <si>
    <t xml:space="preserve">MICROFONOS AUDIFONOS P/KENWOOD  NEGROS </t>
  </si>
  <si>
    <t>FACT 62091</t>
  </si>
  <si>
    <t xml:space="preserve"> 90885- 90206</t>
  </si>
  <si>
    <t xml:space="preserve">ENCARGADO DE SERV INTER.- VIGILANCIA </t>
  </si>
  <si>
    <t xml:space="preserve">SANCHEZ CARVAJAL ARMANDO </t>
  </si>
  <si>
    <t xml:space="preserve">DISCO DURO EXTERNO MCA IOMEGA CABLE USB ADAPTADOR ELECTRICO  N/P34275 SER:97A9415AC </t>
  </si>
  <si>
    <t xml:space="preserve">FEBERO </t>
  </si>
  <si>
    <t>CH 19982</t>
  </si>
  <si>
    <t>FACT 18272</t>
  </si>
  <si>
    <t xml:space="preserve">HORNO DE MICROONDAS 1.7P3 BLANCO </t>
  </si>
  <si>
    <t>CH 19956</t>
  </si>
  <si>
    <t>FACT BAATE-9588</t>
  </si>
  <si>
    <t xml:space="preserve">COMEDOR </t>
  </si>
  <si>
    <t xml:space="preserve">VENTILADOR MCA VEN COLL PEDESTAL MOD: VC327 DE 18" 3 VELOCIDADES NEGRO </t>
  </si>
  <si>
    <t>CH 20467</t>
  </si>
  <si>
    <t>FACT 13108</t>
  </si>
  <si>
    <t xml:space="preserve">VENTILADOR DE TORRE OSCILATORIO MCA LASKO MOD: 2519 GRIS </t>
  </si>
  <si>
    <t>CH 20432</t>
  </si>
  <si>
    <t>FACT 0126119401</t>
  </si>
  <si>
    <t xml:space="preserve">RADIO PORTATIL MCA KENWOOD MOD 3102 SER: B0400332 NEGRO </t>
  </si>
  <si>
    <t>CH 20428</t>
  </si>
  <si>
    <t>FACT 6169</t>
  </si>
  <si>
    <t>GUTIERREZ VILLAREAL FRANCISCO JAVIER</t>
  </si>
  <si>
    <t xml:space="preserve">RADIO PORTATIL MCA KENWOOD MOD 3102 SER: B0400273 NEGRO </t>
  </si>
  <si>
    <t>RADIO PORTATIL MACA KENWOOD MOD- 3202 SER: 90307577 NEGRO</t>
  </si>
  <si>
    <t>AYUDANTE DE SERVICIO MANTENIMIENTO</t>
  </si>
  <si>
    <t>FACT 16757</t>
  </si>
  <si>
    <t xml:space="preserve">TECNICO ESPECIALIZADO  CASA MUSEO TALLER JOSE CLEMENTE OROZCO </t>
  </si>
  <si>
    <t xml:space="preserve">VARGAS RODRIGUREZ EDUARDO </t>
  </si>
  <si>
    <t xml:space="preserve">LICENCIA ANTIVIRUS KSPERSKY CD INSTALACION SERVIDOR </t>
  </si>
  <si>
    <t>CH 20460</t>
  </si>
  <si>
    <t>FACT 33931</t>
  </si>
  <si>
    <t xml:space="preserve">SECRETARIA  DIRECCION ADMINISTRATIVA </t>
  </si>
  <si>
    <t xml:space="preserve">SERVIDOR MAQUINA DE GUTIERREZ SANCHEZ MARICELA </t>
  </si>
  <si>
    <t>MARCOS 50.5X63.5, 47X57 VF,41X61.5 OLMO, 48.5X62.5  OLMI.</t>
  </si>
  <si>
    <t>CH 20519</t>
  </si>
  <si>
    <t xml:space="preserve">Nota enmarcar acuarelas </t>
  </si>
  <si>
    <t>MARCO 50X60  Y MARCO 44X54</t>
  </si>
  <si>
    <t>CH 20601</t>
  </si>
  <si>
    <t>FACT 2316</t>
  </si>
  <si>
    <t xml:space="preserve">MUEBLE MADERA  MOVIBLE COLOR DURAZNO </t>
  </si>
  <si>
    <t>CH 20541</t>
  </si>
  <si>
    <t>RECIBO DE HONARIOS 144</t>
  </si>
  <si>
    <t xml:space="preserve">COORDINADOR  SALA LUDICA </t>
  </si>
  <si>
    <t>SANCHEZ JIMENEZ CALUDIA LETICIA</t>
  </si>
  <si>
    <t xml:space="preserve">VIDEO CAMARA SONY MOD: DCR-SR68 SER: 01-1836080 PLATA CABLE USB/CARGADOR  </t>
  </si>
  <si>
    <t>CH 20558</t>
  </si>
  <si>
    <t>FACT Y 978961</t>
  </si>
  <si>
    <t>SILLAS PLEGABLES ACOJINADAS CROMADAS SON 10 PZAS C/U 69.00</t>
  </si>
  <si>
    <t>CH 20566</t>
  </si>
  <si>
    <t>FACT A 1551</t>
  </si>
  <si>
    <t xml:space="preserve"> 90328-90417</t>
  </si>
  <si>
    <t xml:space="preserve">MARCOS 50X 60 </t>
  </si>
  <si>
    <t xml:space="preserve">FACT 2315 </t>
  </si>
  <si>
    <t xml:space="preserve">MUSEOGRAFIA COLECCION PUEBLO  DE JALISCO </t>
  </si>
  <si>
    <t xml:space="preserve">ESCALERA DE TIJERA 708-03N  .91CMS MCA CUPRUM </t>
  </si>
  <si>
    <t>FACT 7291</t>
  </si>
  <si>
    <t>PIZARRON DE CORCHO 90X100 ALFRA</t>
  </si>
  <si>
    <t>CH 20725</t>
  </si>
  <si>
    <t>FACT 41628</t>
  </si>
  <si>
    <t xml:space="preserve">TECNICO B RELACIONES PUBLICAS Y SERVICIOS  EDUCATIVOS  COMEDOR </t>
  </si>
  <si>
    <t xml:space="preserve">MARCO DE 70X70  MAPA DE JALISCO </t>
  </si>
  <si>
    <t>CH 20668</t>
  </si>
  <si>
    <t>FACT 02328</t>
  </si>
  <si>
    <t xml:space="preserve">ANALISTA B  BIBLIOTECA </t>
  </si>
  <si>
    <t xml:space="preserve">BASTIDOR DE 210 X 210 C/REFUERZO MONTEN </t>
  </si>
  <si>
    <t xml:space="preserve">ENCARGADO DE SERVICIOS INTERNOS VIGILANCIA CAPILLA MAYOR </t>
  </si>
  <si>
    <t>COLOCACION DE MAMPARAS EN CAPILLA MAYOR</t>
  </si>
  <si>
    <t>FACT 0074</t>
  </si>
  <si>
    <t xml:space="preserve">CAPILLA M AYOR </t>
  </si>
  <si>
    <t xml:space="preserve">SILLA DE PLASTICO COLOR NEGRAS Y BLANCAS </t>
  </si>
  <si>
    <t xml:space="preserve">RECIBO DONACION  1504 DEL ICC </t>
  </si>
  <si>
    <t xml:space="preserve"> 90429-90448</t>
  </si>
  <si>
    <t xml:space="preserve">EQUIPO DE COMPUTO C.P.U. HORIZONTAL HP 6005 PRO/AXB24/320HM/2V SER: MXL0361NOW, MONITOR HP 17" LCD SER. CNC025NT6Q NEGRO/PLATA , MOUSE Y TECLADO HP </t>
  </si>
  <si>
    <t>CH 20847</t>
  </si>
  <si>
    <t xml:space="preserve">FACT- 85466 </t>
  </si>
  <si>
    <t xml:space="preserve">ANALISTA B COORDINACION DE EXPOSICIONES    </t>
  </si>
  <si>
    <t xml:space="preserve">EQUIPO DE COMPUTO C.P.U. HORIZONTAL HP 6005 PRO/AXB24/320HM/2V SER: MXL0361NOC MONITOR HP 17" LCD SER. CNC025NTCF NEGRO/PLATA , MOUSE Y TECLADO HP </t>
  </si>
  <si>
    <t xml:space="preserve">TECNICO ESPECIALIZAD CONTABILIDAD </t>
  </si>
  <si>
    <t xml:space="preserve">EQUIPO DE COMPUTO C.P.U. HORIZONTAL HP 6005 PRO/AXB24/320HM/2V SER: MXL0361NOQ MONITOR HP 17" LCD SER. CNC025NTV6 NEGRO/PLATA , MOUSE Y TECLADO HP </t>
  </si>
  <si>
    <r>
      <rPr>
        <sz val="8"/>
        <color theme="5" tint="-0.499984740745262"/>
        <rFont val="Arial"/>
        <family val="2"/>
      </rPr>
      <t xml:space="preserve">EQUIPO DE COMPUTO C.P.U. HORIZONTAL HP 6005 PRO/AXB24/320HM/2V SER: MXL0361N00 </t>
    </r>
    <r>
      <rPr>
        <sz val="8"/>
        <color theme="8" tint="-0.249977111117893"/>
        <rFont val="Arial"/>
        <family val="2"/>
      </rPr>
      <t>MONITOR HP 17" LCD SER. CNC029ROJV NEGRO/PLATA</t>
    </r>
    <r>
      <rPr>
        <sz val="8"/>
        <color indexed="8"/>
        <rFont val="Arial"/>
        <family val="2"/>
      </rPr>
      <t xml:space="preserve"> , MOUSE Y TECLADO HP </t>
    </r>
  </si>
  <si>
    <t xml:space="preserve">C.P.U CON JUAREZ TORRES LUIS FERNANDO, MONITOR CON CLAUDIA CASTORENA  </t>
  </si>
  <si>
    <t xml:space="preserve">IMPRESORA HP LASERJEET P2035N SER: SCNB9K34064 BEIGE </t>
  </si>
  <si>
    <t xml:space="preserve"> 24/05/19 </t>
  </si>
  <si>
    <t xml:space="preserve">EQUIPO DE COMPUTO C.P.U. HORIZONTAL HP 6005 PRO/AXB24/320HM/2V SER: MXL0361NOV MONITOR HP 17" LCD SER. CNC029ROGK NEGRO/PLATA , MOUSE Y TECLADO HP </t>
  </si>
  <si>
    <t>SCANER HP 5590 SER: CN06JVHOZD</t>
  </si>
  <si>
    <t xml:space="preserve">EQUIPO DE COMPUTO C.P.U. HORIZONTAL HP 6005 PRO/AXB24/320HM/2V SER: MXL0361NO3 MONITOR HP 17" LCD SER. CNC029ROGJ NEGRO/PLATA , MOUSE Y TECLADO HP </t>
  </si>
  <si>
    <t xml:space="preserve">IMPRESORA HP LASERJET CP 2025DN SER: SCNGS356548 BEIGE </t>
  </si>
  <si>
    <r>
      <rPr>
        <sz val="8"/>
        <color rgb="FFC00000"/>
        <rFont val="Arial"/>
        <family val="2"/>
      </rPr>
      <t>EQUIPO DE COMPUTO C.P.U. HORIZONTAL HP 6005 PRO/AXB24/320HM/2V SER: SMXL0361NOR</t>
    </r>
    <r>
      <rPr>
        <sz val="8"/>
        <color theme="8" tint="-0.499984740745262"/>
        <rFont val="Arial"/>
        <family val="2"/>
      </rPr>
      <t xml:space="preserve"> MONITOR HP 17" LCD SER. SCNC025NT21 NEGRO/PLATA , MOUSE Y TECLADO HP </t>
    </r>
  </si>
  <si>
    <t xml:space="preserve">COORDINADOR  RELACIONES PUBLICAS Y SERVICIOS EDUCATIVO Y RECURSOS HUMANOS </t>
  </si>
  <si>
    <t>C.P.U. CON CLAUDIA SANCHEZ  , MONITOR CON JUAREZ TORRES LUIS FERNANDO</t>
  </si>
  <si>
    <t>IMPRESORA MULTIFUNCIONAL HP PHOTSMART D110 SER: SCNO9FF42MJ HUMO</t>
  </si>
  <si>
    <t xml:space="preserve">HERNANDEZ ZETINA GUADALUPE  al imprimir hace ruido  </t>
  </si>
  <si>
    <t xml:space="preserve">EQUIPO DE COMPUTO C.P.U. HORIZONTAL HP 6005 PRO/AXB24/320HM/2V SER: MXL0361NO5 MONITOR HP 17" LCD SER. CNC029ROTF2 NEGRO/PLATA , MOUSE Y TECLADO HP </t>
  </si>
  <si>
    <t xml:space="preserve">TECNICO EN CIRCUITO CERRADO CENTRO DE MONITOREO Y ENCARGADA DE AREAS B RELACIONES PUBLICAS Y SERVICIOS EDUCATIVOS </t>
  </si>
  <si>
    <t xml:space="preserve">C.P.U. CHAVEZ CASTORENA CLAUDIA ALICIA  Y MONITOR GARGIA MORALES JUAN </t>
  </si>
  <si>
    <r>
      <rPr>
        <sz val="8"/>
        <color rgb="FF7030A0"/>
        <rFont val="Arial"/>
        <family val="2"/>
      </rPr>
      <t>EQUIPO DE COMPUTO C.P.U. HORIZONTAL HP 6005 PRO/AXB24/320HM/2V SER: MXL0361NO6</t>
    </r>
    <r>
      <rPr>
        <sz val="8"/>
        <color indexed="8"/>
        <rFont val="Arial"/>
        <family val="2"/>
      </rPr>
      <t xml:space="preserve"> MONITOR HP 17" LCD SER. CNC025NT22 NEGRO/PLATA , MOUSE Y TECLADO HP </t>
    </r>
  </si>
  <si>
    <t xml:space="preserve">ENCARGADO DE AREA B RELACIONES PUBLICAS Y COORDINADOR JURIDICO </t>
  </si>
  <si>
    <t xml:space="preserve">C.P.U  GABRIELA HDEZ CARDONA Y MONITOR CON CLAUDIA SANCHEZ  MOUSE, TECLADO  </t>
  </si>
  <si>
    <t xml:space="preserve">EQUIPO DE COMPUTO C.P.U. HORIZONTAL HP 6005 PRO/AXB24/320HM/2V SER: MXL0361NOS MONITOR HP 17" LCD SER. CNC029ROFO NEGRO/PLATA , MOUSE Y TECLADO HP </t>
  </si>
  <si>
    <t xml:space="preserve">     </t>
  </si>
  <si>
    <t xml:space="preserve">ANALISTA B  DIRECCION GENERAL </t>
  </si>
  <si>
    <t xml:space="preserve">EQUIPO DE COMPUTO C.P.U. HORIZONTAL HP 6005 PRO/AXB24/320HM/2V SER: MXL0361N0T MONITOR HP 17" LCD SER. CNC025NTcc NEGRO/PLATA , MOUSE Y TECLADO HP </t>
  </si>
  <si>
    <t xml:space="preserve">EQUIPO DE COMPUTO C.P.U. HORIZONTAL HP 6005 PRO/AXB24/320HM/2V SER: MXL0361NOX MONITOR HP 17" LCD SER. CNC029ROF4 NEGRO/PLATA , MOUSE Y TECLADO HP </t>
  </si>
  <si>
    <t>IMPRESORA MULTIFUNCIONAL HP PHOTSMART D110 SER: SCNO9FF42 HUMO</t>
  </si>
  <si>
    <t xml:space="preserve">SECRETARIA DE DIRECCION </t>
  </si>
  <si>
    <t xml:space="preserve">EQUIPO DE COMPUTO C.P.U. HORIZONTAL HP 6005 PRO/AXB24/320HM/2V SER: MXL0361NO7 MONITOR HP 17" LCD SER. CNC029ROLL NEGRO/PLATA , MOUSE Y TECLADO HP </t>
  </si>
  <si>
    <t xml:space="preserve">TECNICO ESPECIALIZADO </t>
  </si>
  <si>
    <t xml:space="preserve">RELOJ SELLADOR DE HORA Y FOLIADOR  MOD ES900 NEGRO </t>
  </si>
  <si>
    <t>CH 208935</t>
  </si>
  <si>
    <t>FACT 536</t>
  </si>
  <si>
    <t xml:space="preserve">MICROFONOS AUDIO </t>
  </si>
  <si>
    <t>CH 20352</t>
  </si>
  <si>
    <t>FACT 6065</t>
  </si>
  <si>
    <t>GARCIA MORALES JUAN 4</t>
  </si>
  <si>
    <t xml:space="preserve">MARCOS P/DECLARATORIO </t>
  </si>
  <si>
    <t>CH 20925</t>
  </si>
  <si>
    <t xml:space="preserve">ENTRADA PRINCIPAL LADA DERECHO </t>
  </si>
  <si>
    <t>REFRIGERADOR MCA WHIRLPOOL 5P A INOXODI</t>
  </si>
  <si>
    <t xml:space="preserve">FEBRERO </t>
  </si>
  <si>
    <t>CH 21079</t>
  </si>
  <si>
    <t>FACT V196883</t>
  </si>
  <si>
    <t xml:space="preserve">ATORNILLADOR INALÁMBRICO MOD 6347 DWAE,MAKITA E 18V </t>
  </si>
  <si>
    <t>CH 21493</t>
  </si>
  <si>
    <t>FACT-263061</t>
  </si>
  <si>
    <t>3061 (fact)</t>
  </si>
  <si>
    <t>MUEBLE ESPECIAL EN MELAMINA EN 2 PARTES Y HUECOS Y PUERTA COLOR CEREZO/NEGRO</t>
  </si>
  <si>
    <t>CH 21050</t>
  </si>
  <si>
    <t xml:space="preserve">FACT 1094 </t>
  </si>
  <si>
    <t>VENTILADOR DE PEDESTAL 18" MCA VENCOOLL NEGRO 3327/VC327</t>
  </si>
  <si>
    <t>CH 21280</t>
  </si>
  <si>
    <t>FACT-AAW696</t>
  </si>
  <si>
    <t>VENTILADOR DE PEDESTL 18" MCA VENCOOLL NEGRO 3327/VC327</t>
  </si>
  <si>
    <t>ESCALERA TABURETE FIERRO T-11 BCA DOS PELDAÑOS</t>
  </si>
  <si>
    <t>FACT-HGGB163530</t>
  </si>
  <si>
    <t xml:space="preserve">TECNICO ESPECIALIZADO A DIRECCIÓN GENERAL </t>
  </si>
  <si>
    <t>SILLA MOD TRS-02 MALLA NEGRA</t>
  </si>
  <si>
    <t>CH 21303</t>
  </si>
  <si>
    <t>FACT-1227</t>
  </si>
  <si>
    <t xml:space="preserve">TECNICO ESPECIALIZADO RECURSOS HUMANOS  NOMINAS </t>
  </si>
  <si>
    <t xml:space="preserve">ARCHIVERO HORIZONTAL 4 GAVETAS T/OFICIO GRIS/NEGRO </t>
  </si>
  <si>
    <t>CH 21326</t>
  </si>
  <si>
    <t>FCT- 1247</t>
  </si>
  <si>
    <t xml:space="preserve">LOCKER DOS PUERTAS CALIBRE 24 COLOR GRIS MARTILLADO </t>
  </si>
  <si>
    <t>CH 21211</t>
  </si>
  <si>
    <t xml:space="preserve">FACT 1189 </t>
  </si>
  <si>
    <t xml:space="preserve">COMISARIA GENERAL DE SEGURIDAD PUBLICA PUERTA ORIENTE </t>
  </si>
  <si>
    <t xml:space="preserve">MORALES DEL MURO SANDRA OLIVIA </t>
  </si>
  <si>
    <t xml:space="preserve">REYES CARRILLO JESIS </t>
  </si>
  <si>
    <t xml:space="preserve">PIZARRON  DE CORCHO DE 90X 120 CM </t>
  </si>
  <si>
    <t>CH 21308</t>
  </si>
  <si>
    <t>849.00.</t>
  </si>
  <si>
    <t>FACT D0656292</t>
  </si>
  <si>
    <t xml:space="preserve">ANALISTA B ATENCIONA A VISITANTES </t>
  </si>
  <si>
    <t xml:space="preserve">MARCOS DE DIFERENTES MEDIDAS DE "X1 EN MADERA BANAK </t>
  </si>
  <si>
    <t>FACT 1033</t>
  </si>
  <si>
    <t xml:space="preserve">Nota: enmarcar obra del Pueblo de Jalisco  que esta en la Bodega de Obra  fact 1033 </t>
  </si>
  <si>
    <t>RELOJ CHECADOR ZX SOFTWARE MOD:X638</t>
  </si>
  <si>
    <t>CH 21445</t>
  </si>
  <si>
    <t>FACT 0418</t>
  </si>
  <si>
    <t>GUILLOTINA MARCA SWINGLINE DE 15"</t>
  </si>
  <si>
    <t>FACT B07865</t>
  </si>
  <si>
    <t>MUEBLE C/ENTREPAÑOS 4.80CM ANCHO 250 ALTOX 40CM FONDO</t>
  </si>
  <si>
    <t xml:space="preserve">Octubre </t>
  </si>
  <si>
    <t>ch 21544</t>
  </si>
  <si>
    <t>FACT  1162</t>
  </si>
  <si>
    <t xml:space="preserve">TIENDA DE SOUVENIR DEL ICC </t>
  </si>
  <si>
    <t xml:space="preserve">HERNANDEZ  ZETINA GUADALUPE </t>
  </si>
  <si>
    <t>MOSTRADOR C/ADAPTADOR/SUPERIOR ENTREPAÑOS P/BAJA 300 ANCHO X 100 DE ALTURA</t>
  </si>
  <si>
    <t>ISLA P/EXHIBICIÓN FORMA DE CRUZ  80X80 ASE Y CRUZ 1.00X1.55 C/RANURAS P/CRISTAL</t>
  </si>
  <si>
    <t>FACT 1162</t>
  </si>
  <si>
    <t>VITRINA C/APARADOR C/ADAPTADOR CORREDIZO 1.40X ANCHO X2.00 ALTO X 60 FONDO</t>
  </si>
  <si>
    <t xml:space="preserve">TIENDA DE SOUVENIR ICC </t>
  </si>
  <si>
    <t xml:space="preserve">18 HOJAS DE MDF DD 1.22X2.44 PARA COMPLETAR LA ELABORACIÓN DE TODOS LOS MUEBLES, ADEMAS DE UTILIZAR LA QUE YA SE TIENE </t>
  </si>
  <si>
    <t xml:space="preserve">MAQUINA REGISTRADORA SASM4S ER-350II SER: B5AF500087 </t>
  </si>
  <si>
    <t>CH 21545</t>
  </si>
  <si>
    <t>FACT  A1486</t>
  </si>
  <si>
    <t xml:space="preserve">EN BODEGA ES FUNCIONABLE </t>
  </si>
  <si>
    <t xml:space="preserve">MAQUINA DETECTORA DE BILLETES FALSOS SER: MF201005-0098 </t>
  </si>
  <si>
    <t>CH 21613</t>
  </si>
  <si>
    <t>FACT 130110</t>
  </si>
  <si>
    <t>BODEGA</t>
  </si>
  <si>
    <t xml:space="preserve">CAJON DE DINERO MCA EC  NEGRO </t>
  </si>
  <si>
    <t>CH 21622</t>
  </si>
  <si>
    <t xml:space="preserve">FACT 495 </t>
  </si>
  <si>
    <t xml:space="preserve">CONSECIONADO </t>
  </si>
  <si>
    <t xml:space="preserve">LECTOR DE CODIGO BARRAS C/BASE MCA EC SER: 0005298 NEGRO </t>
  </si>
  <si>
    <t xml:space="preserve">IMPRESORA TICKETS TERMINAL MCA EC SER: ECS5890 NEGRO </t>
  </si>
  <si>
    <t xml:space="preserve">PROGRAMA PUNTO DE VENTA </t>
  </si>
  <si>
    <t>GRABADORA DIGITAL DE VOZ 145 HRS 1GB MP3</t>
  </si>
  <si>
    <t>CH 21143</t>
  </si>
  <si>
    <t>FACT 42061</t>
  </si>
  <si>
    <t>RADIO GRABADORA  ST-2078MP3</t>
  </si>
  <si>
    <t>CH 21386</t>
  </si>
  <si>
    <t>FACT 304</t>
  </si>
  <si>
    <t xml:space="preserve">MARCO DE 30X38 CAHON 2"x1cm </t>
  </si>
  <si>
    <t>junio</t>
  </si>
  <si>
    <t>ch 27/06/11</t>
  </si>
  <si>
    <t>fact 1031</t>
  </si>
  <si>
    <t xml:space="preserve">p/la obra de Sara romero del ex </t>
  </si>
  <si>
    <t xml:space="preserve">MARCO 94X132 CAJON 4CMS   Y 53X68 CAJON 3CMS  </t>
  </si>
  <si>
    <t>CH 0958</t>
  </si>
  <si>
    <t>FACT 002401</t>
  </si>
  <si>
    <t>5/21/11</t>
  </si>
  <si>
    <t xml:space="preserve">ENMARCAR DECLARATORIA PATRIMONIO </t>
  </si>
  <si>
    <t xml:space="preserve">LICENCIA ANTIVIRUS KASPERSKY OPEN SPACE SECURITY </t>
  </si>
  <si>
    <t>CH 21668</t>
  </si>
  <si>
    <t>FA CT -6274</t>
  </si>
  <si>
    <t xml:space="preserve">Cada año se renueva  ya el Software tiene modificaciones </t>
  </si>
  <si>
    <t xml:space="preserve">RELOJ DE PARED </t>
  </si>
  <si>
    <t>CH 21438</t>
  </si>
  <si>
    <t>FACT-A151</t>
  </si>
  <si>
    <t xml:space="preserve">PUERTA ORIENTE Y ENTRADA PRINCIPAL  </t>
  </si>
  <si>
    <t xml:space="preserve">HERNANDEZ ESTRADA JORGE </t>
  </si>
  <si>
    <t xml:space="preserve">ROTAFOLIO VERDE OPTICO </t>
  </si>
  <si>
    <t>CH 21336</t>
  </si>
  <si>
    <t>FACT POSA19067818</t>
  </si>
  <si>
    <t xml:space="preserve">Nota esto es consumible papelería </t>
  </si>
  <si>
    <t>NO PROG</t>
  </si>
  <si>
    <t>USO</t>
  </si>
  <si>
    <t>UBICACIÓN</t>
  </si>
  <si>
    <t>VIDEO PROYECTOR  SONY  VPL-EX100 5094380</t>
  </si>
  <si>
    <t>CH 21757</t>
  </si>
  <si>
    <t>FACT T-6592</t>
  </si>
  <si>
    <t xml:space="preserve">TECNCIO ESPECIALIZADO MUSEOGRAFIA </t>
  </si>
  <si>
    <t xml:space="preserve">EQUIPO DE SONIDO QUE CONSTA DE: UNA MEZCLADORA MCA PEAVY SER: 120227 , 4 BOCINAS AMPLIFICADAS 320W MCA MAKIE SER:  AKDQ1185, AKDQ1296, AKDQ0783, AKDQ0509 , SISTEMA DE MANO INALÁMBRICO DE MANO SENNHEISER, 2 MICROFONOS DINAMICO SENNHEISER PROFESIONAL, 1 CABLE CON CONECTORES, 4 ATRIL DE METAL P/BAFLE REFORZADO, 4 CABLES P/MICROFONO MIC 50' 15.2 MTS </t>
  </si>
  <si>
    <t>CH 21726</t>
  </si>
  <si>
    <t>FACT-EF-12395</t>
  </si>
  <si>
    <t xml:space="preserve"> 91019-91020-91021-91218-91125-91221-91222-91223-91025-91026-91028-91027</t>
  </si>
  <si>
    <t xml:space="preserve">TECNICO  ESPECIALIZADO EN CIRCUITO CERRADO CENTRO DE MONITOREO </t>
  </si>
  <si>
    <t>VIDEO PROYECTOR MARCA EX 100 SONY XGA DE 2300 LUMENES SPI  ser: 550749H</t>
  </si>
  <si>
    <t>CH 21922</t>
  </si>
  <si>
    <t>FACT-8018</t>
  </si>
  <si>
    <t>VIDEO PROYECTOR MARCA EX 100 SONY XGA DE 2300 LUMENES SO1-5150929-H</t>
  </si>
  <si>
    <t xml:space="preserve">BLUE RAY MCA SONY MOD: BDP-S383 SER SO1-202493-7 PLATA </t>
  </si>
  <si>
    <t>FACT -ZBB32181</t>
  </si>
  <si>
    <t xml:space="preserve">ARCHIVERO HORIZONTAL 4 GAVETAS GRIS/NEGRO </t>
  </si>
  <si>
    <t>CH 22031</t>
  </si>
  <si>
    <t>FACT 1741</t>
  </si>
  <si>
    <t xml:space="preserve">ANALISTA B   COORDINACION ESPACIOS Y ADQUSICIONES </t>
  </si>
  <si>
    <t xml:space="preserve">ENFRIADOR DIET22CR SYMPHONY </t>
  </si>
  <si>
    <t>FACT -BBIE-38373</t>
  </si>
  <si>
    <t xml:space="preserve">AIRE ACONDICIONADO MARCA LG PORTATIL 13 </t>
  </si>
  <si>
    <t>Fact ZAD135801</t>
  </si>
  <si>
    <t>CHAVEZ BRANDON SUSANA</t>
  </si>
  <si>
    <t xml:space="preserve">BASE PARA BOCINA EN TRIPIE NEGRAS MOD: SATS100 MCA SAMSON  Y CABLE PARA LAS BOCINAS </t>
  </si>
  <si>
    <t>FACT EF 17159</t>
  </si>
  <si>
    <t xml:space="preserve"> 91079-91078</t>
  </si>
  <si>
    <t>TECMICO ESDPECIALIZADO EN CIRCUITO CERRADO MONITOREO</t>
  </si>
  <si>
    <t>GARCIA MORALES JUAN</t>
  </si>
  <si>
    <t xml:space="preserve">ARCHIVERO HORIZONTAL 4 GAVETAS T/ OFICIO GRIS/NEGRO EN MELAMINA  </t>
  </si>
  <si>
    <t>CH 22180</t>
  </si>
  <si>
    <t>FACT-0723</t>
  </si>
  <si>
    <t>REGULADOR SOLA BASIC NEGRO SER: E12E16497</t>
  </si>
  <si>
    <t>FACT 20233</t>
  </si>
  <si>
    <t>REGULADOR SOLA BASIC NEGRO SER: E12E36726</t>
  </si>
  <si>
    <t xml:space="preserve">DIRECTOR DE SERVICIOS GENERALES  CONTABILIDAD  </t>
  </si>
  <si>
    <t>ARCHIVERO TIPO VISORAMA DE 6 NIVELES DE 2,.40X1.00X40 CON CHAPA  GFIS/NEGRO</t>
  </si>
  <si>
    <t>p/reclasif. Archivero y marbete oficina</t>
  </si>
  <si>
    <t>CH 22139</t>
  </si>
  <si>
    <t>FACT-0706</t>
  </si>
  <si>
    <t xml:space="preserve">B </t>
  </si>
  <si>
    <t xml:space="preserve">CARRO DE SERVICIO DE LIMPIEZA   ( CONSERJE) NEGRO </t>
  </si>
  <si>
    <t>gto. Mater.limpieza faby</t>
  </si>
  <si>
    <t xml:space="preserve">FACT 1340 </t>
  </si>
  <si>
    <t xml:space="preserve">ORTEGA CAMACHO MA DEL SOCORRO </t>
  </si>
  <si>
    <t xml:space="preserve">CARRO DE SERVICIO DE LIMPIEZA ( CONSERJE) NEGRO </t>
  </si>
  <si>
    <t xml:space="preserve">MORALES VILLAGOMEZ MARIANA </t>
  </si>
  <si>
    <t xml:space="preserve">SILLA TRS-02 C/MAYA NEGRA Y BRAZOS </t>
  </si>
  <si>
    <t>CH 22242</t>
  </si>
  <si>
    <t>FACT1887   24/09/12</t>
  </si>
  <si>
    <t xml:space="preserve">CAJERO TAQUILLA </t>
  </si>
  <si>
    <t xml:space="preserve">PEÑA MORENO MARIA DEL ROCIO </t>
  </si>
  <si>
    <t>CH 22317</t>
  </si>
  <si>
    <t xml:space="preserve">FACT 0774 </t>
  </si>
  <si>
    <t xml:space="preserve">ENFRIADOR DE AGUA FRIO-CALIENE MCA GENERAL ELECTRIC MODGXCF04 SER: 12050329/NOO238 BEIGE </t>
  </si>
  <si>
    <t>CH 22327</t>
  </si>
  <si>
    <t>FACT 0034B</t>
  </si>
  <si>
    <t xml:space="preserve">PROYECTOR MCA EPSON MOD: H438A SER: PUMF180465L NEGRO CONTROL, CABLE USB Y CABLE DE CORRIENTE </t>
  </si>
  <si>
    <t>CH 22348</t>
  </si>
  <si>
    <t>FACT E194166</t>
  </si>
  <si>
    <t xml:space="preserve">PROYECTOR MCA EPSON MOD: H438A SER:  14438A  NEGRO CONTROL, CABLE USB Y CABLE DE CORRIENTE </t>
  </si>
  <si>
    <t>LIBRERO DE PISO 1.80X70X51 C/4 ENTREPAÑOS Y DOS PUERTAS CEREZO/NEGRO</t>
  </si>
  <si>
    <t>CH 22383</t>
  </si>
  <si>
    <t>FACT-0844</t>
  </si>
  <si>
    <t>IMPRESORA HP LASERJET ENTERPRISE 500MFP M525dn PRNTR SER MXBCD9B1Q4,  Y HP CARE PACK 3 YEAR ONSITE HARDWARE SUPPORT</t>
  </si>
  <si>
    <t>CH 22421</t>
  </si>
  <si>
    <t>FACT 527</t>
  </si>
  <si>
    <t xml:space="preserve">IMPRESORA HP OFFICEJET PRO8100 SER:CN217AK210 NEGRA </t>
  </si>
  <si>
    <t>CH 22413</t>
  </si>
  <si>
    <t>FACT 528</t>
  </si>
  <si>
    <t>ARCHIVERO TIPO VISORAMA DE 5 NIVELES 1.90X.90X.50 GRIS/NEGRO</t>
  </si>
  <si>
    <t>CH 22416</t>
  </si>
  <si>
    <t>FACT 0858</t>
  </si>
  <si>
    <t xml:space="preserve">LATERAL P/ESCRITORIO LADO IZQUIERDO 1,10X50  UN CAJON DE PAPELERA Y UNA GAVETA T/OFICIO CEREZO/NEGRO </t>
  </si>
  <si>
    <t>CH 22468</t>
  </si>
  <si>
    <t>FACT 870</t>
  </si>
  <si>
    <t xml:space="preserve">ANALISTA B  COORDINACION DE EXPOSICIONES </t>
  </si>
  <si>
    <t>MUEBLE ESPECIAL FABRICADO EN DOS PARTES  2.50X1.10X.65 CON SEIS  PUERTAS ABATIBLES GRIS CALIDO/NEGRO</t>
  </si>
  <si>
    <t xml:space="preserve">LOCKER DE DOS PUERTAS CON REJILLAS DE VENTILACIÓN Y PORTA CANDADO EN GRIS  </t>
  </si>
  <si>
    <t xml:space="preserve">TECNICOS B VIGILANCIA </t>
  </si>
  <si>
    <t xml:space="preserve">MEZA MACEDO MARIA DEL REFUGIO/MORALES TELLO GUADALUPE </t>
  </si>
  <si>
    <t xml:space="preserve">LOCKER DE DOS PUERTAS CON REJILAS DE ENTILACIÓN Y PORTA CANDADO EN GRIS MATILLADO </t>
  </si>
  <si>
    <t xml:space="preserve">ENCARGADO DE SERVICIOS INTERNOS  INTENDENCIA </t>
  </si>
  <si>
    <t>MICROFONO SENNHEISER E-835 DINAMICO DE ALTA CALIDAD SER: RHMU1221657</t>
  </si>
  <si>
    <t>CH 22027</t>
  </si>
  <si>
    <t>FACT 16067</t>
  </si>
  <si>
    <t xml:space="preserve">TECNICO ESPECIALIZASO EN CIRCUITO CERRADO CENTRO DE MONITOREO </t>
  </si>
  <si>
    <t xml:space="preserve">SNAKE DE 16 CANALES ( MEDUSA)  4RET 150? 45.7 MTS </t>
  </si>
  <si>
    <t>PEDESTAL PARA MICROFONO MCA SAMSOM</t>
  </si>
  <si>
    <t>BOCINA ( BIAMPLIFICADOR C/WOOFER DE NEODIMIO Y CROSSO MACKIE)SER:003317400AKEC0272</t>
  </si>
  <si>
    <t>BOCINA ( BIAMPLIFICADOR C/WOOFER DE NEODIMIO Y CROSSO MACKIE)SER: 003317400AKEC0023</t>
  </si>
  <si>
    <t>MEZCLADORA PEAVY DE 14 CANALES  SER: OABBH170101</t>
  </si>
  <si>
    <t xml:space="preserve">ANDAMIO REFORZADO TRIPIE ALTURA 5.20 METROS </t>
  </si>
  <si>
    <t>CH 22266</t>
  </si>
  <si>
    <t>FACT 2978</t>
  </si>
  <si>
    <t>LARIOS ANGUIANO JOSE MAXIMILIANO</t>
  </si>
  <si>
    <t>LIJADORA DE ACABADOS 5" 330WTS V.V.4000-14000OPM</t>
  </si>
  <si>
    <t>D.02</t>
  </si>
  <si>
    <t>FACT P-8204</t>
  </si>
  <si>
    <t xml:space="preserve">BOMBA DE AGUA SUMERGIBLE </t>
  </si>
  <si>
    <t xml:space="preserve"> CH 21765</t>
  </si>
  <si>
    <t>FACT A960</t>
  </si>
  <si>
    <t xml:space="preserve">FUENTE DONDE SE ENCUENTRA EL BONSAI </t>
  </si>
  <si>
    <t>CAMBIO</t>
  </si>
  <si>
    <t>CH 22296</t>
  </si>
  <si>
    <t>FACT IEOC</t>
  </si>
  <si>
    <t>FUENTE DEL PATIO ARTES POPULARES</t>
  </si>
  <si>
    <t>FACT 7764D</t>
  </si>
  <si>
    <t xml:space="preserve">FUENTE DEL PATIO OROZCO </t>
  </si>
  <si>
    <t xml:space="preserve">CAMBIO </t>
  </si>
  <si>
    <t>CH 22399</t>
  </si>
  <si>
    <t>FACT 440</t>
  </si>
  <si>
    <t xml:space="preserve">FUENTE EN EL PATIO DEL ÁREA DE MUSICA </t>
  </si>
  <si>
    <t>CH 22475</t>
  </si>
  <si>
    <t>FACT 14924</t>
  </si>
  <si>
    <t>BOMBA DE AGUA SUMERGIBLE</t>
  </si>
  <si>
    <t>CH. 22475</t>
  </si>
  <si>
    <t>BODEGA DE MANTENIMIENTO</t>
  </si>
  <si>
    <t>TALADRO DE BANCO C/LASER</t>
  </si>
  <si>
    <t>CH 22449</t>
  </si>
  <si>
    <t>FACT 159</t>
  </si>
  <si>
    <t xml:space="preserve">TECNICO ESPECIASLIZADO  MUSEOGRAFIA </t>
  </si>
  <si>
    <t xml:space="preserve">SANCHEZ FLORES JOSE  ALEJANDRO </t>
  </si>
  <si>
    <t>CILINDRO DE GAS</t>
  </si>
  <si>
    <t>FACT C7697</t>
  </si>
  <si>
    <t xml:space="preserve">ESTE ARTÍCULO ES CONSUMIBLE YA QUE SE UTILIZA PARA RECAGAS DEL AIRE ACONDICIONADO DE LAS SALAS MUSEOGRAFICAS DEL ICC </t>
  </si>
  <si>
    <t xml:space="preserve">ACTUALIZACIÓN COMPAQ NÓMINAS </t>
  </si>
  <si>
    <t>CH 0022532</t>
  </si>
  <si>
    <t>FACT A3 / A407</t>
  </si>
  <si>
    <t>nota se cancela la primera factura por estar mal escrito fresas</t>
  </si>
  <si>
    <t>CONTPAQ FACTURA ELECTRONICA</t>
  </si>
  <si>
    <t xml:space="preserve">NO BREAK MCA EXIGIO MOD: POWER GUARD 500 SER: XAAE12129693270146 NEGRO </t>
  </si>
  <si>
    <t>CH 0022568</t>
  </si>
  <si>
    <t>FACT 02A</t>
  </si>
  <si>
    <t xml:space="preserve">ANALISTA B </t>
  </si>
  <si>
    <t xml:space="preserve">NO BREAK MCA EXIGIO MOD: POWER GUARD 500 SER: XAA121029693270144NEGRO </t>
  </si>
  <si>
    <t xml:space="preserve">HENANDEZ ZETINA MARIA TERESA </t>
  </si>
  <si>
    <t xml:space="preserve">NO BREAK MCA EXIGIO MOD: POWER GUARD 500 SER: XAAE121029693270030 NEGRO </t>
  </si>
  <si>
    <t xml:space="preserve">ENCARGADO DE AREA B  CONTABILIDAD </t>
  </si>
  <si>
    <t xml:space="preserve">REEMPLAZO DE TAJETA MADRE DVR PELCO </t>
  </si>
  <si>
    <t>FACT A431</t>
  </si>
  <si>
    <t>ROUTER MCA CISCO MOD: WAG120N SER: SUW00MB00051 NEGRO</t>
  </si>
  <si>
    <t>FACT LM2145</t>
  </si>
  <si>
    <t>MOTOSIERRA STHIL CORTE 20" MOTOR 3.1HP 45.4cc SER: 176337567</t>
  </si>
  <si>
    <t>CH 0022671</t>
  </si>
  <si>
    <t>FACT 233</t>
  </si>
  <si>
    <t xml:space="preserve">CHAVEZ VAZQUEZ JORGELAFREDO </t>
  </si>
  <si>
    <t>SOFTWARE COREL DRAW GRAPHICS SUITEX6</t>
  </si>
  <si>
    <t>CH 0022587</t>
  </si>
  <si>
    <t>FACT A16293</t>
  </si>
  <si>
    <t xml:space="preserve">ENCARGADA DE AREAB  DISEÑO Y DIFUSION </t>
  </si>
  <si>
    <t xml:space="preserve">MONITOR TV NEGRO MARCA LG DE 22" CON ADAPTADOR SER: 303MXAY6G936 CON CABLE Y CONTROL REMOTO </t>
  </si>
  <si>
    <t>FACT A447</t>
  </si>
  <si>
    <t xml:space="preserve">MONITOR TV NEGRO MARCA LG DE 22" CON ADAPTADOR SER: 303MXGL6G855 CON CABLE Y CONTROL REMOTO </t>
  </si>
  <si>
    <t>ROUTER LINKYSYS WIRELESS-N E2500-LA SER: 10A10C6C245504</t>
  </si>
  <si>
    <t>FACT EXH3037</t>
  </si>
  <si>
    <t>RADIO PORTATIL KENWOOD UHF MOD: TK-3402 COMPLETO COLOR NEGRO SER: B3106278</t>
  </si>
  <si>
    <t>FACT 0476-A</t>
  </si>
  <si>
    <t xml:space="preserve">CAZAREZ ZAMORA HUGO </t>
  </si>
  <si>
    <t>RADIO PORTATIL KENWOOD UHF MOD: TK-3402 COMPLETO COLOR NEGRO SER: B3106279</t>
  </si>
  <si>
    <t xml:space="preserve">ENCARGADO DE SERVICIOS INTERNOS INTENDENCIA  </t>
  </si>
  <si>
    <t>RADIO PORTATIL KENWOOD UHF MOD: TK-3402 COMPLETO COLOR NEGRO SER: B3106280</t>
  </si>
  <si>
    <t>TECNICO B MANTENIMIENTO .</t>
  </si>
  <si>
    <t xml:space="preserve">RODRIGUEZ DIAZ ADAN </t>
  </si>
  <si>
    <t>RADIO PORTATIL KENWOOD UHF MOD: TK-3402 COMPLETO COLOR NEGRO SER: B2C01945</t>
  </si>
  <si>
    <t>GUTIERREZ LOPEZ JOSE MARTIN (15)</t>
  </si>
  <si>
    <t>RADIO PORTATIL KENWOOD UHF MOD: TK-3402 COMPLETO COLOR NEGRO SER: B2C01946</t>
  </si>
  <si>
    <t xml:space="preserve">TECNCIO ESPECIALIZADO A DIRECCION GENERAL </t>
  </si>
  <si>
    <t xml:space="preserve">CONTRERA BUSTOS ANA ALEJANDRA </t>
  </si>
  <si>
    <t>RADIO PORTATIL KENWOOD UHF MOD: TK-3402 COMPLETO COLOR NEGRO SER: B3106277</t>
  </si>
  <si>
    <t>RADIO PORTATIL KENWOOD UHF MOD: TK-3402 COMPLETO COLOR NEGRO SER: B3106271</t>
  </si>
  <si>
    <t>GUTIERREZ LOPEZ JOSE MARTIN  (14)</t>
  </si>
  <si>
    <t>RADIO PORTATIL KENWOOD UHF MOD: TK-3402 COMPLETO COLOR NEGRO SER: B3106272</t>
  </si>
  <si>
    <t>GUTIERREZ LOPEZ JOSE MARTIN  (22)</t>
  </si>
  <si>
    <t>RADIO PORTATIL KENWOOD UHF MOD: TK-3402 COMPLETO COLOR NEGRO SER: B3106273</t>
  </si>
  <si>
    <t>RADIO PORTATIL KENWOOD UHF MOD: TK-3402 COMPLETO COLOR NEGRO SER: B3202698</t>
  </si>
  <si>
    <t xml:space="preserve">CARRO MALETERO (PLATAFORM PLASTICO GDE 300 KILOS ) </t>
  </si>
  <si>
    <t>FACT 1058</t>
  </si>
  <si>
    <t xml:space="preserve">SILLA  SECRETARIAL MOD 0-07 CON BRAZOS TELA NEGRA </t>
  </si>
  <si>
    <t>FACT 2351</t>
  </si>
  <si>
    <t xml:space="preserve">ANALISTA B COORDINACION  ESPACIOS Y ADQUISICIONES  </t>
  </si>
  <si>
    <t xml:space="preserve">LIBRERO DE PISO DE 1.80MX80CMX40CM CON DOS PUERTAS ABATIBLES CEROZO/NEGRO </t>
  </si>
  <si>
    <t>GUIAS DE TURISTAS ATENCION A VISITANTES</t>
  </si>
  <si>
    <t xml:space="preserve">ANDAMIO REFORZADO TRIPLE ALTURA 5.20 MTS </t>
  </si>
  <si>
    <t>FACT 8320</t>
  </si>
  <si>
    <t>SIRENA D/2 TONOS PLASTICO BLANCO 5X8PLG</t>
  </si>
  <si>
    <t>FACT 75509</t>
  </si>
  <si>
    <t>FACT A457</t>
  </si>
  <si>
    <t xml:space="preserve">GARCIA MORALES JIAN </t>
  </si>
  <si>
    <t xml:space="preserve">SILLA DE RUEDAS CON DESCANZA BRAZOS COLOR NEGRA </t>
  </si>
  <si>
    <t>FACT LI 340</t>
  </si>
  <si>
    <t>MONTES RODRIGUEZ ERUBEY</t>
  </si>
  <si>
    <t>ROUTER  LINKSYS WIRELESS N E2500-LA SER:10A20C64323294  MARCA CISCO NEGRO</t>
  </si>
  <si>
    <t>FACT LR04519</t>
  </si>
  <si>
    <t>GUTIERREZ SANCHEZ  MARICELA</t>
  </si>
  <si>
    <t xml:space="preserve">CONTENEDOR PILAS </t>
  </si>
  <si>
    <t>FACT 438</t>
  </si>
  <si>
    <t>9/26/2013</t>
  </si>
  <si>
    <t xml:space="preserve">NIVELADOR LASER CON BASE </t>
  </si>
  <si>
    <t>FACT  MX5</t>
  </si>
  <si>
    <t xml:space="preserve">INSTALACIÓN DE SISTEMA PO DVR PELCO DE MONITOREO </t>
  </si>
  <si>
    <t>FACT 435</t>
  </si>
  <si>
    <t xml:space="preserve">TECNICO ESPECIALIZADO EN CIRCUITO CERRADO  CENTRO DE MONITOREOS </t>
  </si>
  <si>
    <t xml:space="preserve">GARCIA MORLAES JUAN </t>
  </si>
  <si>
    <t xml:space="preserve">APORTACIÓN DE SISTEMA INDETEC PARA EL ÁREA DE CONTABILIDAD </t>
  </si>
  <si>
    <t xml:space="preserve">RECIBO 8784B </t>
  </si>
  <si>
    <t xml:space="preserve">ENCRAGADA DE AREA B CONTABILIDAD </t>
  </si>
  <si>
    <t xml:space="preserve">GONZALEZ MATINEZ SILVIA </t>
  </si>
  <si>
    <t xml:space="preserve">35 LICENCIAS DE ANTIVIRUS KASPERSKY </t>
  </si>
  <si>
    <t>FACT 15910</t>
  </si>
  <si>
    <t xml:space="preserve">REPRODUCTOR DVD MCA SONY MOD: DUP-SR320 COLOR NEGRO CON SU CONTROL REMOTO Y CABLES </t>
  </si>
  <si>
    <t>Recibo de fecha 15 de Mayo 2014</t>
  </si>
  <si>
    <t xml:space="preserve">TECNICO ESPECIALIZADO EN CIRCUITO CERRADIO  CENTRO DE MONITOREO </t>
  </si>
  <si>
    <t>GARCIA MORALES JUAN  REPOSICION DE ACTIVOS DE CASA OROZCO  POR EL DVD MACA PIONEER SER: 042269 MARBETE 90523</t>
  </si>
  <si>
    <t xml:space="preserve">VIDEO PROYECTOR MCA EPSON COLOR NEGRO  POWERLITE S8-SVGA 2500 ANSII LUMENES CON SU CONTROL REMOTO ( SER: 151506800) </t>
  </si>
  <si>
    <t>Recibo de fecha 15 de Mayo 2015</t>
  </si>
  <si>
    <t xml:space="preserve">GARCIA MORALES JUAN  REPOSICION DE ACTIVOS DE CASA OROZCO POR EL VIDO PROYECTO MACA SARHP SER: 704929125 MARBETE 90877 </t>
  </si>
  <si>
    <t xml:space="preserve">ROTOMARTILLO INALAMBRICO 1/2" 18VLITHIO-ION C/ESTUCHE ser. 00208626 </t>
  </si>
  <si>
    <t>Nota: donativo  en especie al ICC artículos varios fact 119 del 16/7/14</t>
  </si>
  <si>
    <t>FACT 2604-3</t>
  </si>
  <si>
    <t xml:space="preserve">TECNICO ESPECIALIZADO TALLER DE MUSEOGRAFÍA </t>
  </si>
  <si>
    <t xml:space="preserve">SANCHEZ FLORES  JOSE ALEJANDO </t>
  </si>
  <si>
    <t xml:space="preserve">GRABADORA SONY 4GB MOD: ICD-UX533F-B SER: P25220890A NEGRA </t>
  </si>
  <si>
    <t xml:space="preserve">FACT- GAR25753  </t>
  </si>
  <si>
    <t xml:space="preserve">CONTRERAS BUSTOS ALEJANDRA </t>
  </si>
  <si>
    <t xml:space="preserve">ROUTER TP-LINK WIRELESS-N TL-WR740N  SER: 139E9716116 BLANCO  </t>
  </si>
  <si>
    <t xml:space="preserve">FACT- GAR26037  </t>
  </si>
  <si>
    <t xml:space="preserve">LEDEZMA ANGUIAN CLAUDIA ELIZABETH </t>
  </si>
  <si>
    <t xml:space="preserve">RELOJ CHECADOR DE HUELLA DIGITAL  MCA STEREN MOD: CLK-15 COLOR NEGRO  </t>
  </si>
  <si>
    <t>FACT 41112</t>
  </si>
  <si>
    <t>REGULADOR DE ENERGIA NOBREAK MCA APC MODEL UPS-350 SER: S4B143P38325</t>
  </si>
  <si>
    <t>reclasificación</t>
  </si>
  <si>
    <t>FACT-899</t>
  </si>
  <si>
    <t>REGULADOR DE ENERGIA NOBREAK MCA APC MODEL UPS-350 SER: S4B143P38343</t>
  </si>
  <si>
    <t xml:space="preserve">OROZCO GONZALES LAURA ELENA </t>
  </si>
  <si>
    <t>NOBREAK CYBERPOWER SMART APP LCD INTEL 2000VA/1320W 8 CONTACTOS  COLOR NEGRO SER: GAADP2000022</t>
  </si>
  <si>
    <t>FACT B6F116190795</t>
  </si>
  <si>
    <t xml:space="preserve">TECNICO ESPECIALIZADO ENCIRCUITO CERRADO BODEGA DE MONTENEGRO ARTES POPULARES </t>
  </si>
  <si>
    <t>PROYECTO DIGITAL BENQ XGA 3000 LUMENES XGA MOD DLP MX620ST     SER: PDL2E027793000 ( control remoto y sus respectivos cables)</t>
  </si>
  <si>
    <t>FACT C2647B1FE89A</t>
  </si>
  <si>
    <t xml:space="preserve">PROYECTO DIGITAL BENQ XGA 3000 LUMENES XGA MOD DLP MX620ST     SER: PDDBD01583000 (control remoto y sus respectivos cables) </t>
  </si>
  <si>
    <t xml:space="preserve">PROYECTO DIGITAL BENQ XGA 3000 LUMENES XGA MOD DLP MX620ST     SER: PDDBD01512000  ( control remoto y sus respectivos cables) </t>
  </si>
  <si>
    <t xml:space="preserve">PROYECTO DIGITAL BENQ XGA 3000 LUMENES XGA MOD DLP MX620ST     }SER: PDDB01507000  ( control remoto y sus respectivos cables) </t>
  </si>
  <si>
    <t xml:space="preserve">PROYECTO DIGITAL BENQ XGA 3000 LUMENES XGA MOD DLP MX620ST  SER: PDDBD01574000    ( control remoto y sus respectivos cables) </t>
  </si>
  <si>
    <t xml:space="preserve">RECEPTOR  DE AUDIO Y VIDEO 7.2 CH95W- YAMAHA MOD: RX-V775  SER: No (21) Y 157483UW ( control remoto y sus respectivos cable ) </t>
  </si>
  <si>
    <r>
      <t>COMPUTADORA MCA PC HISO INTEL COREi5-4670 3.4 Ghz6 MB CACHE   RAM 16 GB, DISCO DURO 500GB, TECLADO Y MOUSE MCAS LOGITEC MOD MK-120</t>
    </r>
    <r>
      <rPr>
        <b/>
        <sz val="8"/>
        <color indexed="8"/>
        <rFont val="Arial"/>
        <family val="2"/>
      </rPr>
      <t xml:space="preserve">C  ONJUNTO CABLES HDMI 10MX2.7MX2.4MX1 VERSIÓN 1.4 BELKIN </t>
    </r>
  </si>
  <si>
    <t>FACT BD3E60</t>
  </si>
  <si>
    <t>BAFFLE2V 15-125W8 OHMS C/BLANCO BOSTO :  series: BEA003790, BEA003791, BEA00783C/U $ 3486.96</t>
  </si>
  <si>
    <t xml:space="preserve"> 91224-91225-91226</t>
  </si>
  <si>
    <t>PAR DE BOCINAS  DE PLAFON 30W MCA YAMAHA 7 PARES SERIES: (1251499-125100), (1251501-1251502),  (1251511-125112), (1251515-1251516), (1251527-1251528), (1251529-1251530), (1251537-1251538) C/U $ 2,313.3648</t>
  </si>
  <si>
    <t xml:space="preserve"> 91227-91228-91229-91230-91231-91232-91233</t>
  </si>
  <si>
    <t>ADAPTACION DE PROYECTOR PARA SU CORRECTA PROYECCIÓN EN UNA RESOLUCIÓN DE 6400X720PP (RESOLUCIÓN OBTENIDA POR LOS 5 PROYECTIORES EN CONJUNTO</t>
  </si>
  <si>
    <t xml:space="preserve">MONTAJE  Y TRADUCCIÓN DE AUDIO Y VIDEO (CONSERVACION A UN ARCHIVO ÚNICO PARA SU CORRECTA REPRODUCCIÓN POR PERSONAL NO ESPECIALIZADO) </t>
  </si>
  <si>
    <t xml:space="preserve">NO BRECK MCA APC MOD: 350 SER: 4B1430P50150 GRIS OXFORD </t>
  </si>
  <si>
    <t>FACT PAT7341</t>
  </si>
  <si>
    <t xml:space="preserve">ENCARGADO DE AREA B CONTBILIDAD </t>
  </si>
  <si>
    <t>VENTILADOR 20" DE PISO KOLL OPERADOR LAKEWOOD 0390007</t>
  </si>
  <si>
    <t>FACT A-5615</t>
  </si>
  <si>
    <t xml:space="preserve">UTILIZADO DURANTE EL MONTAJE DE LA EXPOSICIÓN "P0GO" ( MIGDE ) </t>
  </si>
  <si>
    <t>4 MODULO DE ANDAMIO REFORZADO DE 1.55M X 2M CON TIJERA 2.13 Y 4 COPLES  CANTID 4 DE 1.900.00 C/U</t>
  </si>
  <si>
    <t>FACT-PF0000000179</t>
  </si>
  <si>
    <t xml:space="preserve"> 91482-91487-91488-91489</t>
  </si>
  <si>
    <t xml:space="preserve">PLATAFORMA 0.60MX2.13M MALLA PARA REFORZADO Y BANQUETERO </t>
  </si>
  <si>
    <t xml:space="preserve">COMPRESOR  108 LITROS 1.5 HP MCA VANS </t>
  </si>
  <si>
    <t>FACT-1497</t>
  </si>
  <si>
    <t xml:space="preserve">SANCHEZ FLORES  JOSE ALEJANDRO . </t>
  </si>
  <si>
    <t xml:space="preserve">NOBREAK MCA CIBERPOWER  MOD AVR LCD 1500VA/900W SERIE CPADT2003133 COLOR NEGRO                                                                                                                                                                                                                                                                                                                                                                                                                                                                                                                                                                                                                                                                                                                                                                                                                                                                                                                   </t>
  </si>
  <si>
    <t>FACT-040BA87A</t>
  </si>
  <si>
    <t>NOBREAK MCA CIBERPOWER  SMARTH APP  LCD INTEL 2000VA/1230W 8 CONTACTOS SER: GAAPD2000021</t>
  </si>
  <si>
    <t xml:space="preserve">CAMARA TIPO DOMO ANTIVANDALISMO 1080P TURBOHD CON L ENTE 2.812MM E IR40M SON 4 PZAS ( C/UNA $  3, 176.80)  </t>
  </si>
  <si>
    <t>FACT-0027</t>
  </si>
  <si>
    <t xml:space="preserve">INSTALADO EN EL INGRESP PRINCIPAL (2) Y EN LA SALAS NORTE PATIO MAYOR  ICC </t>
  </si>
  <si>
    <t xml:space="preserve">TRANSCEPTORES PASIVOS PARA CAMARAS TURBO HD (274.36) C/U Y SON 8 PZAS </t>
  </si>
  <si>
    <t>DISCO DURO DE 4 TB ESPECIAL PARA VIDEO VIGILANCIA  SON 2 PZAS 8 5617.16) c/u</t>
  </si>
  <si>
    <t>FUENTE DE PODER PARA CCTV DE 16 SALIDAS CON EXTRACTOR DE AIRE SON 2 PZAS  (2454.80) c/u</t>
  </si>
  <si>
    <t xml:space="preserve"> 91270-91272</t>
  </si>
  <si>
    <t xml:space="preserve">GARCIA MORALES JUAN: INSTALADO EN EL INGRESO PRINCIPAL (2) Y EN LA SALAS NORTE PATIO MAYOR  ICC </t>
  </si>
  <si>
    <t xml:space="preserve">LOTE DE MATERIALES DE INSTALACION Y CONSUMIBLES, MANO DE OBRA EN INSTALACION Y PROGRAMACION DE SISTEMA </t>
  </si>
  <si>
    <t xml:space="preserve">INSTALADO EN EL INGRESO PRINCIPAL (2) Y EN LA SALAS NORTE PATIO MAYOR  ICC </t>
  </si>
  <si>
    <t>BOMBA SUM SLA 1.5 050 HP NIB 115 V AGUA LIMPLIA</t>
  </si>
  <si>
    <t>FACT41449</t>
  </si>
  <si>
    <t>PARA FUENTES</t>
  </si>
  <si>
    <t xml:space="preserve"> MANTENIMIENTO </t>
  </si>
  <si>
    <t xml:space="preserve">4 TXEHKA AUDIFONO MICROFONO CON TUBO ACUATICO PARA RADIO KENDOOD </t>
  </si>
  <si>
    <t>FACT 480</t>
  </si>
  <si>
    <t>TECNICOS B  (AREA DE VIGILANCIA)</t>
  </si>
  <si>
    <t xml:space="preserve">VIGILANCIA  EMILIO PAREDES, MARCO ANTONIO MEDINA, AGUSTIN ESPARZA, CESAR PEÑA </t>
  </si>
  <si>
    <t>TXEHK1 MANOS LIBRES ECONOMICO PARA RADIO KENWOOD</t>
  </si>
  <si>
    <t>DESBROZADORA CURVA MCA EVANS 17PL25ccFC</t>
  </si>
  <si>
    <t>FACT-43458</t>
  </si>
  <si>
    <t xml:space="preserve">JIMENEZ LOPEZ PEDRO </t>
  </si>
  <si>
    <t xml:space="preserve">MOUSE MCA HP X300 N/P H2C22AA INAHALAMBRICO COLOR NEGRO </t>
  </si>
  <si>
    <t>FACT-155234</t>
  </si>
  <si>
    <t xml:space="preserve">( CAMARA TIPO  ) DOMO ANTIVANDALISMO 1080p TURBOHD CON LENTE 2.8-12MM e IR 40M </t>
  </si>
  <si>
    <t>FACT-397FD5E</t>
  </si>
  <si>
    <t xml:space="preserve">TECNICO ESPECIALIZADO BODEGAS DE OBRA PATIO DE ARTES POPULARES </t>
  </si>
  <si>
    <t xml:space="preserve">VARGAS RODRÍGUEZ EDUARDO </t>
  </si>
  <si>
    <t xml:space="preserve">TRANCENTORES DE PASIVOS PARA CAMARA TURBOHD 720p/1080p ( 4 pzas ) $ 285. c/u mas iva </t>
  </si>
  <si>
    <t xml:space="preserve">TECNICO ESPECIALIZADO EN  CIRCUITO CERRADO MONITOREO Y  TECNICO ESPECIALIZADO BODEGAS DE OBRA PATIO DE ARTES POPULARES </t>
  </si>
  <si>
    <t xml:space="preserve">LOTE DE MATEREALES DE INSTALCIÓN Y CONSUMIBLES. MANO DE OBRA EN INSTALACIÓN Y PROGRAMACIÓN DE SISTEMA </t>
  </si>
  <si>
    <t xml:space="preserve">NOTA: MATERIAL ELELCTRICO Y MANO DE OBRA </t>
  </si>
  <si>
    <t xml:space="preserve">PARA CAMARAS TIPO DOMO ANTIVANDALISMO, TRANSCENSORES Y FUENTE DE PODER  (REVISO CARLOS BECERRA/JUAN GARCIA ) </t>
  </si>
  <si>
    <r>
      <t xml:space="preserve">MONTAJE DE PARED PARA CAMARA TURBO (2PZAS) </t>
    </r>
    <r>
      <rPr>
        <b/>
        <sz val="8"/>
        <color indexed="8"/>
        <rFont val="Arial"/>
        <family val="2"/>
      </rPr>
      <t>$375.00C/U MAS I.V.A.</t>
    </r>
    <r>
      <rPr>
        <sz val="8"/>
        <color indexed="8"/>
        <rFont val="Arial"/>
        <family val="2"/>
      </rPr>
      <t xml:space="preserve">   Y LOTE DE MATERIAL DE INSTALACIÓN Y CONSUMIBLES, MANO DE OBRA EN INSTLASCIÓN Y PROGRAMACIÓN DE SISTEMA </t>
    </r>
    <r>
      <rPr>
        <b/>
        <sz val="8"/>
        <color indexed="8"/>
        <rFont val="Arial"/>
        <family val="2"/>
      </rPr>
      <t xml:space="preserve">$ 4,636.80 MAS IVA </t>
    </r>
  </si>
  <si>
    <t xml:space="preserve">EQUIPO DE COMPUTO HP . C..P.U 705G1ED SER: MXL5071CL8, MONITOR  DE 21" NEGRO HP: P201 SER: 3CQ42828W7, MOUSE Y TECLADO HP </t>
  </si>
  <si>
    <t>FACT-1355</t>
  </si>
  <si>
    <t>CORTES ROJAS JUAN LUIS</t>
  </si>
  <si>
    <t xml:space="preserve">EQUIPO DE COMPUTO HP . C..P.U 705G1ED SER: MXL5071CLQ, MONITOR  DE 21" NEGRO HP: P201 SER: 3CQ42828W4 MOUSE Y TECLA HP </t>
  </si>
  <si>
    <t xml:space="preserve">EQUIPO DE COMPUTO HP . C..P.U 705G1ED SER: MXL5071CLR, MONITOR  DE 21" NEGRO HP: P201 SER: 3CQ42828W2 MOUSE Y TECLA HP </t>
  </si>
  <si>
    <t xml:space="preserve">COORDINADOR DE MUSEOGRAFIA </t>
  </si>
  <si>
    <t xml:space="preserve">VAZQUEZ DIAZ MARIA DEL RAYO </t>
  </si>
  <si>
    <t xml:space="preserve">EQUIPO DE COMPUTO HP . C..P.U 705G1ED SER: MXL5071CLL, MONITOR  DE 21" NEGRO HP: P201 SER: 3CQ42828W0 MOUSE Y TECLA HP </t>
  </si>
  <si>
    <t xml:space="preserve">ANALISTA B COORDINACION ESPACIOS Y ADQUISICIONES  </t>
  </si>
  <si>
    <t xml:space="preserve">EQUIPO DE COMPUTO HP . C..P.U 705G1ED SER: MXL5071CKP, MONITOR  DE 21" NEGRO HP: P201 SER: 3CQ42828VZ MOUSE Y TECLADO HP </t>
  </si>
  <si>
    <t xml:space="preserve">EQUIPO DE COMPUTO HP . C..P.U 705G1ED SER: MXL507123D1, MONITOR  DE 21" NEGRO HP: P201 SER: 3CQ42828VT MOUSE Y TECLA HP </t>
  </si>
  <si>
    <t xml:space="preserve">EQUIPO DE COMPUTO HP . C..P.U 705G1ED SER: MXL5071CLV, MONITOR  DE 21" NEGRO HP: P201 SER: 3CQ42828W3 MOUSE Y TECLA HP </t>
  </si>
  <si>
    <t xml:space="preserve">   </t>
  </si>
  <si>
    <t xml:space="preserve">ANALISTA DIRECCION GENERAL </t>
  </si>
  <si>
    <t xml:space="preserve">EQUIPO DE COMPUTO HP . C..P.U 705G1ED SER: MXL5071CLB, MONITOR  DE 21" NEGRO HP: P201 SER: 3CQ42828W8 MOUSE Y TECLA HP </t>
  </si>
  <si>
    <t xml:space="preserve">MONITOR 21" HP PRODISPLASY 9201 20 IN  LED SER: 3CQ42828WB NEGRO </t>
  </si>
  <si>
    <t xml:space="preserve">TECNICO ESPECIALIZADO A  DIRECCION GENERAL </t>
  </si>
  <si>
    <t>CONTRERAS BUSTOS ANA ALEJANDRA</t>
  </si>
  <si>
    <t xml:space="preserve">CAFETERA MOULINEZ SILVER FG3508MX </t>
  </si>
  <si>
    <t>FACT- AAA 6478</t>
  </si>
  <si>
    <t xml:space="preserve">DISCO DURO 3.5 SATA MCA SEAGATE 500GB  7200RPM ST500DM002 SER: Z6EE9BE4 MOD: BARRACUDA  NEGRO </t>
  </si>
  <si>
    <t>FACT-GAR41902</t>
  </si>
  <si>
    <t xml:space="preserve">ENCARAGADA DE AREA RELACIONES PUBLICAS Y SERVICIOS EDUCATIVOS </t>
  </si>
  <si>
    <t>CHAVEZ CASTORENA CLAUDIA ALICIA  NOTA EN LA  C.P.U. (90862)</t>
  </si>
  <si>
    <t xml:space="preserve">MESA PLEGABLE BLANCA </t>
  </si>
  <si>
    <t>FACT-ICAIK64142</t>
  </si>
  <si>
    <t xml:space="preserve">ROUTER MCA D-LINK MOD: DIR-615 SER: QX4G1E3501587 NEGRO </t>
  </si>
  <si>
    <t>FACT-GAR43216</t>
  </si>
  <si>
    <t>LONA TOLDO A DOS AGUAS 9.00X 12.00</t>
  </si>
  <si>
    <t xml:space="preserve"> FACT-GDEA 359</t>
  </si>
  <si>
    <t>3 SIRENA PARA INTERIRO DE BAJO CONSUMO Y 6 TRANSFORMADORE DE VOLTAJE 12VDC/1 AMP PARA FOTO SENSORES  3 PZAS  C/U  1,270.20</t>
  </si>
  <si>
    <t>FACT-649</t>
  </si>
  <si>
    <t xml:space="preserve"> 91483-91484-91485</t>
  </si>
  <si>
    <t>TELEVISION LED 32" HD ATVIO  SER:A096531PS007959</t>
  </si>
  <si>
    <t>FACT-IWAEH79219</t>
  </si>
  <si>
    <t>TELEVISION LED 32" HD ATVIO  SER:A096531PS007960</t>
  </si>
  <si>
    <t>TELEVISION LED 32" HD ATVIO  SER:A096531PS007392</t>
  </si>
  <si>
    <t>TELEVISION LED 32" HD ATVIO  SER:A096531PS007963</t>
  </si>
  <si>
    <t>PINTARRON BLANCO DE 90X120</t>
  </si>
  <si>
    <t>FACT-POSE/26999954</t>
  </si>
  <si>
    <t xml:space="preserve">ACTUALIZACION NOMINPAQ </t>
  </si>
  <si>
    <t>FACT-E86EB5136F03</t>
  </si>
  <si>
    <t xml:space="preserve">TECNICO ESPECIALIZADO RECUSOS HUMANOS NOMINAS  </t>
  </si>
  <si>
    <t>ACTUALIZACION FACTURAS ELELCTRONICAS CONPAQ</t>
  </si>
  <si>
    <t>FACT-D2726801D486</t>
  </si>
  <si>
    <t xml:space="preserve">ENCARGADERA DE AREA B CONTABILIDAD </t>
  </si>
  <si>
    <t xml:space="preserve">ACTUALIZACION DE INDETEC </t>
  </si>
  <si>
    <t xml:space="preserve">RENOVACION 35 LICENCIAS ANTIVIRUS KASPER (Licencia 1642-000451-4EF63DE4 ) </t>
  </si>
  <si>
    <t>FACT-94D09BB3DD9A</t>
  </si>
  <si>
    <t xml:space="preserve">SANCHEZ GUTIERREZ MARICELA  LA LICENCIA CADUCA EL 03/09/17 </t>
  </si>
  <si>
    <t xml:space="preserve">DETECTOR RAYO FOTOELELCTRICO DIG 50MTS  </t>
  </si>
  <si>
    <t>FACT-1822</t>
  </si>
  <si>
    <t xml:space="preserve">TECNICO ESPECILIZADO  SALAS DE MUSEOGRAFIA </t>
  </si>
  <si>
    <t>PARED EXPANDIBLE  CURVA 2.30X2.30</t>
  </si>
  <si>
    <t>FACT-106FVI</t>
  </si>
  <si>
    <t>TERMO HIDRMETRO P/MEDIR TEMPERATURA  SON 13 PZAS</t>
  </si>
  <si>
    <t>FACT-60</t>
  </si>
  <si>
    <t>ROTOMARTILLO INALAMBRICO Y 2 PINZAS</t>
  </si>
  <si>
    <t>FACT-1763</t>
  </si>
  <si>
    <t xml:space="preserve">SOPORTE PARA TV LED DE 26 A 42 </t>
  </si>
  <si>
    <t>FACT-114571</t>
  </si>
  <si>
    <t xml:space="preserve"> PEÑA MORENO MARIA DEL ROCIO </t>
  </si>
  <si>
    <t xml:space="preserve">MICROFONOS UN JUEGO DE 2 PZAS  </t>
  </si>
  <si>
    <t>+</t>
  </si>
  <si>
    <t xml:space="preserve">DAS KAPITAL, 2009 LADRILLO Y LIBRO MEDIDAS VARIABLE AUTOR: JORGE MENDEZ BLAKE </t>
  </si>
  <si>
    <t>FACT-752F8668C270</t>
  </si>
  <si>
    <t>DAFT PINTURA AL OLEO SOBRE TELA 200X150CM AÑO 2015: PUNK PINTURAL AL OLEO SOBRE TELA 200X150CM ÑO 2015 : LUIS ENRIQUE OROZ PERALES</t>
  </si>
  <si>
    <t>FACT-433D5FDADC5C</t>
  </si>
  <si>
    <t xml:space="preserve">FRATRICIDA 2003-2005 OLEO/TELA 200X500CMS: JOSE ANTONIO RAMIREZ CHAVEZ </t>
  </si>
  <si>
    <t>FACT-C58F49FFCAF0</t>
  </si>
  <si>
    <t xml:space="preserve">ESCULTURA DE MADERA POLICROMADA "LA VISITACIÓN", 85.5X67X83, AÑO DE 1981-2007: JOSE BENITO ZAMORA LOMELI </t>
  </si>
  <si>
    <t>FACT-7D34647FB3CC</t>
  </si>
  <si>
    <t xml:space="preserve">CHALUPA ROJA TECNICA MADERA CLAVOS Y PINTURA MEDIDAS 100X100X500 CN AÑO 2005  FERNANDO PALOMAR </t>
  </si>
  <si>
    <t>FACT-B629EB6BAFF2</t>
  </si>
  <si>
    <t xml:space="preserve">ESCULTURA "CHAMARTIN" 1998 EN METAL DE 1.82X0.89X0.24 : PAUL NEVIN EHITEHEAD </t>
  </si>
  <si>
    <t>FACT-D28AD9B6A6D5</t>
  </si>
  <si>
    <t xml:space="preserve">VENUS, 1995 TALLA SOBRE MADERA DE SABINO 224X69X37CMS: ESTANISLAO CONTRERAS COLIMA  </t>
  </si>
  <si>
    <t>FACT-120</t>
  </si>
  <si>
    <t xml:space="preserve">"APOCALIPSIS" CUADRO OLEO/TELA MEDIDAS 200X170 CMS AÑO 2005: SAMUEL MELENDREZ BAYARDO </t>
  </si>
  <si>
    <t>FACT- MEBS690627PE6</t>
  </si>
  <si>
    <t xml:space="preserve">TITLE: HOMAGE TO THE SQUARE YER. 2015 MED: METAL FRAMES, ENAMEL PAINT AND WIRE DIMENSIONS 70 13/16X70 13X/16 X 1 15/16 ONCHES 180X180X5 CMS : DAVILA JOSE </t>
  </si>
  <si>
    <t>FACT- 000062E</t>
  </si>
  <si>
    <t xml:space="preserve">OBRA, MEXICANA EN PARIS IV, OLEO SOBRE TELA 165X151 CMS : CARLOS VARGAS PONS </t>
  </si>
  <si>
    <t>FACT-01A</t>
  </si>
  <si>
    <t xml:space="preserve">PINTURA AL OLEO TITULO TSICURI II MEDIDA 108X85 CMS AÑO 1968 : TOMAS COFFEEN </t>
  </si>
  <si>
    <t>FACT-104</t>
  </si>
  <si>
    <t xml:space="preserve">INSTALACION DE 10 ELEMENTOS TITULADO AGENTES SOCIALES DEL AÑO 1989 COMPUERSTO DE CARTON, POLIURETANP, PLACA DE ACERO, CADA ELEMENTE MIDE 118X65X80 CMS </t>
  </si>
  <si>
    <t>FACT-41D738AE1970</t>
  </si>
  <si>
    <t>OBRA DE CABALLETE DEL PINTOR JORGE MARTINEZ DENOMINADFA ESTRELLA DE MAR PIROXILINA/MADERA DE 73X61 CMS FECHADA EN 1965</t>
  </si>
  <si>
    <t>FACT-2</t>
  </si>
  <si>
    <t>PROMETEOVII 2005 C-PRINT 160X 127 CMS  GONZALO LEBRIJA IGARTE</t>
  </si>
  <si>
    <t>FACT-000013E</t>
  </si>
  <si>
    <t>TITUTLO " YA ME TIERNES"ARTE OLEO SOBRE TELA 185X185 CMS AÑO 2008</t>
  </si>
  <si>
    <t>FACT-21</t>
  </si>
  <si>
    <t>AÑO 2016</t>
  </si>
  <si>
    <t xml:space="preserve">ACTUALIZACION ESPECIAL COMPAQ NOMINAS UN USUARIO LOTE  160608-98-0259 </t>
  </si>
  <si>
    <t>FACT 157</t>
  </si>
  <si>
    <t>CAMARA MCA SONY CYBESHORT MOD: DSC-2W830 SER:: 5152597 NEGRA ICLUYE: CORREA, BATERIA RECARGABLE, CARGADORADAPTADO, CALES USB, POLIZA DE GARANTIA</t>
  </si>
  <si>
    <t>FACT-AA3644467</t>
  </si>
  <si>
    <t xml:space="preserve">CAMARA FOTOGRAFICA DIGITAL MCA NIKON MOD: COOLPIX-P610 SER: 30032623 NEGRA INCLUYE: CORREAM, BATERIA RECRGABLE DE ION DE LITIO, CARGADOR CON ADAPTADOR AC, CBALE USB, MANUAL DEL USUARIO Y ´POLIZA DE GARANTIA </t>
  </si>
  <si>
    <t>FACT-AA364468</t>
  </si>
  <si>
    <t xml:space="preserve">DISCO DURO EXTERNO DE 1TB DE 2.5" HDD MCA: ADATA MOD: HD720 SER: 1G0720136146 COLOR NEGRO </t>
  </si>
  <si>
    <t>FACT GAR52306</t>
  </si>
  <si>
    <t xml:space="preserve">DISCO DURO EXTERNO DE 1TB DE 2.5" HDD MCA: ADATA MOD: HD720 SER: 1G0720136465 COLOR NEGRO </t>
  </si>
  <si>
    <t xml:space="preserve">DISCO DURO EXTERNO DE 1TB DE 2.5" HDD MCA: ADATA MOD: HD720 SER: 1G1120020339 COLOR NEGRO </t>
  </si>
  <si>
    <t xml:space="preserve">TECNICO ESPECIALIZADO A  DIRECCIÓN GENERAL </t>
  </si>
  <si>
    <t xml:space="preserve">DISCO DURO EXTERNO DE 1TB DE 2.5" HDD MCA: ADATA MOD: HD720 SER: 1G072135797 COLOR NEGRO </t>
  </si>
  <si>
    <t xml:space="preserve">AVILA BARAJAS MARIA DEL ROCIO </t>
  </si>
  <si>
    <t xml:space="preserve">NO BREAK MCA APC MOD: BACK-UPS-350 SER: 4B1512P59506 DE 6 CONTACTOS COLOR GRIS/OXFOR </t>
  </si>
  <si>
    <t>FACT-GAR52304</t>
  </si>
  <si>
    <t xml:space="preserve">NO BREAK MCA APC MOD: BACK-UPS-350 SER: 4B1512P59533 DE 6 CONTACTOS COLOR GRIS/OXFOR </t>
  </si>
  <si>
    <t xml:space="preserve">COVARRUBIAS HERNANDEZ  ROSA YADIRA </t>
  </si>
  <si>
    <t xml:space="preserve">NO BREAK MCA APC MOD: BACK-UPS-350 SER: 4B1602P28089 CONTACTOS COLOR GRIS/OXFOR </t>
  </si>
  <si>
    <t>VALLEJO ARIZPE ALEJANDRA YADIRA</t>
  </si>
  <si>
    <t xml:space="preserve">NO BREAK MCA APC MOD: BACK-UPS-350 SER: 4B1508P19724  DE 6 CONTACTOS COLOR GRIS/OXFOR </t>
  </si>
  <si>
    <t xml:space="preserve">PEREZ CASARES SONIA </t>
  </si>
  <si>
    <t xml:space="preserve">NO BREAK MCA APC MOD: BACK-UPS-350 SER: 4B1508P19026  DE 6 CONTACTOS COLOR GRIS/OXFOR </t>
  </si>
  <si>
    <t xml:space="preserve">NO BREAK MCA APC MOD: BACK-UPS-350 SER: 4B1512P59369  DE 6 CONTACTOS COLOR GRIS/OXFOR </t>
  </si>
  <si>
    <t xml:space="preserve">COORDINADO DE MUSEOGRAFIA </t>
  </si>
  <si>
    <t xml:space="preserve">DIÁZ VAZQUEZ MARÍA DEL RAYO </t>
  </si>
  <si>
    <t xml:space="preserve">NO BREAK MCA APC MOD: BACK-UPS-350 SER: 4B1508P19025  DE 6 CONTACTOS COLOR GRIS/OXFOR </t>
  </si>
  <si>
    <t xml:space="preserve">ANALISTA B . ATENCION A VISITANTES </t>
  </si>
  <si>
    <t xml:space="preserve">NO BREAK MCA APC MOD: BACK-UPS-350 SER: 4B1602P28210  DE 6 CONTACTOS COLOR GRIS/OXFOR </t>
  </si>
  <si>
    <t xml:space="preserve">NO BREAK MCA APC MOD: BACK-UPS-350 SER: 4B1512P59290  DE 6 CONTACTOS COLOR GRIS/OXFOR </t>
  </si>
  <si>
    <t xml:space="preserve">COORDINADOR RELACIONES PUBLICAS Y SERVICIOS EDUCTIVOS </t>
  </si>
  <si>
    <t xml:space="preserve">NO BREAK MCA APC MOD: BACK-UPS-350 SER: 4B1602P23791  DE 6 CONTACTOS COLOR GRIS/OXFOR </t>
  </si>
  <si>
    <t xml:space="preserve">ANTIVIRUS BITDEFENDER 3 USUARIOS </t>
  </si>
  <si>
    <t>FACT-471</t>
  </si>
  <si>
    <t xml:space="preserve">SIERRA DE INGLETE  25MM (10") MCA MAKITA MODE: MLS100 SER:  219708  </t>
  </si>
  <si>
    <t>FACT-8196-1</t>
  </si>
  <si>
    <t>RADIO PORTATIL MCA KENWOOD UHF  MOD: TK-3402 NEGRO SER: B5811711</t>
  </si>
  <si>
    <t>FACT-2037</t>
  </si>
  <si>
    <t>GUTIERREZ LOPEZ JOSE MATIN (4)</t>
  </si>
  <si>
    <t>RADIO PORTATIL MCA KENWOOD UHF  MOD: TK-3402 NEGRO SER: B5811712</t>
  </si>
  <si>
    <t>GUTIERREZ LOPEZ JOSE MATIN (8)</t>
  </si>
  <si>
    <t>RADIO PORTATIL MCA KENWOOD UHF  MOD: TK-3402 NEGRO SER: B5811713</t>
  </si>
  <si>
    <t xml:space="preserve">DIRECTOR DE SERVICIOS GENERALES CONTABILIDAD </t>
  </si>
  <si>
    <t>RADIO PORTATIL MCA KENWOOD UHF  MOD: TK-3402 NEGRO SER: B5811714</t>
  </si>
  <si>
    <t xml:space="preserve">TECNICO B MUSEOGRAFIA </t>
  </si>
  <si>
    <t xml:space="preserve">VARGAS VILLA ALFOINSO </t>
  </si>
  <si>
    <t>RADIO PORTATIL MCA KENWOOD UHF  MOD: TK-3402 NEGRO SER: B5811715</t>
  </si>
  <si>
    <t>GUTIERREZ LOPEZ MARTIN (7)</t>
  </si>
  <si>
    <t>RADIO PORTATIL MCA KENWOOD UHF  MOD: TK-3402 NEGRO SER: B5814591</t>
  </si>
  <si>
    <t>RADIO PORTATIL MCA KENWOOD UHF  MOD: TK-3402 NEGRO SER: B5814592</t>
  </si>
  <si>
    <t>GUTIERREZ LOPEZ MARTIN (5)</t>
  </si>
  <si>
    <t>RADIO PORTATIL MCA KENWOOD UHF  MOD: TK-3402 NEGRO SER: B5814593</t>
  </si>
  <si>
    <t>GUTIERREZ LOPEZ MARTIN (9)</t>
  </si>
  <si>
    <t>RADIO PORTATIL MCA KENWOOD UHF  MOD: TK-3402 NEGRO SER: B5814594</t>
  </si>
  <si>
    <t>GUTIERREZ LOPEZ MARTIN (6)</t>
  </si>
  <si>
    <t>RADIO PORTATIL MCA KENWOOD UHF  MOD: TK-3402 NEGRO SER: B5814595</t>
  </si>
  <si>
    <t>GUTIERREZ LOPEZ MARTIN (3)</t>
  </si>
  <si>
    <t>HORNO DE MICROONDAS  MCA  MENUMSTER MMS 10T S  SER: 1509462695</t>
  </si>
  <si>
    <t>FACT-A1621</t>
  </si>
  <si>
    <t xml:space="preserve">DIRECTOR DE SERVICIOS GENERALES (COMEDOR DE EMPLEADOS) </t>
  </si>
  <si>
    <t xml:space="preserve">SOLDADORA INVERTER PARA  ELECTRODO  200A  120,220V MCA GLADIADOR  COLOR NARANJA CON UNA PINZA PORTA ELELCTRODO, 1 PINZA DE MASA,  MOD: IE6200/3 BVM  K  </t>
  </si>
  <si>
    <t>FACT-8596- 1</t>
  </si>
  <si>
    <t xml:space="preserve">DIRECTOR DE SERVICIOS GENERALES (MANTENIMIENTO)  </t>
  </si>
  <si>
    <t xml:space="preserve">CARETA ELECTRONICA PARA SOLDAR NEGRA MCA SILVERLINE </t>
  </si>
  <si>
    <t xml:space="preserve">MESA VERONA DE 90 DE DIAMETRO COLOR BIEGE </t>
  </si>
  <si>
    <t>FACT-IWABJ219557</t>
  </si>
  <si>
    <t xml:space="preserve">AREA DE COMEDOR DE EMPLEADOS DEL ICC </t>
  </si>
  <si>
    <t xml:space="preserve">COMEDOR DE EMPLEADOS </t>
  </si>
  <si>
    <t xml:space="preserve">SILLA METALICA PLEGABLE RESPALDO Y ASIENTO EN VINIL COLOR NEGRO </t>
  </si>
  <si>
    <t>FACT-IACIK103266</t>
  </si>
  <si>
    <t xml:space="preserve">CAFETERA ELELCTRCIA DE 40 TAZAS </t>
  </si>
  <si>
    <t>FACT-  IACAIK 103267</t>
  </si>
  <si>
    <t>BOTE DE BASURA BALANCI 50 LTS</t>
  </si>
  <si>
    <t>FACT -IWADP108611</t>
  </si>
  <si>
    <t xml:space="preserve">SWITCH 16 PTOS  MCA TP-LINK  MOD: TL-SG1016 VER 10.0 SER: 2159513001647 COLOR GRIS/OXFORD </t>
  </si>
  <si>
    <t>FACT-GAR55206</t>
  </si>
  <si>
    <t xml:space="preserve">PRINTSERVER STARTECH USB PM1115U2 SER: 20812005100490 NEGRO </t>
  </si>
  <si>
    <t>FACT-PAT13321</t>
  </si>
  <si>
    <t xml:space="preserve">SUMINISTRO DE BOMBA SUMERGIBLE 1/2 HP </t>
  </si>
  <si>
    <t>FACT-62174F</t>
  </si>
  <si>
    <t xml:space="preserve">CASA TALLER JOSE CLEMENTE OROZCO </t>
  </si>
  <si>
    <t xml:space="preserve">MANTENIMIENTO </t>
  </si>
  <si>
    <t>CREATIVE CLOUD INDV ALL MLP 12 Mo ESD Sub MUN 1 YR PRPD ( Actualización de incidencia Adobe: 0220153728)</t>
  </si>
  <si>
    <t>FACT-7555573260</t>
  </si>
  <si>
    <t xml:space="preserve">35 RENOVACION ANTIVIRUS MCA KASPERSKY ENDPOINT SECURITY FOR BISINESS  SELEC 2016-2017  LICENCIAMIENTO ANUAL 1642-00451-4EF63DE4 (cada una $113.68con I.VA.) </t>
  </si>
  <si>
    <t>FACT-UD0501-F034218</t>
  </si>
  <si>
    <t xml:space="preserve">CENTRO DE MONITOREO </t>
  </si>
  <si>
    <t>DIFERENTES AREAS DEL INSTITUTO CULTURAL CABAÑAS</t>
  </si>
  <si>
    <t xml:space="preserve">ACTUALIZACION DE LICENCIA DE FACTURAS ELELCTRONICA </t>
  </si>
  <si>
    <t>FOLIO 553</t>
  </si>
  <si>
    <t xml:space="preserve">SILVIA GONZALEZ MARTINEZ </t>
  </si>
  <si>
    <t>CAMBIAPAÑALERAS HORIZONTAL GRIS AY1000 JOFEL (OC-328790)</t>
  </si>
  <si>
    <t>FACT-C-103486</t>
  </si>
  <si>
    <t>DIRECTOR DE SERVICIOS GENERALES (sanitarios especiales familiar bonsái)</t>
  </si>
  <si>
    <t xml:space="preserve">DIRECTOR DE SERVICIOS GENERALES (Sanitarios Orozco)  </t>
  </si>
  <si>
    <t>AÑO 2017</t>
  </si>
  <si>
    <t>RUTER TP-LINK PE MOD: EAP220 SER: 2162229003261</t>
  </si>
  <si>
    <t>FACT-PAT16036</t>
  </si>
  <si>
    <t>COORDINADOR RELACIONES PUBLICAS ESPACIOS CREATIVOS</t>
  </si>
  <si>
    <t>RUTER TP-LINK PE MOD: EAP220 SER: 162229003249</t>
  </si>
  <si>
    <t>FACT-PAT16037</t>
  </si>
  <si>
    <t xml:space="preserve">TECNICO ESPECIALIZADO EN CIRCUITO CERRADO MUSEO DE SITIO </t>
  </si>
  <si>
    <t>NOBREAK 3300VA COMPLET ERI-3-048 SER: 16SBF420891</t>
  </si>
  <si>
    <t>FACT-PAT16124</t>
  </si>
  <si>
    <t>NOBREAK DE 700 VA ACTECK  SER: 2560867005862</t>
  </si>
  <si>
    <t>FACT-PAT16205</t>
  </si>
  <si>
    <t xml:space="preserve">SANCHEZ JIMENES CLAUDIA LETICIA </t>
  </si>
  <si>
    <r>
      <t xml:space="preserve">MINI ESMERILADORA ANGULAR 4. 1/2" Cve: GA4534  SER: 192465 </t>
    </r>
    <r>
      <rPr>
        <b/>
        <sz val="8"/>
        <color indexed="8"/>
        <rFont val="Arial"/>
        <family val="2"/>
      </rPr>
      <t xml:space="preserve">Y </t>
    </r>
  </si>
  <si>
    <t>FACT-A169130</t>
  </si>
  <si>
    <t xml:space="preserve">RODRIGUEZ DIAZ ADAN  :NOTA ACLARATORIO  POR GARANTIA SE LES DIO UN EQUIPO NVO POR LO CUAL  EL NUMERO DE SERIE ES 192069 makita </t>
  </si>
  <si>
    <t xml:space="preserve">BOMBA SUM SLA1.5 0.50HP MON  115V </t>
  </si>
  <si>
    <t>FACT-85070</t>
  </si>
  <si>
    <t xml:space="preserve">DIRECTOR DE SERVICIOS GENERALES  CONTABILIDAD </t>
  </si>
  <si>
    <t>BOMBA FUENTE 200W</t>
  </si>
  <si>
    <t>FACT-86508</t>
  </si>
  <si>
    <t xml:space="preserve">ACCESS POINT TP-LINK EAP225 SER: 216B243000590 (router) </t>
  </si>
  <si>
    <t>FACT-PAT16925</t>
  </si>
  <si>
    <t>TECNICO EN CIRCUITO CERRADO (DISEÑO Y DIFUSION )</t>
  </si>
  <si>
    <t>BARRA DE SONIDO ACTECK  BLUETOOTH AXF-800 SER: 13291090001999</t>
  </si>
  <si>
    <t>SANCHEZ JIMENEZ CLAUDIA LETCIA</t>
  </si>
  <si>
    <t xml:space="preserve">TECLADO-MOUSE LOGITECH MK 270 </t>
  </si>
  <si>
    <t xml:space="preserve">VENTILADORES DE ESCRITORIO  EVERCOOL GRIS  </t>
  </si>
  <si>
    <t>FACT- IHFDCE 68575</t>
  </si>
  <si>
    <t xml:space="preserve">BARRA DE APOYO ACERO INOX 600MM RECTA </t>
  </si>
  <si>
    <t>FACT-CCC38</t>
  </si>
  <si>
    <t>SANITARIOS  MINISVALIDOS  DEL PATIO BOINSAI (DAMAS)</t>
  </si>
  <si>
    <t xml:space="preserve">BARRA DE APOYO ANGULO 90 FIJA </t>
  </si>
  <si>
    <t xml:space="preserve">SANITARIOS MINISVALIDOS DEL PATIO BONSAI (CABALLEROS) </t>
  </si>
  <si>
    <t xml:space="preserve">ENMICADORA FUSION 3000L  GBC </t>
  </si>
  <si>
    <t>FACT-MASF-64507</t>
  </si>
  <si>
    <t>CHAVEZ IÑIGUEZ ALBA  TONANTZIN</t>
  </si>
  <si>
    <t xml:space="preserve">TALADRO ATORNILLADOR  INALAMBRICO (2 BATERIAS+CARGADOR) MCA DEWALT SER: 210770  </t>
  </si>
  <si>
    <t>FACT-A177303</t>
  </si>
  <si>
    <t xml:space="preserve">TECNICO B MATENIMIENTO </t>
  </si>
  <si>
    <t>DISCO DURO EXTERNO MCA ADATA HDD USB 2.5 1TB  HD650 SER: 1H2020161961</t>
  </si>
  <si>
    <t>FACT- GRA5844</t>
  </si>
  <si>
    <t>DISCO DURO EXTERNO MCA ADATA HDD USB 2.5 1TB  HD650 SER: 1H2020161960</t>
  </si>
  <si>
    <t>FACT- GRA5843</t>
  </si>
  <si>
    <t xml:space="preserve">CHAVEZ IÑIGUEZ ALBA TONATZIN </t>
  </si>
  <si>
    <t xml:space="preserve">TECLADO-MOUSE  NACEB NA-614 NEGRO </t>
  </si>
  <si>
    <t>FACT-GRA6529</t>
  </si>
  <si>
    <t xml:space="preserve">COORDINADOR ESPACIOS Y AQUISICIONES </t>
  </si>
  <si>
    <t xml:space="preserve">SANCHEZ BONILLA NOE </t>
  </si>
  <si>
    <t>MEGAFONO DE MANO 25W GRABADORA Y BATERIA RECARGABLE</t>
  </si>
  <si>
    <t>FACT-CFST 52434</t>
  </si>
  <si>
    <t xml:space="preserve">TECNICOS B PUERTA ORIENTE </t>
  </si>
  <si>
    <t xml:space="preserve">SANCHEZ REYNAGA VICTOR MANUEL </t>
  </si>
  <si>
    <t xml:space="preserve">ASPIRADORA DE 16 GAL MULTIUSO (WD1680( SER: 16281R110976 </t>
  </si>
  <si>
    <t>FACT- A184296</t>
  </si>
  <si>
    <t xml:space="preserve">CAFETERA OSTER NEGRA 12 TAZAS </t>
  </si>
  <si>
    <t>FACT-IWADS142843</t>
  </si>
  <si>
    <t xml:space="preserve">MOTOTOOL INALAMBRICO C/1 ADITAMENTO Y 28 ACEESORIOS EN ESTUCHE GRIS  </t>
  </si>
  <si>
    <t>FACT-A185574</t>
  </si>
  <si>
    <t xml:space="preserve">ACTUALIZACION ESPECIAL DE FACTURA ELECTRONIC </t>
  </si>
  <si>
    <t>FACT-698</t>
  </si>
  <si>
    <t xml:space="preserve">COORDINADOR  </t>
  </si>
  <si>
    <t xml:space="preserve">SOTO MAGALLANES PAULINA GUADALUPE </t>
  </si>
  <si>
    <t>IMPRESORA HP LASERJET  M252DW PRO SER: VNB3B92999</t>
  </si>
  <si>
    <t>FACT-PAT18166</t>
  </si>
  <si>
    <t>LICENCIA ANTIVIRUS KASPERSKY OPEN SPACE SECURITY 2017-2018</t>
  </si>
  <si>
    <t>FACT-F040143</t>
  </si>
  <si>
    <t xml:space="preserve">TENICO ESPECIALIZADO EN CIRCUITO CERRADO CENTRO DE MONITOREO </t>
  </si>
  <si>
    <t xml:space="preserve">ACTUALIZACION DE LICENCIA CREATIVE CLOUD ALL MLP 12 Mo  (ADOBE) </t>
  </si>
  <si>
    <t>FACT-7196</t>
  </si>
  <si>
    <t xml:space="preserve"> NOBREAK 700VA MCA VICA REVOLUTION 700  SER: 221705502930 DE 400 WATS </t>
  </si>
  <si>
    <t>FACT-GRA8170</t>
  </si>
  <si>
    <t xml:space="preserve"> TECNICO ESPECIALIZAD EN CIRCUITO CERRADO SALA DE LA EXPOSICION SI YO FUERA OROZCO </t>
  </si>
  <si>
    <t xml:space="preserve">CONERTIDOR MULTIMEDIA (ANDROID TV BOX ) </t>
  </si>
  <si>
    <t xml:space="preserve">FCT-413C </t>
  </si>
  <si>
    <t xml:space="preserve">TECNCIO ESPECIALIZADO EN CIRCUITO CERRADO CENTRO DE MONITOREO </t>
  </si>
  <si>
    <t xml:space="preserve">MESA  VERONA DE SERVICIO </t>
  </si>
  <si>
    <t>FACT-1905</t>
  </si>
  <si>
    <t>TECNICO ESPECIALIZADO EN CIRCUITO CERRADO CENTRO DE MONITOREO .</t>
  </si>
  <si>
    <t xml:space="preserve">GACIA MORALES JUAN </t>
  </si>
  <si>
    <t xml:space="preserve">JUEGOS DE AUTOCLE PRETUL </t>
  </si>
  <si>
    <t>fact-801</t>
  </si>
  <si>
    <t xml:space="preserve">CLAVADORA NEUMATICA  5/8 -2 CAL MCA DEWALT AAMARILLA/NEGRO </t>
  </si>
  <si>
    <t>FACT-A194434</t>
  </si>
  <si>
    <t>VIDEO PROYECTOR DE CINE PROFESIONAL  MOD: NC900C SER: 65A0013CY, MONITOR LENOVO  60DFAAR1WW SER: VK660898, PC ESCRITORIO LENOVO THINK M700,  MOD:10GSA0A1LS SER: MJ0539ZO</t>
  </si>
  <si>
    <t>FACT-B000565</t>
  </si>
  <si>
    <t xml:space="preserve"> 91293-91294-91295</t>
  </si>
  <si>
    <t xml:space="preserve">CAMILLA PARA INMOVILIZACIÓN CON ORIFICIOS PARA COLUMNA VERTEBAL </t>
  </si>
  <si>
    <t>FACT-A-52536</t>
  </si>
  <si>
    <t xml:space="preserve">TECNICO ESPECIALIZADO PASILLO NORTE MONITOREO Y/O MUSEOGRAFIA </t>
  </si>
  <si>
    <t xml:space="preserve"> ESCALERA  DE TIJERA DE 8 ESCALONES CUPRUM 2213-08</t>
  </si>
  <si>
    <t>FACT-A195723</t>
  </si>
  <si>
    <t>TALADRO ATORNILLADOR  INALAMBRICO (2 BATERIAS+CARGADOR) MCA DEWALT  DCD780</t>
  </si>
  <si>
    <t>ESCALERA TIJERA DE ALUMINIO 6 ESCALONES 2.13 MTS  SURTEK  ET6</t>
  </si>
  <si>
    <t>FACT-A195889</t>
  </si>
  <si>
    <t xml:space="preserve">BLURAY MCA SONY MOD:BDP S3500 SER: 1170272 CON CARGAOR Y CONTROL REMOTO </t>
  </si>
  <si>
    <t>FACT-18416</t>
  </si>
  <si>
    <t>MICROFONO INALAMBRICO  KRIEG UFH K-8038</t>
  </si>
  <si>
    <t>FACT-2-214-5623</t>
  </si>
  <si>
    <t xml:space="preserve">TECNICO ESPCIALIZADO EN CIRCUITO CERRADO CENTRO DE MONITOREO </t>
  </si>
  <si>
    <t xml:space="preserve">PODADORA DE LATURA  STHIL  HT56C </t>
  </si>
  <si>
    <t>FACT-A195858</t>
  </si>
  <si>
    <t xml:space="preserve">JIMENEZ  LOPEZ PEDRO </t>
  </si>
  <si>
    <t xml:space="preserve">ESCALERA 1A USO INDISTRIAL 570-10N CUPRUM </t>
  </si>
  <si>
    <t>FACT-A195959</t>
  </si>
  <si>
    <t xml:space="preserve">TECNCIO B MANTENIMIETO </t>
  </si>
  <si>
    <t>HP SACANJET PRO 2500 f1 SER: CN78EA100M</t>
  </si>
  <si>
    <t>HP SACANJET PRO 2500 f1 SER: CN78GA10K5</t>
  </si>
  <si>
    <t>APC NO BREAK  UPS-ES 550 120V SER: 4B1717905250</t>
  </si>
  <si>
    <t>APC NO BREAK  UPS-ES 550 120V SER: 4B1717P05235</t>
  </si>
  <si>
    <t>BARAJAS AVILA  MARIA DEL ROCIO</t>
  </si>
  <si>
    <t>APC NO BREAK  UPS-ES 550 120V SER: 4B1717905242</t>
  </si>
  <si>
    <t>APC NO BREAK  UPS-ES 550 120V SER: 4B1717905275</t>
  </si>
  <si>
    <t xml:space="preserve">LEDEZMA ANGUIANO CLUADIA ELIZABRTH </t>
  </si>
  <si>
    <t>APC NO BREAK  UPS-ES 550 120V SER: 4B1742P00958</t>
  </si>
  <si>
    <t>APC NO BREAK  UPS-ES 550 120V SER: 4B1742P00976</t>
  </si>
  <si>
    <t>COMPUTADORA HP 280 G2 SFF  Ci3 7100 4GB 1TB WUINDOWS 10 PRO  SER: 4CE7332J02</t>
  </si>
  <si>
    <t>FACT-A4965</t>
  </si>
  <si>
    <t xml:space="preserve">MENDEZ RAMOS RUBEN  </t>
  </si>
  <si>
    <t xml:space="preserve">COMPUTADORA HP 280 G2 SFF  Ci3 7100 4GB 1TB WUINDOWS 10 PRO SER: 4CE7332J0N </t>
  </si>
  <si>
    <t xml:space="preserve">COMPUTADORA HP 280 G2 SFF  Ci3 7100 4GB 1TB WUINDOWS 10 PRO SER: 4CE732J0M </t>
  </si>
  <si>
    <t>COMPUTADORA HP 280 G2 SFF  Ci3 7100 4GB 1TB WUINDOWS 10 PRO SER: 4CE7332J06</t>
  </si>
  <si>
    <t>COMPUTADORA HP 280 G2 SFF  Ci3 7100 4GB 1TB WUINDOWS 10 PRO  SER: 4CE7332H95</t>
  </si>
  <si>
    <t>COMPUTADORA HP 280 G2 SFF  Ci3 7100 4GB 1TB WUINDOWS 10 PRO  SER: 4CE7332H4L</t>
  </si>
  <si>
    <t>MONITOR HP V203P LED19.5" HD NEGRO SER: 6CM7471LMX</t>
  </si>
  <si>
    <t>MONITOR HP V203P LED 19.5" HD  NEGRO SER: 6CM7471LN0</t>
  </si>
  <si>
    <t>MONITOR HP V203P LED 19.5" HD NEGRO SER: 6CM7471LN1</t>
  </si>
  <si>
    <t>MONITOR HP V203P LED 19.5"  HD NEGRO SER: 6CM7471LN2</t>
  </si>
  <si>
    <t>MONITOR HP V203P LED 19.5" HD NEGRO SER: 6CM7471MK4</t>
  </si>
  <si>
    <t>MONITOR HP .V203P LED 19.5" HD NEGRO SER: 6CM7471MK5</t>
  </si>
  <si>
    <t>Año  2017</t>
  </si>
  <si>
    <t>Año 2016</t>
  </si>
  <si>
    <t xml:space="preserve">Menos acto intag </t>
  </si>
  <si>
    <t xml:space="preserve">Total del activo </t>
  </si>
  <si>
    <t>AÑO 2018</t>
  </si>
  <si>
    <t xml:space="preserve">SIRENA DE 2 TONOS 5X8 12V </t>
  </si>
  <si>
    <t>FACT-53396ced</t>
  </si>
  <si>
    <t xml:space="preserve">AZOTEA PATIO LUDICA </t>
  </si>
  <si>
    <t xml:space="preserve">AZOTEA PATIO MUSEOGRAFIA  </t>
  </si>
  <si>
    <t xml:space="preserve">AUDIFONO DIADEMA RP-HF100E-K NEGRO PANASONIC </t>
  </si>
  <si>
    <t>FACT-53D28F7</t>
  </si>
  <si>
    <t>28F7</t>
  </si>
  <si>
    <t xml:space="preserve">SALA DE LA EXPOSICION SI YO FUERA OROZCO </t>
  </si>
  <si>
    <t>COMPRESOR MCA DEWALT LIBRE DE ACEITE 120 VOLT 3300RPM 2.0HP 24 LT 150PSI HORIZONTAL SER: 2968880152</t>
  </si>
  <si>
    <t>FACT-A217095</t>
  </si>
  <si>
    <t>marbete 91337</t>
  </si>
  <si>
    <t>IMPRESORA HP LASERJET PRO M402N SER. PHBHJ74310</t>
  </si>
  <si>
    <t>FACT-GRA-17618</t>
  </si>
  <si>
    <t>marbete 91338</t>
  </si>
  <si>
    <t xml:space="preserve">ENCARG DE SERV INTER. ACTIVOS FIJOS </t>
  </si>
  <si>
    <t>BOMBA SUMERGIBLE DOMESTICA 0.50HP 3450 RPM 115V ( SLA1.5ME050)</t>
  </si>
  <si>
    <t>FACT-A218963</t>
  </si>
  <si>
    <t xml:space="preserve">PARA FUENTES DEL ICC </t>
  </si>
  <si>
    <t>TALADRO ATORNILLADOR INALAMBRICO 1/2 (13MM) UNCLUYE (2 BATERIA +CARGADOR)  MCA ,MAKITA DCD771 SER: 223278</t>
  </si>
  <si>
    <t>FACT-A223308</t>
  </si>
  <si>
    <t xml:space="preserve">PISTOLA DE CALOR 2000W TEMP VARIABLE 50 GRADOS/600 GRADOS MCA DEWALT  D26411-B3 SER: 011827 AMARILLO, MARTILLO DE UNÑA CURVA 16OZ PULIDO </t>
  </si>
  <si>
    <t>FACT-A224509</t>
  </si>
  <si>
    <t xml:space="preserve">GARCIA MORALES JUAN/GUTIERREZ VILLAREAL FRANCISCO JAVIER </t>
  </si>
  <si>
    <t xml:space="preserve">ADAPTADOR CORRIENTE CISCO </t>
  </si>
  <si>
    <t>FACT-A228715</t>
  </si>
  <si>
    <t xml:space="preserve">TECNICO ESPECIALIZADO EN CIRCUITO CERRADO CENTRO DEMONITOREO </t>
  </si>
  <si>
    <t xml:space="preserve">TIENDA DE MUSEO </t>
  </si>
  <si>
    <t>TABURETE DE TIJERA 2 ESCALONES  SURTEK</t>
  </si>
  <si>
    <t xml:space="preserve">ENCARGADA DE AREA CONTABILIDAD </t>
  </si>
  <si>
    <t xml:space="preserve">ENCARG DE SERVICIOS INTERNOS </t>
  </si>
  <si>
    <t>DVD RW SATA 16X BLURAY PIONEER SER: RFDL019518WL</t>
  </si>
  <si>
    <t>FACT-GRA22644</t>
  </si>
  <si>
    <t>DVD RW SATA 16X BLURAY PIONEER SER: RFDL019516WL</t>
  </si>
  <si>
    <t>FACT-2639F0</t>
  </si>
  <si>
    <t xml:space="preserve">COMPUTADORA DE ESCRITORIO ACER PREDADOR SER: DGEO04AL0037330355A3000,MONITOR 21.5" ACER MOD:V226HQL SER: MMLXLAA0168240185C4259 CON TECLADO  Y MOUSE </t>
  </si>
  <si>
    <t>FACT-A038930</t>
  </si>
  <si>
    <t xml:space="preserve">EQUIPO WORKSTATION DELL PRESICION 3420SFF XENON E3-1240V5 SER: 8Z0MRP2, MONITOR 21.5" LED DELL SER: CN0JF44YFCC00881CALU CON TECLADO Y MOUSE </t>
  </si>
  <si>
    <t>IMPRESORA HP COLOR LASERJET PRO M254DW,DUPLEZ WI-FI SER: VNB3N19150</t>
  </si>
  <si>
    <t>FACT-B000912</t>
  </si>
  <si>
    <t>Total del activo 2017</t>
  </si>
  <si>
    <t>AÑO2018</t>
  </si>
  <si>
    <t>AÑO 2019</t>
  </si>
  <si>
    <t>1 CONTENEDOR 1100 LTS VERDE</t>
  </si>
  <si>
    <t>c00140</t>
  </si>
  <si>
    <t>FACT-3127</t>
  </si>
  <si>
    <t>1 TV LED SAMSUG UHD55  07VX3CSM202111</t>
  </si>
  <si>
    <t>d00059</t>
  </si>
  <si>
    <t>FACT-16608</t>
  </si>
  <si>
    <t xml:space="preserve">CAMBIA PAÑALERAS HORIZONTELESPARA CAMBIAR A BEBES </t>
  </si>
  <si>
    <t>FACT F-39743</t>
  </si>
  <si>
    <t xml:space="preserve">EN BODEGA </t>
  </si>
  <si>
    <t xml:space="preserve">SILLA DE RUEDAS ESTANDAR PAREA TURISTAS  </t>
  </si>
  <si>
    <t>FACT-5FB80359-E725-438E-8ADF-9094E560AE13</t>
  </si>
  <si>
    <t xml:space="preserve">EQUIPO DE COMPUTO THINKCENTER MOD.M720S SER: MJO80E2 , MONITOR LENOVO LCD 21.5" SER: U1HABXMG  TECLADO , MOUSE </t>
  </si>
  <si>
    <t>FACT-F6823</t>
  </si>
  <si>
    <t xml:space="preserve">CURADOR EN JEFE DIRECCION DE CURADURIA </t>
  </si>
  <si>
    <t xml:space="preserve">PALACIO ARMENDARIZ VICTOR </t>
  </si>
  <si>
    <t xml:space="preserve">LAP TOP THINKPAD L480  I5 8250U 4GB 1TB SER: PF-1FKURF Y UN MALETIN LENOVO THINKPAD BASICO HASTA 15.6 DE CARGA </t>
  </si>
  <si>
    <t xml:space="preserve">DIRECTOR DIRECCION GENERAL </t>
  </si>
  <si>
    <t xml:space="preserve">CHEVEZ BRANDON SUSANA </t>
  </si>
  <si>
    <t>SWUITCH  CATALYST 2960X24  MCA CISCO 24 PUERTOS SER: FJC2330W30M</t>
  </si>
  <si>
    <t xml:space="preserve">TECNICO ESPECIALIZADO EN CIRCUITO CERRADO DIRECCION ADMINISTRATIVA </t>
  </si>
  <si>
    <t xml:space="preserve">CAJA FUERTE NEGRA MOD 40 CON RECOLECTOR COMBINACION NACIONAL </t>
  </si>
  <si>
    <t>FACT 1881</t>
  </si>
  <si>
    <t xml:space="preserve">1241-9-5195 CODIGO CONTABLE </t>
  </si>
  <si>
    <t xml:space="preserve">GONZALEZ GASCON DENISSE </t>
  </si>
  <si>
    <t xml:space="preserve">TELEVISOR LED LG MOD: 43LM SMART TV FULL HD 3 HDMI2, USB, BLUETOOTH </t>
  </si>
  <si>
    <t>FACT F-7643</t>
  </si>
  <si>
    <t xml:space="preserve">TECNICO ESPECIALIZADO DIRECCION DE MUSEOGRAFIA </t>
  </si>
  <si>
    <t>TELEVISOR LED LG MOD: 43LM SMART TV FULL HD 3 HDMI2, USB, BLUETOOTH SER: 11MXCRMD795</t>
  </si>
  <si>
    <t>TELEVISOR LED LG MOD: 43LM SMART TV FULL HD 3 HDMI2, USB, BLUETOOTH SER: 911MXHBMD793</t>
  </si>
  <si>
    <t xml:space="preserve">TELEVISOR LED LG MOD: 43LM SMART TV FULL HD 3 HDMI2, USB, BLUETOOTH SER: 911MXKDMD805 </t>
  </si>
  <si>
    <t>VIDEO PROYECTOR G7500U MCA EPSON MOD: H750A  SER: UGH750020Q1</t>
  </si>
  <si>
    <t>FACT F-7717</t>
  </si>
  <si>
    <t xml:space="preserve">TECNICO CINE TEATRO </t>
  </si>
  <si>
    <t xml:space="preserve">SILLON DE DIRECCION C/BRAZOS AJUSTABLES RESP MALAA BASE DE NYLON Y ASIENTO </t>
  </si>
  <si>
    <t>FACT 046244</t>
  </si>
  <si>
    <t xml:space="preserve">PALACIOS ARMENDARIZ VICTOR </t>
  </si>
  <si>
    <t xml:space="preserve">ASISTENTE DE CURADOR DIRECCION DE CURADURIA </t>
  </si>
  <si>
    <t xml:space="preserve">RUEDA RODRIGUEZ RAUL </t>
  </si>
  <si>
    <t xml:space="preserve">ANALISTA DIRECCION DE MUSEOGRAFIA </t>
  </si>
  <si>
    <t xml:space="preserve">CAZARES PEREZ SONIA </t>
  </si>
  <si>
    <t xml:space="preserve">DIRECCION DE CURADURIA Y MUSEOGRAFIA </t>
  </si>
  <si>
    <t>F-046801</t>
  </si>
  <si>
    <t xml:space="preserve">COORDINADOR DE EXPOSICIONES DIRECION DE CURADURIA </t>
  </si>
  <si>
    <t xml:space="preserve">DIAZ  VAZQUEZ MARIA DEL RAYO </t>
  </si>
  <si>
    <t xml:space="preserve">SILLA DE VISITA  TAPIZADA EN TELA G10 </t>
  </si>
  <si>
    <t>SILLA DE VISITA  TAPIZADA EN TELA G11</t>
  </si>
  <si>
    <t>SILLA DE VISITA  TAPIZADA EN TELA G12</t>
  </si>
  <si>
    <t>SILLA DE VISITA  TAPIZADA EN TELA G13</t>
  </si>
  <si>
    <t>SILLA DE VISITA  TAPIZADA EN TELA G14</t>
  </si>
  <si>
    <t xml:space="preserve">DIRECTOR DIRECCION DE MUSEOGRAFIA </t>
  </si>
  <si>
    <t>SILLA DE VISITA  TAPIZADA EN TELA G15</t>
  </si>
  <si>
    <t>SILLA DE VISITA  TAPIZADA EN TELA G16</t>
  </si>
  <si>
    <t>SILLA DE VISITA  TAPIZADA EN TELA G17</t>
  </si>
  <si>
    <t>SILLA DE VISITA  TAPIZADA EN TELA G18</t>
  </si>
  <si>
    <t xml:space="preserve">ANALISTA DIRECCION DE MUSEOGRAIA </t>
  </si>
  <si>
    <t>SILLA DE VISITA  TAPIZADA EN TELA G19</t>
  </si>
  <si>
    <t>SILLA DE VISITA  TAPIZADA EN TELA G20</t>
  </si>
  <si>
    <t>SILLA DE VISITA  TAPIZADA EN TELA G21</t>
  </si>
  <si>
    <t>SILLA DE VISITA  TAPIZADA EN TELA G22</t>
  </si>
  <si>
    <t>SILLA DE VISITA  TAPIZADA EN TELA G23</t>
  </si>
  <si>
    <t>SILLA DE VISITA  TAPIZADA EN TELA G24</t>
  </si>
  <si>
    <t>SILLA DE VISITA  TAPIZADA EN TELA G25</t>
  </si>
  <si>
    <t>SILLA DE VISITA  TAPIZADA EN TELA G26</t>
  </si>
  <si>
    <t>SILLA DE VISITA  TAPIZADA EN TELA G27</t>
  </si>
  <si>
    <t xml:space="preserve">ESCRITORIO RECTANGULAR G15 CON RECATO 1.5X0.60 M SOBRE CREDENZAS ARTICO -GRIS </t>
  </si>
  <si>
    <t xml:space="preserve">ASISTEN DE CURADOR DIRECCION DE CURADURIA </t>
  </si>
  <si>
    <t xml:space="preserve">CREDENZA 1.20X60 VISTA 2P2AE ARTICO-GRIS </t>
  </si>
  <si>
    <t xml:space="preserve">CURADOR EN JEFE COORDINACION DE EXPOSICIONES </t>
  </si>
  <si>
    <t xml:space="preserve">CONJUNTO DIRECTIVO G15 1.80 M GRIS EST DE ESCRITORIO GRIS </t>
  </si>
  <si>
    <t xml:space="preserve">LIBREO COMPLETO G15 0.80 C/CUB ARTICO-GRIS </t>
  </si>
  <si>
    <t xml:space="preserve">MESA OVAL DE 2.4 M G18 ARICO-GRIS </t>
  </si>
  <si>
    <t xml:space="preserve">ENCARGADA DE AREA DIRECCION DE SOCIALIZACION CULTURAL Y RELACIONES PUBLICAS </t>
  </si>
  <si>
    <t xml:space="preserve">INVENTARIO  DE BIENES MUEBLES DEL 01-07-2019 AL 31-12-2019 </t>
  </si>
  <si>
    <t xml:space="preserve">REGIMEN JURIDICO </t>
  </si>
  <si>
    <t xml:space="preserve">ADQUISICION </t>
  </si>
  <si>
    <t xml:space="preserve">FECHA DE ALTA DEL BIEN  </t>
  </si>
  <si>
    <t>ALTAS PRACTICADAS A LOS BIENES MUEBLES DEL 01-07-2019 AL 31-12-2019</t>
  </si>
  <si>
    <t>Fecha elaboracion 31 diciembe 2019</t>
  </si>
  <si>
    <t xml:space="preserve">CANTIDAD </t>
  </si>
  <si>
    <t xml:space="preserve">CAUSA DE ALTA </t>
  </si>
  <si>
    <t xml:space="preserve">INVENTARIO EQUIPOS EN COMODATO DEL 01-07-2019 al 31-12-2019 </t>
  </si>
  <si>
    <t>NUM</t>
  </si>
  <si>
    <t xml:space="preserve">CODIGO DE IDENTIFICACION </t>
  </si>
  <si>
    <t xml:space="preserve">VALOR DELBIEN </t>
  </si>
  <si>
    <t xml:space="preserve">FECHA DE ALTA </t>
  </si>
  <si>
    <t xml:space="preserve">FECHA DE BAJA </t>
  </si>
  <si>
    <t>OBSERVACIONES</t>
  </si>
  <si>
    <t xml:space="preserve">EQUIPO DE COMPUTO C.P.U. LANIX  MOD: 3180 SER:0709422145 NEGRO, TECLADO ACTEK MOD: RT-9910 SER: 0492970045177, MOUSE  LANIS MOD: Lnn3+O SER: 200511001117 </t>
  </si>
  <si>
    <t xml:space="preserve">SIN NUMERO </t>
  </si>
  <si>
    <t xml:space="preserve">No es posible determinar , toda vez que el bien fue entregado en comodato. Sin especificarse el valor del mismo </t>
  </si>
  <si>
    <t xml:space="preserve">DIRECCION DE SOCIALIZACION Y RELACIONES PUBLICAS </t>
  </si>
  <si>
    <t xml:space="preserve">No Aplica </t>
  </si>
  <si>
    <t xml:space="preserve">Funciones Propias de lnstituto Cultural Cabañas </t>
  </si>
  <si>
    <t xml:space="preserve">Comodato </t>
  </si>
  <si>
    <t xml:space="preserve"> OFICIO COMODATO NÚMERO: SECAD/DGL/DCP/OFS/00741/2012 DE FECHA 25 DE SEPTIEMBRE DE 2012 </t>
  </si>
  <si>
    <t>MONITOR LANIX MOD: 700W SER: FYNU7C103598U</t>
  </si>
  <si>
    <t xml:space="preserve">HERNÁNDEZ CARDONA MARÍA GABRIELA </t>
  </si>
  <si>
    <t xml:space="preserve">Funciones Propias del instituto Cultural Cabañas </t>
  </si>
  <si>
    <t xml:space="preserve">OFICIO COMODATO NÚMERO: SECAD/DGL/DCP/OFS/00741/2012 DE FECHA 25 DE SEPTIEMBRE DE 2012 </t>
  </si>
  <si>
    <t>NO BREAK MCA TRIPPLITE MOD: OMNISMART500 SER: 9748ALROM6638002</t>
  </si>
  <si>
    <t xml:space="preserve">ENCARG DE SERV INTERNOS.- ACTIVOS FIJOS </t>
  </si>
  <si>
    <t xml:space="preserve">HERNANDEZ GUADALUPE </t>
  </si>
  <si>
    <t>LAP TOP MCA SAMSUNG MODELO: 600B SERIE: HLAH93CB900425X</t>
  </si>
  <si>
    <t xml:space="preserve">ASISTENTE CURATORIAL </t>
  </si>
  <si>
    <t>LAP TOP MCA SAMSUNG MODELO: 600B SERIE: HLAH93CB900511Y</t>
  </si>
  <si>
    <t xml:space="preserve">TECNICO EN CIRCUTIRO CERRADO.- CENTRO DE MONITOREO </t>
  </si>
  <si>
    <t xml:space="preserve">GARCIA MOARLES JUAN </t>
  </si>
  <si>
    <t>LAP TOP MCA SAMSUNG MODELO: 600B SERIE: HLAH93CB900656H</t>
  </si>
  <si>
    <t xml:space="preserve">TECNICO "B" RELACIONES PUBLICAS Y SERVICIOS EDUCATIVOS </t>
  </si>
  <si>
    <t>LAP TOP MCA SAMSUNG MODELO: NP600B4B-S01MX SERIE: HLAH93CB900141D</t>
  </si>
  <si>
    <t xml:space="preserve">DIRECTOR EDUCATIVO </t>
  </si>
  <si>
    <t xml:space="preserve">BORDE MULLER LAURA GEORGINA </t>
  </si>
  <si>
    <t xml:space="preserve">INVENTARIO DE BIENES INMUEBLES DEL 01-07-2019 AL 31-12-2019  </t>
  </si>
  <si>
    <t xml:space="preserve">MUNICIPIO </t>
  </si>
  <si>
    <t xml:space="preserve">SECTOR </t>
  </si>
  <si>
    <t xml:space="preserve">CLASIFICACION </t>
  </si>
  <si>
    <t>USO O SITUACION FISICA</t>
  </si>
  <si>
    <t>DETALLE DEL USO</t>
  </si>
  <si>
    <t>SUPERFICIE</t>
  </si>
  <si>
    <t>VALOR CATASTRAL</t>
  </si>
  <si>
    <t xml:space="preserve">RESGUARDANTE DEL INMUEBLE </t>
  </si>
  <si>
    <t>GUADALAJARA</t>
  </si>
  <si>
    <t xml:space="preserve">JUAREZ </t>
  </si>
  <si>
    <t xml:space="preserve">AURELIO ACEVES 27 ENTRE LOPEZ COTILLA Y ARCOS </t>
  </si>
  <si>
    <t xml:space="preserve">FINCA. EDIFICIO PERTENECIENTE AL GOBIERNO DEL ESTADO DE JALISCO </t>
  </si>
  <si>
    <t>MUSEO</t>
  </si>
  <si>
    <t>MUSEO TALLER JOSE CLEMENTE OROZCO</t>
  </si>
  <si>
    <t>Terreno 331.20 M2 .</t>
  </si>
  <si>
    <t>Se desonoce el Valor toda vez que el Instituto Cultural Cabañas por Ley tiene su sede, más no la propiedad del inmueble ya que este es propiedad del Gobierno del Estado de Jalisco.</t>
  </si>
  <si>
    <t xml:space="preserve">No Aplica  </t>
  </si>
  <si>
    <t xml:space="preserve">INSTITUTO CULTURAL CABAÑAS </t>
  </si>
  <si>
    <t xml:space="preserve">El inmueble es propiedad del Gobierno del Estado de Jalisco. El cual ha otorgado la posesión del  mismo al ICC para que desarrolle los objetivos establecidos en el artículo 3° de la Ley Orgánica Orgánica del Instituto Cultural Cabañas </t>
  </si>
  <si>
    <t xml:space="preserve">GUADALAJARA </t>
  </si>
  <si>
    <t>LIBERTAD</t>
  </si>
  <si>
    <t>CABAÑAS No.8 PLAZA TAPATIA, COL. LAS FRESAS C.P. 44360 GUADALAJARA, JAL. MÉXICO</t>
  </si>
  <si>
    <t>USOS MULTIPLES</t>
  </si>
  <si>
    <t>INSTITUTO CULTURAL CABAÑAS (MUSEO, ESCUELA, OFICINAS ADMINISTRATIVAS), SRIA. CULTURA</t>
  </si>
  <si>
    <t>23,447.90 M2.</t>
  </si>
  <si>
    <t>INVENTARIO DEL PARQUE VEHICULAR DESTINADO AL INSTITUTO CULTURAL CABAÑAS 01-07-2019 al 31-12-2019</t>
  </si>
  <si>
    <t>Fecha de elaboracion 31 Diciembre 2019</t>
  </si>
  <si>
    <t xml:space="preserve"> Estado Actual </t>
  </si>
  <si>
    <t>Serie</t>
  </si>
  <si>
    <t>Placas</t>
  </si>
  <si>
    <t>Modelo</t>
  </si>
  <si>
    <t>Marca</t>
  </si>
  <si>
    <t>Tipo</t>
  </si>
  <si>
    <t xml:space="preserve">Fecha de Adquisición </t>
  </si>
  <si>
    <t xml:space="preserve">Ubicación </t>
  </si>
  <si>
    <t xml:space="preserve">Resguardante,Puesto, Ubicación   </t>
  </si>
  <si>
    <t>No. Control Inventario</t>
  </si>
  <si>
    <t>Valor factura</t>
  </si>
  <si>
    <t>Observaciones</t>
  </si>
  <si>
    <t>Seguro Vehicular</t>
  </si>
  <si>
    <t xml:space="preserve">Fecha de Alta </t>
  </si>
  <si>
    <t xml:space="preserve">Fecha de Baja </t>
  </si>
  <si>
    <t>Uso del vehículo</t>
  </si>
  <si>
    <t xml:space="preserve">Regimén Jurídico </t>
  </si>
  <si>
    <t>1.-  Bueno</t>
  </si>
  <si>
    <t>3FTDF176XWMB18836</t>
  </si>
  <si>
    <t>JP 40429</t>
  </si>
  <si>
    <t>FORD</t>
  </si>
  <si>
    <t>F-250XLT LOBO PICK-UP</t>
  </si>
  <si>
    <t xml:space="preserve">No aplica toda vez que el vehículo no  fue adquirido por el Instituto Cultural Cabañas. Ya que el vehículo se encuentra en comodato </t>
  </si>
  <si>
    <t>Cabañas #8, col. Las Fresas, Guadalajara, Jalisco. C.P. 44360</t>
  </si>
  <si>
    <t xml:space="preserve">Rolando Navarro Acosta Director de Servicios Generales, Puerta Oriente </t>
  </si>
  <si>
    <t>Contrato de Comodato. Valor no especificado por el comodante, por lo que el ICC no puede establecer el valor ni establecerse número de inventario por tratarse de un comodato.</t>
  </si>
  <si>
    <t xml:space="preserve">Color blanco, tapicería interior regular </t>
  </si>
  <si>
    <t>CHUBB SEGUROS MEXICO, S.A. POLIZA GO 3930047  VIGENCIA 01 DE ENERO AL 31 DE DICIEMBRE 2019</t>
  </si>
  <si>
    <t xml:space="preserve">Utilitario * </t>
  </si>
  <si>
    <t>Comodato</t>
  </si>
  <si>
    <t>2.-  Bueno</t>
  </si>
  <si>
    <t>1G1ZS58F77F181461</t>
  </si>
  <si>
    <t>JFG 6350</t>
  </si>
  <si>
    <t>CHEVROLET</t>
  </si>
  <si>
    <t>MALIBU LS</t>
  </si>
  <si>
    <t>Color blanco perla, tapicería buena</t>
  </si>
  <si>
    <t>compraventa</t>
  </si>
  <si>
    <t>3.- Bueno</t>
  </si>
  <si>
    <t>1FTNE14W17DA10681</t>
  </si>
  <si>
    <t>JFG 6448</t>
  </si>
  <si>
    <t>ECONOLINE E-150</t>
  </si>
  <si>
    <t>Color blanco, tapicería buena</t>
  </si>
  <si>
    <t>4.- Regular</t>
  </si>
  <si>
    <t>3N1EB31S5WL088544</t>
  </si>
  <si>
    <t xml:space="preserve">JHZ 1341 </t>
  </si>
  <si>
    <t>NISSAN</t>
  </si>
  <si>
    <t>TSURU GSI</t>
  </si>
  <si>
    <t>Color blanco, tapicería regular</t>
  </si>
  <si>
    <t>* Todos los vehículos son utilizados exclusivamente para el desarrollo de las funciones y objetivos del ICC.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</si>
</sst>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quot;$&quot;#,##0.00"/>
    <numFmt numFmtId="8" formatCode="&quot;$&quot;#,##0.00;[Red]\-&quot;$&quot;#,##0.00"/>
    <numFmt numFmtId="44" formatCode="_-&quot;$&quot;* #,##0.00_-;\-&quot;$&quot;* #,##0.00_-;_-&quot;$&quot;* &quot;-&quot;??_-;_-@_-"/>
    <numFmt numFmtId="164" formatCode="&quot;$&quot;#,##0.00"/>
    <numFmt numFmtId="165" formatCode="_(&quot;$&quot;* #,##0.00_);_(&quot;$&quot;* \(#,##0.00\);_(&quot;$&quot;* &quot;-&quot;??_);_(@_)"/>
    <numFmt numFmtId="166" formatCode="#,##0.00_);\-#,##0.00"/>
    <numFmt numFmtId="167" formatCode="_-[$€-2]* #,##0.00_-;\-[$€-2]* #,##0.00_-;_-[$€-2]* &quot;-&quot;??_-"/>
    <numFmt numFmtId="168" formatCode="[$-80A]d&quot; de &quot;mmmm&quot; de &quot;yyyy;@"/>
  </numFmts>
  <fonts count="41">
    <font>
      <sz val="10"/>
      <name val="Arial"/>
      <family val="2"/>
    </font>
    <font>
      <sz val="11"/>
      <color theme="1"/>
      <name val="Calibri"/>
      <family val="2"/>
      <scheme val="minor"/>
    </font>
    <font>
      <sz val="11"/>
      <color theme="1"/>
      <name val="Calibri"/>
      <family val="2"/>
      <scheme val="minor"/>
    </font>
    <font>
      <sz val="10"/>
      <name val="Arial"/>
      <family val="2"/>
    </font>
    <font>
      <b/>
      <sz val="11"/>
      <color theme="1"/>
      <name val="Arial"/>
      <family val="2"/>
    </font>
    <font>
      <b/>
      <sz val="9"/>
      <color theme="1"/>
      <name val="Arial"/>
      <family val="2"/>
    </font>
    <font>
      <sz val="10"/>
      <color indexed="8"/>
      <name val="MS Sans Serif"/>
      <family val="2"/>
    </font>
    <font>
      <sz val="8"/>
      <color indexed="8"/>
      <name val="Arial"/>
      <family val="2"/>
    </font>
    <font>
      <sz val="7"/>
      <name val="Arial"/>
      <family val="2"/>
    </font>
    <font>
      <sz val="7"/>
      <color indexed="8"/>
      <name val="Arial"/>
      <family val="2"/>
    </font>
    <font>
      <sz val="8"/>
      <name val="Arial"/>
      <family val="2"/>
    </font>
    <font>
      <b/>
      <sz val="8"/>
      <color indexed="8"/>
      <name val="Arial"/>
      <family val="2"/>
    </font>
    <font>
      <b/>
      <sz val="11"/>
      <color indexed="8"/>
      <name val="Arial"/>
      <family val="2"/>
    </font>
    <font>
      <sz val="8"/>
      <color rgb="FFFF0000"/>
      <name val="Arial"/>
      <family val="2"/>
    </font>
    <font>
      <sz val="8"/>
      <color theme="1"/>
      <name val="Arial"/>
      <family val="2"/>
    </font>
    <font>
      <sz val="8"/>
      <color theme="5" tint="-0.499984740745262"/>
      <name val="Arial"/>
      <family val="2"/>
    </font>
    <font>
      <sz val="8"/>
      <color theme="8" tint="-0.249977111117893"/>
      <name val="Arial"/>
      <family val="2"/>
    </font>
    <font>
      <sz val="8"/>
      <name val="AmerType Md BT"/>
    </font>
    <font>
      <sz val="8"/>
      <color rgb="FFC00000"/>
      <name val="Arial"/>
      <family val="2"/>
    </font>
    <font>
      <sz val="8"/>
      <color theme="8" tint="-0.499984740745262"/>
      <name val="Arial"/>
      <family val="2"/>
    </font>
    <font>
      <sz val="8"/>
      <color rgb="FF7030A0"/>
      <name val="Arial"/>
      <family val="2"/>
    </font>
    <font>
      <sz val="9"/>
      <color indexed="8"/>
      <name val="Arial"/>
      <family val="2"/>
    </font>
    <font>
      <b/>
      <sz val="8"/>
      <name val="Arial"/>
      <family val="2"/>
    </font>
    <font>
      <b/>
      <sz val="10"/>
      <name val="Arial"/>
      <family val="2"/>
    </font>
    <font>
      <b/>
      <u/>
      <sz val="10"/>
      <name val="Arial"/>
      <family val="2"/>
    </font>
    <font>
      <sz val="9.85"/>
      <color indexed="8"/>
      <name val="Times New Roman"/>
      <family val="1"/>
    </font>
    <font>
      <sz val="11"/>
      <color theme="1"/>
      <name val="Arial"/>
      <family val="2"/>
    </font>
    <font>
      <sz val="10"/>
      <color indexed="8"/>
      <name val="Arial"/>
      <family val="2"/>
    </font>
    <font>
      <b/>
      <sz val="9"/>
      <color indexed="8"/>
      <name val="Arial"/>
      <family val="2"/>
    </font>
    <font>
      <b/>
      <sz val="7"/>
      <color indexed="8"/>
      <name val="Arial"/>
      <family val="2"/>
    </font>
    <font>
      <sz val="7"/>
      <color theme="1"/>
      <name val="Arial"/>
      <family val="2"/>
    </font>
    <font>
      <sz val="9"/>
      <color rgb="FF777777"/>
      <name val="Arial"/>
      <family val="2"/>
    </font>
    <font>
      <b/>
      <sz val="16"/>
      <color theme="1"/>
      <name val="Arial"/>
      <family val="2"/>
    </font>
    <font>
      <b/>
      <sz val="10"/>
      <color theme="1"/>
      <name val="Arial"/>
      <family val="2"/>
    </font>
    <font>
      <sz val="9"/>
      <color theme="1"/>
      <name val="Arial"/>
      <family val="2"/>
    </font>
    <font>
      <sz val="9"/>
      <name val="Arial"/>
      <family val="2"/>
    </font>
    <font>
      <sz val="10"/>
      <name val="Arial"/>
    </font>
    <font>
      <sz val="12"/>
      <color theme="1"/>
      <name val="Calibri"/>
      <family val="2"/>
      <scheme val="minor"/>
    </font>
    <font>
      <sz val="11"/>
      <name val="Arial"/>
      <family val="2"/>
    </font>
    <font>
      <b/>
      <sz val="9"/>
      <name val="Arial"/>
      <family val="2"/>
    </font>
    <font>
      <sz val="10"/>
      <color theme="0" tint="-0.34998626667073579"/>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style="thin">
        <color indexed="64"/>
      </left>
      <right/>
      <top style="medium">
        <color indexed="64"/>
      </top>
      <bottom style="medium">
        <color indexed="64"/>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top style="thin">
        <color auto="1"/>
      </top>
      <bottom style="medium">
        <color auto="1"/>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165" fontId="3" fillId="0" borderId="0" applyFont="0" applyFill="0" applyBorder="0" applyAlignment="0" applyProtection="0"/>
    <xf numFmtId="0" fontId="6" fillId="0" borderId="0"/>
    <xf numFmtId="0" fontId="6" fillId="0" borderId="0"/>
    <xf numFmtId="167"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44" fontId="25" fillId="0" borderId="0" applyFont="0" applyFill="0" applyBorder="0" applyAlignment="0" applyProtection="0"/>
    <xf numFmtId="0" fontId="3" fillId="0" borderId="0"/>
    <xf numFmtId="0" fontId="6" fillId="0" borderId="0"/>
    <xf numFmtId="0" fontId="2" fillId="0" borderId="0"/>
    <xf numFmtId="0" fontId="6" fillId="0" borderId="0"/>
    <xf numFmtId="0" fontId="1" fillId="0" borderId="0"/>
    <xf numFmtId="0" fontId="36" fillId="0" borderId="0"/>
  </cellStyleXfs>
  <cellXfs count="283">
    <xf numFmtId="0" fontId="0" fillId="0" borderId="0" xfId="0"/>
    <xf numFmtId="0" fontId="5" fillId="0" borderId="1" xfId="0" applyFont="1" applyBorder="1" applyAlignment="1"/>
    <xf numFmtId="0" fontId="5" fillId="0" borderId="1" xfId="0" applyFont="1" applyFill="1" applyBorder="1" applyAlignment="1"/>
    <xf numFmtId="14" fontId="5" fillId="0" borderId="1" xfId="0" applyNumberFormat="1" applyFont="1" applyBorder="1" applyAlignment="1"/>
    <xf numFmtId="0" fontId="7" fillId="2" borderId="2" xfId="2" applyFont="1" applyFill="1" applyBorder="1" applyAlignment="1">
      <alignment horizontal="center" wrapText="1"/>
    </xf>
    <xf numFmtId="0" fontId="7" fillId="2" borderId="3" xfId="2" applyFont="1" applyFill="1" applyBorder="1" applyAlignment="1">
      <alignment horizontal="center"/>
    </xf>
    <xf numFmtId="0" fontId="7" fillId="3" borderId="3" xfId="2" applyFont="1" applyFill="1" applyBorder="1" applyAlignment="1">
      <alignment horizontal="center" wrapText="1"/>
    </xf>
    <xf numFmtId="0" fontId="8" fillId="3" borderId="3" xfId="2" applyFont="1" applyFill="1" applyBorder="1" applyAlignment="1">
      <alignment horizontal="center" wrapText="1"/>
    </xf>
    <xf numFmtId="0" fontId="9" fillId="3" borderId="3" xfId="2" applyFont="1" applyFill="1" applyBorder="1" applyAlignment="1">
      <alignment horizontal="center" wrapText="1"/>
    </xf>
    <xf numFmtId="0" fontId="7" fillId="2" borderId="3" xfId="2" applyFont="1" applyFill="1" applyBorder="1" applyAlignment="1">
      <alignment horizontal="center" wrapText="1"/>
    </xf>
    <xf numFmtId="0" fontId="7" fillId="3" borderId="3" xfId="2" applyFont="1" applyFill="1" applyBorder="1" applyAlignment="1">
      <alignment horizontal="center"/>
    </xf>
    <xf numFmtId="0" fontId="7" fillId="2" borderId="4" xfId="2" applyFont="1" applyFill="1" applyBorder="1" applyAlignment="1">
      <alignment horizontal="center"/>
    </xf>
    <xf numFmtId="0" fontId="7" fillId="0" borderId="5" xfId="2" applyFont="1" applyFill="1" applyBorder="1" applyAlignment="1">
      <alignment horizontal="right"/>
    </xf>
    <xf numFmtId="0" fontId="7" fillId="0" borderId="6" xfId="2" applyFont="1" applyFill="1" applyBorder="1" applyAlignment="1">
      <alignment horizontal="left" wrapText="1"/>
    </xf>
    <xf numFmtId="17" fontId="7" fillId="0" borderId="6" xfId="2" applyNumberFormat="1" applyFont="1" applyFill="1" applyBorder="1" applyAlignment="1">
      <alignment horizontal="left" wrapText="1"/>
    </xf>
    <xf numFmtId="0" fontId="10" fillId="0" borderId="6" xfId="0" applyNumberFormat="1" applyFont="1" applyFill="1" applyBorder="1"/>
    <xf numFmtId="7" fontId="7" fillId="0" borderId="6" xfId="2" applyNumberFormat="1" applyFont="1" applyFill="1" applyBorder="1" applyAlignment="1">
      <alignment horizontal="right" wrapText="1"/>
    </xf>
    <xf numFmtId="14" fontId="10" fillId="0" borderId="6" xfId="2" applyNumberFormat="1" applyFont="1" applyFill="1" applyBorder="1" applyAlignment="1">
      <alignment horizontal="left" wrapText="1"/>
    </xf>
    <xf numFmtId="14" fontId="7" fillId="0" borderId="6" xfId="2" applyNumberFormat="1" applyFont="1" applyFill="1" applyBorder="1" applyAlignment="1">
      <alignment horizontal="left" wrapText="1"/>
    </xf>
    <xf numFmtId="0" fontId="7" fillId="0" borderId="6" xfId="2" applyFont="1" applyFill="1" applyBorder="1" applyAlignment="1">
      <alignment horizontal="center" wrapText="1"/>
    </xf>
    <xf numFmtId="0" fontId="7" fillId="0" borderId="7" xfId="2" applyFont="1" applyFill="1" applyBorder="1" applyAlignment="1">
      <alignment horizontal="left" wrapText="1"/>
    </xf>
    <xf numFmtId="0" fontId="0" fillId="0" borderId="0" xfId="0" applyFill="1"/>
    <xf numFmtId="7" fontId="7" fillId="0" borderId="6" xfId="2" applyNumberFormat="1" applyFont="1" applyFill="1" applyBorder="1" applyAlignment="1">
      <alignment horizontal="left" wrapText="1"/>
    </xf>
    <xf numFmtId="164" fontId="10" fillId="0" borderId="6" xfId="0" applyNumberFormat="1" applyFont="1" applyFill="1" applyBorder="1"/>
    <xf numFmtId="0" fontId="10" fillId="0" borderId="6" xfId="2" applyFont="1" applyFill="1" applyBorder="1" applyAlignment="1">
      <alignment horizontal="center" wrapText="1"/>
    </xf>
    <xf numFmtId="14" fontId="10" fillId="0" borderId="6" xfId="0" applyNumberFormat="1" applyFont="1" applyFill="1" applyBorder="1"/>
    <xf numFmtId="0" fontId="7" fillId="0" borderId="6" xfId="2" applyFont="1" applyFill="1" applyBorder="1" applyAlignment="1">
      <alignment wrapText="1"/>
    </xf>
    <xf numFmtId="7" fontId="7" fillId="0" borderId="6" xfId="2" applyNumberFormat="1" applyFont="1" applyFill="1" applyBorder="1" applyAlignment="1">
      <alignment horizontal="center" wrapText="1"/>
    </xf>
    <xf numFmtId="49" fontId="7" fillId="0" borderId="6" xfId="0" applyNumberFormat="1" applyFont="1" applyFill="1" applyBorder="1" applyAlignment="1">
      <alignment horizontal="left" vertical="top" wrapText="1"/>
    </xf>
    <xf numFmtId="0" fontId="10" fillId="0" borderId="7" xfId="2" applyFont="1" applyFill="1" applyBorder="1" applyAlignment="1">
      <alignment horizontal="left" wrapText="1"/>
    </xf>
    <xf numFmtId="7" fontId="11" fillId="0" borderId="6" xfId="2" applyNumberFormat="1" applyFont="1" applyFill="1" applyBorder="1" applyAlignment="1">
      <alignment horizontal="right" wrapText="1"/>
    </xf>
    <xf numFmtId="14" fontId="11" fillId="0" borderId="6" xfId="2" applyNumberFormat="1" applyFont="1" applyFill="1" applyBorder="1" applyAlignment="1">
      <alignment horizontal="left" wrapText="1"/>
    </xf>
    <xf numFmtId="0" fontId="11" fillId="0" borderId="7" xfId="2" applyFont="1" applyFill="1" applyBorder="1" applyAlignment="1">
      <alignment horizontal="left" wrapText="1"/>
    </xf>
    <xf numFmtId="0" fontId="10" fillId="0" borderId="0" xfId="0" applyFont="1" applyFill="1" applyBorder="1"/>
    <xf numFmtId="0" fontId="10" fillId="0" borderId="6" xfId="0" applyFont="1" applyFill="1" applyBorder="1"/>
    <xf numFmtId="0" fontId="12" fillId="0" borderId="6" xfId="2" applyFont="1" applyFill="1" applyBorder="1" applyAlignment="1">
      <alignment horizontal="left" wrapText="1"/>
    </xf>
    <xf numFmtId="0" fontId="0" fillId="0" borderId="0" xfId="0" applyFont="1" applyFill="1"/>
    <xf numFmtId="7" fontId="13" fillId="0" borderId="6" xfId="2" applyNumberFormat="1" applyFont="1" applyFill="1" applyBorder="1" applyAlignment="1">
      <alignment horizontal="right" wrapText="1"/>
    </xf>
    <xf numFmtId="0" fontId="11" fillId="0" borderId="6" xfId="2" applyFont="1" applyFill="1" applyBorder="1" applyAlignment="1">
      <alignment horizontal="left" wrapText="1"/>
    </xf>
    <xf numFmtId="14" fontId="10" fillId="0" borderId="3" xfId="0" applyNumberFormat="1" applyFont="1" applyFill="1" applyBorder="1" applyAlignment="1">
      <alignment horizontal="left" wrapText="1"/>
    </xf>
    <xf numFmtId="0" fontId="10" fillId="0" borderId="6" xfId="2" applyFont="1" applyFill="1" applyBorder="1" applyAlignment="1">
      <alignment horizontal="left" wrapText="1"/>
    </xf>
    <xf numFmtId="7" fontId="10" fillId="0" borderId="6" xfId="2" applyNumberFormat="1" applyFont="1" applyFill="1" applyBorder="1" applyAlignment="1">
      <alignment horizontal="left" wrapText="1"/>
    </xf>
    <xf numFmtId="7" fontId="10" fillId="0" borderId="6" xfId="2" applyNumberFormat="1" applyFont="1" applyFill="1" applyBorder="1" applyAlignment="1">
      <alignment horizontal="right" wrapText="1"/>
    </xf>
    <xf numFmtId="0" fontId="10" fillId="0" borderId="6" xfId="0" applyFont="1" applyFill="1" applyBorder="1" applyAlignment="1">
      <alignment wrapText="1"/>
    </xf>
    <xf numFmtId="0" fontId="7" fillId="0" borderId="8" xfId="2" applyFont="1" applyFill="1" applyBorder="1" applyAlignment="1">
      <alignment horizontal="left" wrapText="1"/>
    </xf>
    <xf numFmtId="0" fontId="7" fillId="0" borderId="9" xfId="2" applyFont="1" applyFill="1" applyBorder="1" applyAlignment="1">
      <alignment horizontal="right"/>
    </xf>
    <xf numFmtId="0" fontId="7" fillId="0" borderId="0" xfId="2" applyFont="1" applyFill="1" applyBorder="1" applyAlignment="1">
      <alignment horizontal="left" wrapText="1"/>
    </xf>
    <xf numFmtId="7" fontId="7" fillId="0" borderId="10" xfId="2" applyNumberFormat="1" applyFont="1" applyFill="1" applyBorder="1" applyAlignment="1">
      <alignment horizontal="left" wrapText="1"/>
    </xf>
    <xf numFmtId="0" fontId="7" fillId="0" borderId="11" xfId="2" applyFont="1" applyFill="1" applyBorder="1" applyAlignment="1">
      <alignment horizontal="left" wrapText="1"/>
    </xf>
    <xf numFmtId="3" fontId="7" fillId="0" borderId="6" xfId="2" applyNumberFormat="1" applyFont="1" applyFill="1" applyBorder="1" applyAlignment="1">
      <alignment horizontal="center" wrapText="1"/>
    </xf>
    <xf numFmtId="165" fontId="10" fillId="0" borderId="6" xfId="1" applyNumberFormat="1" applyFont="1" applyFill="1" applyBorder="1"/>
    <xf numFmtId="0" fontId="14" fillId="0" borderId="6" xfId="2" applyFont="1" applyFill="1" applyBorder="1" applyAlignment="1">
      <alignment horizontal="center" wrapText="1"/>
    </xf>
    <xf numFmtId="0" fontId="7" fillId="0" borderId="7" xfId="2" applyFont="1" applyFill="1" applyBorder="1" applyAlignment="1">
      <alignment horizontal="left"/>
    </xf>
    <xf numFmtId="0" fontId="7" fillId="0" borderId="6" xfId="3" applyFont="1" applyFill="1" applyBorder="1" applyAlignment="1">
      <alignment horizontal="left" wrapText="1"/>
    </xf>
    <xf numFmtId="7" fontId="7" fillId="0" borderId="6" xfId="3" applyNumberFormat="1" applyFont="1" applyFill="1" applyBorder="1" applyAlignment="1">
      <alignment horizontal="right" wrapText="1"/>
    </xf>
    <xf numFmtId="14" fontId="10" fillId="0" borderId="6" xfId="3" applyNumberFormat="1" applyFont="1" applyFill="1" applyBorder="1" applyAlignment="1">
      <alignment horizontal="left" wrapText="1"/>
    </xf>
    <xf numFmtId="0" fontId="7" fillId="0" borderId="6" xfId="3" applyFont="1" applyFill="1" applyBorder="1" applyAlignment="1">
      <alignment horizontal="center" wrapText="1"/>
    </xf>
    <xf numFmtId="7" fontId="7" fillId="0" borderId="6" xfId="3" applyNumberFormat="1" applyFont="1" applyFill="1" applyBorder="1" applyAlignment="1">
      <alignment horizontal="left" wrapText="1"/>
    </xf>
    <xf numFmtId="0" fontId="7" fillId="0" borderId="7" xfId="3" applyFont="1" applyFill="1" applyBorder="1" applyAlignment="1">
      <alignment horizontal="left" wrapText="1"/>
    </xf>
    <xf numFmtId="0" fontId="11" fillId="0" borderId="6" xfId="3" applyFont="1" applyFill="1" applyBorder="1" applyAlignment="1">
      <alignment horizontal="left" wrapText="1"/>
    </xf>
    <xf numFmtId="7" fontId="11" fillId="0" borderId="6" xfId="3" applyNumberFormat="1" applyFont="1" applyFill="1" applyBorder="1" applyAlignment="1">
      <alignment horizontal="right" wrapText="1"/>
    </xf>
    <xf numFmtId="0" fontId="11" fillId="0" borderId="7" xfId="3" applyFont="1" applyFill="1" applyBorder="1" applyAlignment="1">
      <alignment horizontal="left" wrapText="1"/>
    </xf>
    <xf numFmtId="49" fontId="7" fillId="0" borderId="6" xfId="0" applyNumberFormat="1" applyFont="1" applyFill="1" applyBorder="1" applyAlignment="1">
      <alignment horizontal="left" vertical="top"/>
    </xf>
    <xf numFmtId="17" fontId="10" fillId="0" borderId="6" xfId="2" applyNumberFormat="1" applyFont="1" applyFill="1" applyBorder="1" applyAlignment="1">
      <alignment horizontal="left" wrapText="1"/>
    </xf>
    <xf numFmtId="165" fontId="11" fillId="0" borderId="6" xfId="1" applyNumberFormat="1" applyFont="1" applyFill="1" applyBorder="1" applyAlignment="1">
      <alignment horizontal="right" wrapText="1"/>
    </xf>
    <xf numFmtId="15" fontId="7" fillId="0" borderId="6" xfId="2" applyNumberFormat="1" applyFont="1" applyFill="1" applyBorder="1" applyAlignment="1">
      <alignment horizontal="right" wrapText="1"/>
    </xf>
    <xf numFmtId="0" fontId="7" fillId="0" borderId="6" xfId="2" applyNumberFormat="1" applyFont="1" applyFill="1" applyBorder="1" applyAlignment="1">
      <alignment horizontal="center" wrapText="1"/>
    </xf>
    <xf numFmtId="14" fontId="7" fillId="0" borderId="6" xfId="2" applyNumberFormat="1" applyFont="1" applyFill="1" applyBorder="1" applyAlignment="1">
      <alignment horizontal="center" wrapText="1"/>
    </xf>
    <xf numFmtId="0" fontId="9" fillId="0" borderId="6" xfId="2" applyFont="1" applyFill="1" applyBorder="1" applyAlignment="1">
      <alignment horizontal="left" wrapText="1"/>
    </xf>
    <xf numFmtId="15" fontId="7" fillId="0" borderId="6" xfId="2" applyNumberFormat="1" applyFont="1" applyFill="1" applyBorder="1" applyAlignment="1">
      <alignment horizontal="center" wrapText="1"/>
    </xf>
    <xf numFmtId="0" fontId="7" fillId="0" borderId="6" xfId="2" quotePrefix="1" applyNumberFormat="1" applyFont="1" applyFill="1" applyBorder="1" applyAlignment="1">
      <alignment horizontal="center" wrapText="1"/>
    </xf>
    <xf numFmtId="14" fontId="10" fillId="0" borderId="6" xfId="0" applyNumberFormat="1" applyFont="1" applyFill="1" applyBorder="1" applyAlignment="1">
      <alignment horizontal="left" wrapText="1"/>
    </xf>
    <xf numFmtId="0" fontId="17" fillId="0" borderId="6" xfId="0" applyFont="1" applyFill="1" applyBorder="1" applyAlignment="1">
      <alignment wrapText="1"/>
    </xf>
    <xf numFmtId="0" fontId="20" fillId="0" borderId="7" xfId="2" applyFont="1" applyFill="1" applyBorder="1" applyAlignment="1">
      <alignment horizontal="left" wrapText="1"/>
    </xf>
    <xf numFmtId="0" fontId="7" fillId="0" borderId="6" xfId="2" applyNumberFormat="1" applyFont="1" applyFill="1" applyBorder="1" applyAlignment="1">
      <alignment horizontal="left" wrapText="1"/>
    </xf>
    <xf numFmtId="14" fontId="9" fillId="0" borderId="6" xfId="2" applyNumberFormat="1" applyFont="1" applyFill="1" applyBorder="1" applyAlignment="1">
      <alignment horizontal="center" wrapText="1"/>
    </xf>
    <xf numFmtId="0" fontId="13" fillId="0" borderId="6" xfId="2" applyFont="1" applyFill="1" applyBorder="1" applyAlignment="1">
      <alignment horizontal="left" wrapText="1"/>
    </xf>
    <xf numFmtId="0" fontId="10" fillId="0" borderId="12" xfId="0" applyFont="1" applyFill="1" applyBorder="1"/>
    <xf numFmtId="0" fontId="10" fillId="0" borderId="13" xfId="0" applyFont="1" applyFill="1" applyBorder="1"/>
    <xf numFmtId="0" fontId="10" fillId="0" borderId="13" xfId="0" applyFont="1" applyFill="1" applyBorder="1" applyAlignment="1">
      <alignment horizontal="left"/>
    </xf>
    <xf numFmtId="7" fontId="10" fillId="0" borderId="13" xfId="0" applyNumberFormat="1" applyFont="1" applyFill="1" applyBorder="1"/>
    <xf numFmtId="14" fontId="10" fillId="0" borderId="13" xfId="0" applyNumberFormat="1" applyFont="1" applyFill="1" applyBorder="1" applyAlignment="1">
      <alignment horizontal="left"/>
    </xf>
    <xf numFmtId="0" fontId="10" fillId="0" borderId="13" xfId="0" applyFont="1" applyFill="1" applyBorder="1" applyAlignment="1">
      <alignment horizontal="center"/>
    </xf>
    <xf numFmtId="0" fontId="10" fillId="0" borderId="14" xfId="0" applyFont="1" applyFill="1" applyBorder="1"/>
    <xf numFmtId="0" fontId="7" fillId="4" borderId="6" xfId="2" applyFont="1" applyFill="1" applyBorder="1" applyAlignment="1">
      <alignment horizontal="center" wrapText="1"/>
    </xf>
    <xf numFmtId="0" fontId="7" fillId="4" borderId="6" xfId="2" applyFont="1" applyFill="1" applyBorder="1" applyAlignment="1">
      <alignment horizontal="center"/>
    </xf>
    <xf numFmtId="0" fontId="7" fillId="4" borderId="6" xfId="2" applyFont="1" applyFill="1" applyBorder="1" applyAlignment="1">
      <alignment horizontal="left"/>
    </xf>
    <xf numFmtId="0" fontId="8" fillId="4" borderId="3" xfId="2" applyFont="1" applyFill="1" applyBorder="1" applyAlignment="1">
      <alignment horizontal="center" wrapText="1"/>
    </xf>
    <xf numFmtId="0" fontId="9" fillId="4" borderId="3" xfId="2" applyFont="1" applyFill="1" applyBorder="1" applyAlignment="1">
      <alignment horizontal="center" wrapText="1"/>
    </xf>
    <xf numFmtId="17" fontId="7" fillId="0" borderId="15" xfId="2" applyNumberFormat="1" applyFont="1" applyFill="1" applyBorder="1" applyAlignment="1">
      <alignment horizontal="left" wrapText="1"/>
    </xf>
    <xf numFmtId="7" fontId="7" fillId="0" borderId="13" xfId="2" applyNumberFormat="1" applyFont="1" applyFill="1" applyBorder="1" applyAlignment="1">
      <alignment horizontal="left" wrapText="1"/>
    </xf>
    <xf numFmtId="7" fontId="7" fillId="0" borderId="13" xfId="2" applyNumberFormat="1" applyFont="1" applyFill="1" applyBorder="1" applyAlignment="1">
      <alignment horizontal="right" wrapText="1"/>
    </xf>
    <xf numFmtId="15" fontId="7" fillId="0" borderId="13" xfId="2" applyNumberFormat="1" applyFont="1" applyFill="1" applyBorder="1" applyAlignment="1">
      <alignment horizontal="right" wrapText="1"/>
    </xf>
    <xf numFmtId="14" fontId="10" fillId="0" borderId="13" xfId="2" applyNumberFormat="1" applyFont="1" applyFill="1" applyBorder="1" applyAlignment="1">
      <alignment horizontal="left" wrapText="1"/>
    </xf>
    <xf numFmtId="0" fontId="7" fillId="0" borderId="13" xfId="2" applyNumberFormat="1" applyFont="1" applyFill="1" applyBorder="1" applyAlignment="1">
      <alignment horizontal="center" wrapText="1"/>
    </xf>
    <xf numFmtId="0" fontId="7" fillId="0" borderId="13" xfId="2" applyFont="1" applyFill="1" applyBorder="1" applyAlignment="1">
      <alignment horizontal="left" wrapText="1"/>
    </xf>
    <xf numFmtId="0" fontId="7" fillId="0" borderId="12" xfId="3" applyFont="1" applyFill="1" applyBorder="1" applyAlignment="1">
      <alignment horizontal="right" wrapText="1"/>
    </xf>
    <xf numFmtId="14" fontId="11" fillId="0" borderId="13" xfId="2" applyNumberFormat="1" applyFont="1" applyFill="1" applyBorder="1" applyAlignment="1">
      <alignment horizontal="center" wrapText="1"/>
    </xf>
    <xf numFmtId="0" fontId="7" fillId="0" borderId="13" xfId="2" applyFont="1" applyFill="1" applyBorder="1" applyAlignment="1">
      <alignment horizontal="center" wrapText="1"/>
    </xf>
    <xf numFmtId="14" fontId="7" fillId="0" borderId="13" xfId="2" applyNumberFormat="1" applyFont="1" applyFill="1" applyBorder="1" applyAlignment="1">
      <alignment horizontal="left" wrapText="1"/>
    </xf>
    <xf numFmtId="0" fontId="11" fillId="0" borderId="13" xfId="2" applyFont="1" applyFill="1" applyBorder="1" applyAlignment="1">
      <alignment horizontal="left" wrapText="1"/>
    </xf>
    <xf numFmtId="0" fontId="21" fillId="0" borderId="13" xfId="2" applyFont="1" applyFill="1" applyBorder="1" applyAlignment="1">
      <alignment horizontal="left" wrapText="1"/>
    </xf>
    <xf numFmtId="7" fontId="13" fillId="0" borderId="13" xfId="2" applyNumberFormat="1" applyFont="1" applyFill="1" applyBorder="1" applyAlignment="1">
      <alignment horizontal="right" wrapText="1"/>
    </xf>
    <xf numFmtId="14" fontId="7" fillId="0" borderId="13" xfId="2" applyNumberFormat="1" applyFont="1" applyFill="1" applyBorder="1" applyAlignment="1">
      <alignment horizontal="center" wrapText="1"/>
    </xf>
    <xf numFmtId="0" fontId="10" fillId="0" borderId="13" xfId="2" applyFont="1" applyFill="1" applyBorder="1" applyAlignment="1">
      <alignment horizontal="center" wrapText="1"/>
    </xf>
    <xf numFmtId="49" fontId="7" fillId="0" borderId="15" xfId="0" applyNumberFormat="1" applyFont="1" applyFill="1" applyBorder="1" applyAlignment="1">
      <alignment horizontal="left" vertical="top"/>
    </xf>
    <xf numFmtId="0" fontId="9" fillId="0" borderId="13" xfId="2" applyFont="1" applyFill="1" applyBorder="1" applyAlignment="1">
      <alignment horizontal="left" wrapText="1"/>
    </xf>
    <xf numFmtId="0" fontId="10" fillId="0" borderId="16" xfId="0" applyFont="1" applyFill="1" applyBorder="1"/>
    <xf numFmtId="0" fontId="10" fillId="0" borderId="0" xfId="0" applyFont="1" applyFill="1" applyBorder="1" applyAlignment="1">
      <alignment horizontal="left"/>
    </xf>
    <xf numFmtId="7" fontId="10" fillId="0" borderId="0" xfId="0" applyNumberFormat="1" applyFont="1" applyFill="1" applyBorder="1"/>
    <xf numFmtId="14" fontId="10" fillId="0" borderId="0" xfId="0" applyNumberFormat="1" applyFont="1" applyFill="1" applyBorder="1" applyAlignment="1">
      <alignment horizontal="left"/>
    </xf>
    <xf numFmtId="0" fontId="10" fillId="0" borderId="0" xfId="0" applyFont="1" applyFill="1" applyBorder="1" applyAlignment="1">
      <alignment horizontal="center"/>
    </xf>
    <xf numFmtId="7" fontId="10" fillId="0" borderId="0" xfId="0" applyNumberFormat="1" applyFont="1" applyFill="1" applyBorder="1" applyAlignment="1">
      <alignment horizontal="center"/>
    </xf>
    <xf numFmtId="0" fontId="7" fillId="4" borderId="2" xfId="2" applyFont="1" applyFill="1" applyBorder="1" applyAlignment="1">
      <alignment horizontal="center"/>
    </xf>
    <xf numFmtId="0" fontId="7" fillId="4" borderId="3" xfId="2" applyFont="1" applyFill="1" applyBorder="1" applyAlignment="1">
      <alignment horizontal="center"/>
    </xf>
    <xf numFmtId="0" fontId="7" fillId="4" borderId="3" xfId="2" applyFont="1" applyFill="1" applyBorder="1" applyAlignment="1">
      <alignment horizontal="left"/>
    </xf>
    <xf numFmtId="0" fontId="7" fillId="4" borderId="3" xfId="2" applyFont="1" applyFill="1" applyBorder="1" applyAlignment="1">
      <alignment horizontal="center" wrapText="1"/>
    </xf>
    <xf numFmtId="0" fontId="10" fillId="0" borderId="17" xfId="0" applyFont="1" applyFill="1" applyBorder="1"/>
    <xf numFmtId="0" fontId="10" fillId="0" borderId="13" xfId="0" applyFont="1" applyFill="1" applyBorder="1" applyAlignment="1">
      <alignment horizontal="right"/>
    </xf>
    <xf numFmtId="0" fontId="10" fillId="0" borderId="15" xfId="0" applyFont="1" applyFill="1" applyBorder="1" applyAlignment="1">
      <alignment horizontal="right"/>
    </xf>
    <xf numFmtId="7" fontId="7" fillId="0" borderId="18" xfId="2" applyNumberFormat="1" applyFont="1" applyFill="1" applyBorder="1" applyAlignment="1">
      <alignment horizontal="right" wrapText="1"/>
    </xf>
    <xf numFmtId="0" fontId="22" fillId="0" borderId="7" xfId="2" applyFont="1" applyFill="1" applyBorder="1" applyAlignment="1">
      <alignment horizontal="left" wrapText="1"/>
    </xf>
    <xf numFmtId="0" fontId="10" fillId="0" borderId="15" xfId="0" applyFont="1" applyFill="1" applyBorder="1"/>
    <xf numFmtId="0" fontId="10" fillId="0" borderId="0" xfId="0" applyFont="1" applyFill="1"/>
    <xf numFmtId="0" fontId="7" fillId="0" borderId="15" xfId="2" applyFont="1" applyFill="1" applyBorder="1" applyAlignment="1">
      <alignment horizontal="left" wrapText="1"/>
    </xf>
    <xf numFmtId="7" fontId="7" fillId="0" borderId="15" xfId="2" applyNumberFormat="1" applyFont="1" applyFill="1" applyBorder="1" applyAlignment="1">
      <alignment horizontal="right" wrapText="1"/>
    </xf>
    <xf numFmtId="0" fontId="10" fillId="0" borderId="0" xfId="0" applyFont="1" applyFill="1" applyAlignment="1">
      <alignment horizontal="left"/>
    </xf>
    <xf numFmtId="7" fontId="7" fillId="0" borderId="0" xfId="2" applyNumberFormat="1" applyFont="1" applyFill="1" applyBorder="1" applyAlignment="1">
      <alignment horizontal="right" wrapText="1"/>
    </xf>
    <xf numFmtId="14" fontId="10" fillId="0" borderId="0" xfId="0" applyNumberFormat="1" applyFont="1" applyFill="1" applyAlignment="1">
      <alignment horizontal="left"/>
    </xf>
    <xf numFmtId="0" fontId="10" fillId="0" borderId="0" xfId="0" applyFont="1" applyFill="1" applyAlignment="1">
      <alignment horizontal="center"/>
    </xf>
    <xf numFmtId="0" fontId="7" fillId="0" borderId="1" xfId="2" applyFont="1" applyFill="1" applyBorder="1" applyAlignment="1">
      <alignment horizontal="left" wrapText="1"/>
    </xf>
    <xf numFmtId="0" fontId="7" fillId="0" borderId="15" xfId="2" applyNumberFormat="1" applyFont="1" applyFill="1" applyBorder="1" applyAlignment="1">
      <alignment horizontal="right" wrapText="1"/>
    </xf>
    <xf numFmtId="14" fontId="7" fillId="0" borderId="13" xfId="2" applyNumberFormat="1" applyFont="1" applyFill="1" applyBorder="1" applyAlignment="1">
      <alignment horizontal="center"/>
    </xf>
    <xf numFmtId="164" fontId="7" fillId="0" borderId="13" xfId="2" applyNumberFormat="1" applyFont="1" applyFill="1" applyBorder="1" applyAlignment="1">
      <alignment horizontal="right" wrapText="1"/>
    </xf>
    <xf numFmtId="164" fontId="7" fillId="0" borderId="13" xfId="2" applyNumberFormat="1" applyFont="1" applyFill="1" applyBorder="1" applyAlignment="1">
      <alignment horizontal="center" wrapText="1"/>
    </xf>
    <xf numFmtId="0" fontId="7" fillId="0" borderId="15" xfId="2" applyNumberFormat="1" applyFont="1" applyFill="1" applyBorder="1" applyAlignment="1">
      <alignment horizontal="left" wrapText="1"/>
    </xf>
    <xf numFmtId="7" fontId="9" fillId="0" borderId="8" xfId="2" applyNumberFormat="1" applyFont="1" applyFill="1" applyBorder="1" applyAlignment="1">
      <alignment horizontal="left" wrapText="1"/>
    </xf>
    <xf numFmtId="7" fontId="9" fillId="0" borderId="13" xfId="2" applyNumberFormat="1" applyFont="1" applyFill="1" applyBorder="1" applyAlignment="1">
      <alignment horizontal="left" wrapText="1"/>
    </xf>
    <xf numFmtId="0" fontId="7" fillId="0" borderId="0" xfId="2" applyNumberFormat="1" applyFont="1" applyFill="1" applyBorder="1" applyAlignment="1">
      <alignment horizontal="left" wrapText="1"/>
    </xf>
    <xf numFmtId="7" fontId="7" fillId="0" borderId="0" xfId="2" applyNumberFormat="1" applyFont="1" applyFill="1" applyBorder="1" applyAlignment="1">
      <alignment horizontal="left" wrapText="1"/>
    </xf>
    <xf numFmtId="7" fontId="10" fillId="0" borderId="0" xfId="0" applyNumberFormat="1" applyFont="1" applyFill="1"/>
    <xf numFmtId="164" fontId="7" fillId="0" borderId="0" xfId="2" applyNumberFormat="1" applyFont="1" applyFill="1" applyBorder="1" applyAlignment="1">
      <alignment horizontal="center" wrapText="1"/>
    </xf>
    <xf numFmtId="14" fontId="7" fillId="0" borderId="0" xfId="2" applyNumberFormat="1" applyFont="1" applyFill="1" applyBorder="1" applyAlignment="1">
      <alignment horizontal="center" wrapText="1"/>
    </xf>
    <xf numFmtId="14" fontId="10" fillId="0" borderId="0" xfId="2" applyNumberFormat="1" applyFont="1" applyFill="1" applyBorder="1" applyAlignment="1">
      <alignment horizontal="left" wrapText="1"/>
    </xf>
    <xf numFmtId="14" fontId="7" fillId="0" borderId="0" xfId="2" applyNumberFormat="1" applyFont="1" applyFill="1" applyBorder="1" applyAlignment="1">
      <alignment horizontal="left" wrapText="1"/>
    </xf>
    <xf numFmtId="0" fontId="7" fillId="0" borderId="0" xfId="2" applyFont="1" applyFill="1" applyBorder="1" applyAlignment="1">
      <alignment horizontal="center" wrapText="1"/>
    </xf>
    <xf numFmtId="0" fontId="7" fillId="4" borderId="2" xfId="2" applyFont="1" applyFill="1" applyBorder="1" applyAlignment="1">
      <alignment horizontal="center" wrapText="1"/>
    </xf>
    <xf numFmtId="164" fontId="7" fillId="0" borderId="13" xfId="1" applyNumberFormat="1" applyFont="1" applyFill="1" applyBorder="1" applyAlignment="1">
      <alignment horizontal="right" wrapText="1"/>
    </xf>
    <xf numFmtId="0" fontId="7" fillId="0" borderId="13" xfId="2" applyNumberFormat="1" applyFont="1" applyFill="1" applyBorder="1" applyAlignment="1">
      <alignment horizontal="left" wrapText="1"/>
    </xf>
    <xf numFmtId="7" fontId="0" fillId="0" borderId="0" xfId="0" applyNumberFormat="1" applyFill="1"/>
    <xf numFmtId="164" fontId="0" fillId="0" borderId="0" xfId="0" applyNumberFormat="1" applyFill="1"/>
    <xf numFmtId="165" fontId="0" fillId="0" borderId="0" xfId="1" applyFont="1" applyFill="1"/>
    <xf numFmtId="0" fontId="23" fillId="0" borderId="0" xfId="0" applyFont="1" applyFill="1"/>
    <xf numFmtId="0" fontId="7" fillId="0" borderId="13" xfId="2" applyNumberFormat="1" applyFont="1" applyFill="1" applyBorder="1" applyAlignment="1">
      <alignment wrapText="1"/>
    </xf>
    <xf numFmtId="164" fontId="7" fillId="0" borderId="13" xfId="2" applyNumberFormat="1" applyFont="1" applyFill="1" applyBorder="1" applyAlignment="1">
      <alignment wrapText="1"/>
    </xf>
    <xf numFmtId="0" fontId="0" fillId="0" borderId="0" xfId="0" applyFill="1" applyAlignment="1"/>
    <xf numFmtId="165" fontId="10" fillId="0" borderId="0" xfId="1" applyFont="1" applyFill="1"/>
    <xf numFmtId="165" fontId="13" fillId="0" borderId="0" xfId="1" applyFont="1" applyFill="1"/>
    <xf numFmtId="0" fontId="11" fillId="0" borderId="0" xfId="2" applyNumberFormat="1" applyFont="1" applyFill="1" applyBorder="1" applyAlignment="1">
      <alignment horizontal="left" wrapText="1"/>
    </xf>
    <xf numFmtId="0" fontId="7" fillId="0" borderId="0" xfId="2" applyNumberFormat="1" applyFont="1" applyFill="1" applyBorder="1" applyAlignment="1">
      <alignment horizontal="center" wrapText="1"/>
    </xf>
    <xf numFmtId="164" fontId="7" fillId="0" borderId="0" xfId="2" applyNumberFormat="1" applyFont="1" applyFill="1" applyBorder="1" applyAlignment="1">
      <alignment horizontal="right" wrapText="1"/>
    </xf>
    <xf numFmtId="0" fontId="10" fillId="0" borderId="13" xfId="2" applyNumberFormat="1" applyFont="1" applyFill="1" applyBorder="1" applyAlignment="1">
      <alignment horizontal="left" wrapText="1"/>
    </xf>
    <xf numFmtId="14" fontId="10" fillId="0" borderId="13" xfId="2" applyNumberFormat="1" applyFont="1" applyFill="1" applyBorder="1" applyAlignment="1">
      <alignment horizontal="center" wrapText="1"/>
    </xf>
    <xf numFmtId="164" fontId="0" fillId="0" borderId="0" xfId="0" applyNumberFormat="1" applyFill="1" applyBorder="1" applyAlignment="1"/>
    <xf numFmtId="0" fontId="22" fillId="0" borderId="0" xfId="0" applyFont="1" applyFill="1"/>
    <xf numFmtId="164" fontId="7" fillId="0" borderId="19" xfId="2" applyNumberFormat="1" applyFont="1" applyFill="1" applyBorder="1" applyAlignment="1">
      <alignment horizontal="right" wrapText="1"/>
    </xf>
    <xf numFmtId="164" fontId="24" fillId="0" borderId="0" xfId="0" applyNumberFormat="1" applyFont="1" applyFill="1"/>
    <xf numFmtId="14" fontId="25" fillId="0" borderId="6" xfId="0" applyNumberFormat="1" applyFont="1" applyBorder="1" applyAlignment="1">
      <alignment horizontal="right" vertical="center"/>
    </xf>
    <xf numFmtId="166" fontId="25" fillId="0" borderId="6" xfId="0" applyNumberFormat="1" applyFont="1" applyBorder="1" applyAlignment="1">
      <alignment horizontal="right" vertical="center"/>
    </xf>
    <xf numFmtId="164" fontId="7" fillId="0" borderId="6" xfId="2" applyNumberFormat="1" applyFont="1" applyFill="1" applyBorder="1" applyAlignment="1">
      <alignment horizontal="right" wrapText="1"/>
    </xf>
    <xf numFmtId="14" fontId="25" fillId="0" borderId="13" xfId="0" applyNumberFormat="1" applyFont="1" applyBorder="1" applyAlignment="1">
      <alignment horizontal="right" vertical="center"/>
    </xf>
    <xf numFmtId="166" fontId="25" fillId="0" borderId="8" xfId="0" applyNumberFormat="1" applyFont="1" applyBorder="1" applyAlignment="1">
      <alignment horizontal="right" vertical="center"/>
    </xf>
    <xf numFmtId="0" fontId="7" fillId="0" borderId="14" xfId="2" applyFont="1" applyFill="1" applyBorder="1" applyAlignment="1">
      <alignment horizontal="left" wrapText="1"/>
    </xf>
    <xf numFmtId="0" fontId="7" fillId="0" borderId="20" xfId="2" applyNumberFormat="1" applyFont="1" applyFill="1" applyBorder="1" applyAlignment="1">
      <alignment horizontal="left" wrapText="1"/>
    </xf>
    <xf numFmtId="0" fontId="7" fillId="0" borderId="21" xfId="2" applyNumberFormat="1" applyFont="1" applyFill="1" applyBorder="1" applyAlignment="1">
      <alignment horizontal="center" wrapText="1"/>
    </xf>
    <xf numFmtId="164" fontId="7" fillId="0" borderId="3" xfId="2" applyNumberFormat="1" applyFont="1" applyFill="1" applyBorder="1" applyAlignment="1">
      <alignment horizontal="right" wrapText="1"/>
    </xf>
    <xf numFmtId="0" fontId="7" fillId="0" borderId="3" xfId="2" applyNumberFormat="1" applyFont="1" applyFill="1" applyBorder="1" applyAlignment="1">
      <alignment horizontal="left" wrapText="1"/>
    </xf>
    <xf numFmtId="14" fontId="7" fillId="0" borderId="3" xfId="2" applyNumberFormat="1" applyFont="1" applyFill="1" applyBorder="1" applyAlignment="1">
      <alignment horizontal="left" wrapText="1"/>
    </xf>
    <xf numFmtId="0" fontId="7" fillId="0" borderId="3" xfId="2" applyNumberFormat="1" applyFont="1" applyFill="1" applyBorder="1" applyAlignment="1">
      <alignment horizontal="center" wrapText="1"/>
    </xf>
    <xf numFmtId="0" fontId="7" fillId="0" borderId="3" xfId="2" applyFont="1" applyFill="1" applyBorder="1" applyAlignment="1">
      <alignment horizontal="left" wrapText="1"/>
    </xf>
    <xf numFmtId="0" fontId="7" fillId="0" borderId="4" xfId="2" applyFont="1" applyFill="1" applyBorder="1" applyAlignment="1">
      <alignment horizontal="left" wrapText="1"/>
    </xf>
    <xf numFmtId="164" fontId="0" fillId="0" borderId="0" xfId="0" applyNumberFormat="1"/>
    <xf numFmtId="166" fontId="0" fillId="0" borderId="0" xfId="0" applyNumberFormat="1"/>
    <xf numFmtId="17" fontId="0" fillId="0" borderId="0" xfId="0" applyNumberFormat="1"/>
    <xf numFmtId="0" fontId="7" fillId="0" borderId="6" xfId="2" applyFont="1" applyFill="1" applyBorder="1" applyAlignment="1">
      <alignment horizontal="left"/>
    </xf>
    <xf numFmtId="0" fontId="4" fillId="0" borderId="0" xfId="0" applyFont="1" applyAlignment="1">
      <alignment horizontal="center"/>
    </xf>
    <xf numFmtId="0" fontId="5" fillId="0" borderId="1" xfId="0" applyFont="1" applyBorder="1" applyAlignment="1">
      <alignment horizontal="center"/>
    </xf>
    <xf numFmtId="0" fontId="4" fillId="0" borderId="0" xfId="0" applyFont="1" applyAlignment="1">
      <alignment horizontal="center"/>
    </xf>
    <xf numFmtId="0" fontId="5"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7" fillId="0" borderId="15" xfId="2" applyFont="1" applyBorder="1" applyAlignment="1">
      <alignment horizontal="left" wrapText="1"/>
    </xf>
    <xf numFmtId="0" fontId="7" fillId="0" borderId="13" xfId="2" applyFont="1" applyBorder="1" applyAlignment="1">
      <alignment horizontal="left" wrapText="1"/>
    </xf>
    <xf numFmtId="0" fontId="7" fillId="0" borderId="13" xfId="2" applyFont="1" applyBorder="1" applyAlignment="1">
      <alignment horizontal="center" wrapText="1"/>
    </xf>
    <xf numFmtId="7" fontId="7" fillId="0" borderId="13" xfId="2" applyNumberFormat="1" applyFont="1" applyBorder="1" applyAlignment="1">
      <alignment horizontal="left" wrapText="1"/>
    </xf>
    <xf numFmtId="164" fontId="7" fillId="0" borderId="13" xfId="2" applyNumberFormat="1" applyFont="1" applyBorder="1" applyAlignment="1">
      <alignment horizontal="right" wrapText="1"/>
    </xf>
    <xf numFmtId="14" fontId="10" fillId="0" borderId="13" xfId="2" applyNumberFormat="1" applyFont="1" applyBorder="1" applyAlignment="1">
      <alignment horizontal="left" wrapText="1"/>
    </xf>
    <xf numFmtId="14" fontId="7" fillId="0" borderId="13" xfId="2" applyNumberFormat="1" applyFont="1" applyBorder="1" applyAlignment="1">
      <alignment horizontal="left" wrapText="1"/>
    </xf>
    <xf numFmtId="0" fontId="7" fillId="0" borderId="6" xfId="2" applyFont="1" applyBorder="1" applyAlignment="1">
      <alignment horizontal="left" wrapText="1"/>
    </xf>
    <xf numFmtId="0" fontId="7" fillId="0" borderId="14" xfId="2" applyFont="1" applyBorder="1" applyAlignment="1">
      <alignment horizontal="left" wrapText="1"/>
    </xf>
    <xf numFmtId="0" fontId="7" fillId="0" borderId="20" xfId="2" applyFont="1" applyBorder="1" applyAlignment="1">
      <alignment horizontal="left" wrapText="1"/>
    </xf>
    <xf numFmtId="0" fontId="7" fillId="0" borderId="21" xfId="2" applyFont="1" applyBorder="1" applyAlignment="1">
      <alignment horizontal="center" wrapText="1"/>
    </xf>
    <xf numFmtId="164" fontId="7" fillId="0" borderId="3" xfId="2" applyNumberFormat="1" applyFont="1" applyBorder="1" applyAlignment="1">
      <alignment horizontal="right" wrapText="1"/>
    </xf>
    <xf numFmtId="0" fontId="7" fillId="0" borderId="3" xfId="2" applyFont="1" applyBorder="1" applyAlignment="1">
      <alignment horizontal="left" wrapText="1"/>
    </xf>
    <xf numFmtId="14" fontId="7" fillId="0" borderId="3" xfId="2" applyNumberFormat="1" applyFont="1" applyBorder="1" applyAlignment="1">
      <alignment horizontal="left" wrapText="1"/>
    </xf>
    <xf numFmtId="0" fontId="7" fillId="0" borderId="3" xfId="2" applyFont="1" applyBorder="1" applyAlignment="1">
      <alignment horizontal="center" wrapText="1"/>
    </xf>
    <xf numFmtId="0" fontId="7" fillId="0" borderId="4" xfId="2" applyFont="1" applyBorder="1" applyAlignment="1">
      <alignment horizontal="left" wrapText="1"/>
    </xf>
    <xf numFmtId="0" fontId="7" fillId="0" borderId="7" xfId="2" applyFont="1" applyBorder="1" applyAlignment="1">
      <alignment horizontal="left" wrapText="1"/>
    </xf>
    <xf numFmtId="0" fontId="26" fillId="0" borderId="0" xfId="0" applyFont="1" applyAlignment="1">
      <alignment horizontal="left" vertical="top" wrapText="1"/>
    </xf>
    <xf numFmtId="0" fontId="5" fillId="0" borderId="1" xfId="0" applyFont="1" applyBorder="1"/>
    <xf numFmtId="0" fontId="5" fillId="0" borderId="1" xfId="0" applyFont="1" applyBorder="1" applyAlignment="1">
      <alignment horizontal="right"/>
    </xf>
    <xf numFmtId="0" fontId="26" fillId="0" borderId="0" xfId="0" applyFont="1"/>
    <xf numFmtId="0" fontId="27" fillId="2" borderId="2" xfId="2" applyFont="1" applyFill="1" applyBorder="1" applyAlignment="1">
      <alignment horizontal="center"/>
    </xf>
    <xf numFmtId="0" fontId="27" fillId="2" borderId="3" xfId="2" applyFont="1" applyFill="1" applyBorder="1" applyAlignment="1">
      <alignment horizontal="center"/>
    </xf>
    <xf numFmtId="0" fontId="27" fillId="2" borderId="3" xfId="2" applyFont="1" applyFill="1" applyBorder="1" applyAlignment="1">
      <alignment horizontal="center" wrapText="1"/>
    </xf>
    <xf numFmtId="0" fontId="27" fillId="2" borderId="4" xfId="2" applyFont="1" applyFill="1" applyBorder="1" applyAlignment="1">
      <alignment horizontal="center"/>
    </xf>
    <xf numFmtId="0" fontId="27" fillId="2" borderId="4" xfId="2" applyFont="1" applyFill="1" applyBorder="1" applyAlignment="1">
      <alignment horizontal="center" wrapText="1"/>
    </xf>
    <xf numFmtId="0" fontId="28" fillId="0" borderId="5" xfId="2" applyFont="1" applyBorder="1" applyAlignment="1">
      <alignment horizontal="center"/>
    </xf>
    <xf numFmtId="0" fontId="28" fillId="0" borderId="6" xfId="2" applyFont="1" applyBorder="1" applyAlignment="1">
      <alignment horizontal="left" wrapText="1"/>
    </xf>
    <xf numFmtId="0" fontId="28" fillId="0" borderId="6" xfId="2" applyFont="1" applyBorder="1" applyAlignment="1">
      <alignment horizontal="center"/>
    </xf>
    <xf numFmtId="0" fontId="28" fillId="0" borderId="6" xfId="2" applyFont="1" applyBorder="1" applyAlignment="1">
      <alignment horizontal="center" wrapText="1"/>
    </xf>
    <xf numFmtId="0" fontId="29" fillId="0" borderId="6" xfId="2" applyFont="1" applyBorder="1" applyAlignment="1">
      <alignment horizontal="center" wrapText="1"/>
    </xf>
    <xf numFmtId="0" fontId="28" fillId="0" borderId="7" xfId="2" applyFont="1" applyBorder="1" applyAlignment="1">
      <alignment horizontal="center" wrapText="1"/>
    </xf>
    <xf numFmtId="14" fontId="28" fillId="0" borderId="7" xfId="2" applyNumberFormat="1" applyFont="1" applyBorder="1" applyAlignment="1">
      <alignment horizontal="center" wrapText="1"/>
    </xf>
    <xf numFmtId="0" fontId="11" fillId="0" borderId="7" xfId="2" applyFont="1" applyBorder="1" applyAlignment="1">
      <alignment horizontal="center" wrapText="1"/>
    </xf>
    <xf numFmtId="0" fontId="28" fillId="0" borderId="7" xfId="2" applyFont="1" applyBorder="1" applyAlignment="1">
      <alignment horizontal="left" wrapText="1"/>
    </xf>
    <xf numFmtId="14" fontId="26" fillId="0" borderId="0" xfId="0" applyNumberFormat="1" applyFont="1" applyAlignment="1">
      <alignment wrapText="1"/>
    </xf>
    <xf numFmtId="14" fontId="0" fillId="0" borderId="0" xfId="0" applyNumberFormat="1"/>
    <xf numFmtId="0" fontId="0" fillId="0" borderId="0" xfId="0" applyAlignment="1">
      <alignment horizontal="left" wrapText="1"/>
    </xf>
    <xf numFmtId="14" fontId="26" fillId="0" borderId="0" xfId="0" applyNumberFormat="1" applyFont="1"/>
    <xf numFmtId="0" fontId="30" fillId="0" borderId="0" xfId="0" applyFont="1"/>
    <xf numFmtId="0" fontId="8" fillId="0" borderId="0" xfId="0" applyFont="1"/>
    <xf numFmtId="0" fontId="11" fillId="0" borderId="0" xfId="2" applyFont="1" applyAlignment="1">
      <alignment horizontal="center" wrapText="1"/>
    </xf>
    <xf numFmtId="14" fontId="28" fillId="0" borderId="0" xfId="2" applyNumberFormat="1" applyFont="1" applyAlignment="1">
      <alignment horizontal="center" wrapText="1"/>
    </xf>
    <xf numFmtId="0" fontId="23" fillId="0" borderId="0" xfId="0" applyFont="1"/>
    <xf numFmtId="0" fontId="31" fillId="0" borderId="0" xfId="12" applyFont="1" applyAlignment="1">
      <alignment horizontal="center"/>
    </xf>
    <xf numFmtId="0" fontId="1" fillId="0" borderId="0" xfId="12"/>
    <xf numFmtId="0" fontId="32" fillId="0" borderId="0" xfId="12" applyFont="1"/>
    <xf numFmtId="0" fontId="33" fillId="0" borderId="0" xfId="12" applyFont="1"/>
    <xf numFmtId="0" fontId="26" fillId="0" borderId="0" xfId="12" applyFont="1"/>
    <xf numFmtId="0" fontId="4" fillId="0" borderId="22" xfId="12" applyFont="1" applyBorder="1"/>
    <xf numFmtId="0" fontId="4" fillId="0" borderId="22" xfId="12" applyFont="1" applyBorder="1" applyAlignment="1">
      <alignment horizontal="center"/>
    </xf>
    <xf numFmtId="0" fontId="26" fillId="0" borderId="22" xfId="12" applyFont="1" applyBorder="1"/>
    <xf numFmtId="168" fontId="5" fillId="0" borderId="22" xfId="12" applyNumberFormat="1" applyFont="1" applyBorder="1" applyAlignment="1">
      <alignment horizontal="center"/>
    </xf>
    <xf numFmtId="0" fontId="23" fillId="5" borderId="6" xfId="12" applyFont="1" applyFill="1" applyBorder="1" applyAlignment="1">
      <alignment horizontal="center" vertical="center" wrapText="1"/>
    </xf>
    <xf numFmtId="0" fontId="4" fillId="3" borderId="0" xfId="12" applyFont="1" applyFill="1" applyAlignment="1">
      <alignment horizontal="center" vertical="center" wrapText="1"/>
    </xf>
    <xf numFmtId="0" fontId="4" fillId="3" borderId="6" xfId="12" applyFont="1" applyFill="1" applyBorder="1" applyAlignment="1">
      <alignment horizontal="center" vertical="center" wrapText="1"/>
    </xf>
    <xf numFmtId="0" fontId="4" fillId="3" borderId="11" xfId="12" applyFont="1" applyFill="1" applyBorder="1" applyAlignment="1">
      <alignment horizontal="center" vertical="center" wrapText="1"/>
    </xf>
    <xf numFmtId="0" fontId="4" fillId="3" borderId="11" xfId="12" applyFont="1" applyFill="1" applyBorder="1" applyAlignment="1">
      <alignment horizontal="center" vertical="center"/>
    </xf>
    <xf numFmtId="0" fontId="34" fillId="0" borderId="6" xfId="12" applyFont="1" applyBorder="1" applyAlignment="1">
      <alignment horizontal="center" vertical="center"/>
    </xf>
    <xf numFmtId="0" fontId="34" fillId="0" borderId="6" xfId="12" applyFont="1" applyBorder="1" applyAlignment="1">
      <alignment horizontal="center" vertical="center" wrapText="1"/>
    </xf>
    <xf numFmtId="14" fontId="34" fillId="0" borderId="6" xfId="12" applyNumberFormat="1" applyFont="1" applyBorder="1" applyAlignment="1">
      <alignment horizontal="center" vertical="center" wrapText="1"/>
    </xf>
    <xf numFmtId="0" fontId="35" fillId="0" borderId="6" xfId="12" applyFont="1" applyBorder="1" applyAlignment="1">
      <alignment horizontal="center" vertical="center" wrapText="1"/>
    </xf>
    <xf numFmtId="0" fontId="26" fillId="0" borderId="6" xfId="12" applyFont="1" applyBorder="1" applyAlignment="1">
      <alignment horizontal="center" vertical="center"/>
    </xf>
    <xf numFmtId="0" fontId="36" fillId="0" borderId="0" xfId="13"/>
    <xf numFmtId="0" fontId="37" fillId="0" borderId="0" xfId="13" applyFont="1"/>
    <xf numFmtId="0" fontId="37" fillId="0" borderId="0" xfId="13" applyFont="1" applyAlignment="1">
      <alignment horizontal="center"/>
    </xf>
    <xf numFmtId="0" fontId="36" fillId="0" borderId="0" xfId="13" applyAlignment="1">
      <alignment horizontal="center"/>
    </xf>
    <xf numFmtId="0" fontId="38" fillId="0" borderId="22" xfId="13" applyFont="1" applyBorder="1" applyAlignment="1">
      <alignment horizontal="center"/>
    </xf>
    <xf numFmtId="0" fontId="10" fillId="0" borderId="22" xfId="13" applyFont="1" applyBorder="1"/>
    <xf numFmtId="0" fontId="38" fillId="0" borderId="22" xfId="13" applyFont="1" applyBorder="1"/>
    <xf numFmtId="0" fontId="35" fillId="4" borderId="6" xfId="13" applyFont="1" applyFill="1" applyBorder="1" applyAlignment="1">
      <alignment wrapText="1"/>
    </xf>
    <xf numFmtId="0" fontId="3" fillId="4" borderId="6" xfId="13" applyFont="1" applyFill="1" applyBorder="1" applyAlignment="1">
      <alignment wrapText="1"/>
    </xf>
    <xf numFmtId="0" fontId="10" fillId="4" borderId="6" xfId="13" applyFont="1" applyFill="1" applyBorder="1" applyAlignment="1">
      <alignment wrapText="1"/>
    </xf>
    <xf numFmtId="0" fontId="35" fillId="4" borderId="6" xfId="13" applyFont="1" applyFill="1" applyBorder="1" applyAlignment="1">
      <alignment horizontal="center" wrapText="1"/>
    </xf>
    <xf numFmtId="0" fontId="3" fillId="4" borderId="0" xfId="13" applyFont="1" applyFill="1" applyAlignment="1">
      <alignment horizontal="center" wrapText="1"/>
    </xf>
    <xf numFmtId="0" fontId="3" fillId="4" borderId="8" xfId="13" applyFont="1" applyFill="1" applyBorder="1" applyAlignment="1">
      <alignment horizontal="center" wrapText="1"/>
    </xf>
    <xf numFmtId="0" fontId="35" fillId="0" borderId="6" xfId="13" applyFont="1" applyBorder="1" applyAlignment="1">
      <alignment horizontal="left" wrapText="1"/>
    </xf>
    <xf numFmtId="0" fontId="10" fillId="0" borderId="6" xfId="13" applyFont="1" applyBorder="1" applyAlignment="1">
      <alignment wrapText="1"/>
    </xf>
    <xf numFmtId="0" fontId="39" fillId="0" borderId="6" xfId="13" applyFont="1" applyBorder="1" applyAlignment="1">
      <alignment wrapText="1"/>
    </xf>
    <xf numFmtId="0" fontId="36" fillId="0" borderId="6" xfId="13" applyBorder="1" applyAlignment="1">
      <alignment wrapText="1"/>
    </xf>
    <xf numFmtId="0" fontId="35" fillId="0" borderId="6" xfId="13" applyFont="1" applyBorder="1" applyAlignment="1">
      <alignment wrapText="1"/>
    </xf>
    <xf numFmtId="0" fontId="35" fillId="0" borderId="0" xfId="13" applyFont="1" applyAlignment="1">
      <alignment wrapText="1"/>
    </xf>
    <xf numFmtId="0" fontId="10" fillId="0" borderId="23" xfId="13" applyFont="1" applyBorder="1" applyAlignment="1">
      <alignment horizontal="center" wrapText="1"/>
    </xf>
    <xf numFmtId="0" fontId="10" fillId="0" borderId="10" xfId="13" applyFont="1" applyBorder="1" applyAlignment="1">
      <alignment horizontal="center" wrapText="1"/>
    </xf>
    <xf numFmtId="0" fontId="35" fillId="6" borderId="6" xfId="13" applyFont="1" applyFill="1" applyBorder="1" applyAlignment="1">
      <alignment horizontal="center" wrapText="1"/>
    </xf>
    <xf numFmtId="0" fontId="35" fillId="0" borderId="11" xfId="13" applyFont="1" applyBorder="1" applyAlignment="1">
      <alignment wrapText="1"/>
    </xf>
    <xf numFmtId="15" fontId="21" fillId="0" borderId="6" xfId="2" applyNumberFormat="1" applyFont="1" applyBorder="1" applyAlignment="1">
      <alignment horizontal="center" wrapText="1"/>
    </xf>
    <xf numFmtId="8" fontId="36" fillId="0" borderId="6" xfId="13" applyNumberFormat="1" applyBorder="1" applyAlignment="1">
      <alignment wrapText="1"/>
    </xf>
    <xf numFmtId="15" fontId="7" fillId="0" borderId="6" xfId="2" applyNumberFormat="1" applyFont="1" applyBorder="1" applyAlignment="1">
      <alignment horizontal="left" wrapText="1"/>
    </xf>
    <xf numFmtId="0" fontId="36" fillId="3" borderId="6" xfId="13" applyFill="1" applyBorder="1" applyAlignment="1">
      <alignment wrapText="1"/>
    </xf>
    <xf numFmtId="0" fontId="40" fillId="3" borderId="6" xfId="13" applyFont="1" applyFill="1" applyBorder="1" applyAlignment="1">
      <alignment wrapText="1"/>
    </xf>
    <xf numFmtId="0" fontId="10" fillId="0" borderId="24" xfId="13" applyFont="1" applyBorder="1" applyAlignment="1">
      <alignment horizontal="left"/>
    </xf>
  </cellXfs>
  <cellStyles count="14">
    <cellStyle name="Euro" xfId="4" xr:uid="{00000000-0005-0000-0000-000000000000}"/>
    <cellStyle name="Moneda" xfId="1" builtinId="4"/>
    <cellStyle name="Moneda 2" xfId="5" xr:uid="{00000000-0005-0000-0000-000002000000}"/>
    <cellStyle name="Moneda 2 2" xfId="6" xr:uid="{00000000-0005-0000-0000-000003000000}"/>
    <cellStyle name="Moneda 3" xfId="7" xr:uid="{00000000-0005-0000-0000-000004000000}"/>
    <cellStyle name="Normal" xfId="0" builtinId="0"/>
    <cellStyle name="Normal 2" xfId="8" xr:uid="{00000000-0005-0000-0000-000006000000}"/>
    <cellStyle name="Normal 3" xfId="9" xr:uid="{00000000-0005-0000-0000-000007000000}"/>
    <cellStyle name="Normal 4" xfId="10" xr:uid="{00000000-0005-0000-0000-000008000000}"/>
    <cellStyle name="Normal 5" xfId="11" xr:uid="{00000000-0005-0000-0000-000009000000}"/>
    <cellStyle name="Normal 6" xfId="12" xr:uid="{443E0EB7-B94B-4F25-B643-797E08934375}"/>
    <cellStyle name="Normal 7" xfId="13" xr:uid="{B8D7DADB-9157-44AB-A451-B25FFDE3D7DA}"/>
    <cellStyle name="Normal_POR FECHA 1994-2007" xfId="2" xr:uid="{00000000-0005-0000-0000-00000A000000}"/>
    <cellStyle name="Normal_POR FECHA 2008"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133349</xdr:colOff>
      <xdr:row>0</xdr:row>
      <xdr:rowOff>238125</xdr:rowOff>
    </xdr:from>
    <xdr:to>
      <xdr:col>12</xdr:col>
      <xdr:colOff>171450</xdr:colOff>
      <xdr:row>2</xdr:row>
      <xdr:rowOff>377372</xdr:rowOff>
    </xdr:to>
    <xdr:pic>
      <xdr:nvPicPr>
        <xdr:cNvPr id="2" name="1 Imagen" descr="C:\Users\UnidaddeTransparen\Downloads\Logo_P221-C.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4" y="238125"/>
          <a:ext cx="3686176" cy="107269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628649</xdr:colOff>
      <xdr:row>0</xdr:row>
      <xdr:rowOff>152400</xdr:rowOff>
    </xdr:from>
    <xdr:to>
      <xdr:col>12</xdr:col>
      <xdr:colOff>514350</xdr:colOff>
      <xdr:row>1</xdr:row>
      <xdr:rowOff>424997</xdr:rowOff>
    </xdr:to>
    <xdr:pic>
      <xdr:nvPicPr>
        <xdr:cNvPr id="2" name="1 Imagen" descr="C:\Users\UnidaddeTransparen\Downloads\Logo_P221-C.png">
          <a:extLst>
            <a:ext uri="{FF2B5EF4-FFF2-40B4-BE49-F238E27FC236}">
              <a16:creationId xmlns:a16="http://schemas.microsoft.com/office/drawing/2014/main" id="{C05C9180-7536-41D8-B6D3-9F74916914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899" y="152400"/>
          <a:ext cx="2876551" cy="92029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142875</xdr:colOff>
      <xdr:row>0</xdr:row>
      <xdr:rowOff>47625</xdr:rowOff>
    </xdr:from>
    <xdr:to>
      <xdr:col>6</xdr:col>
      <xdr:colOff>552450</xdr:colOff>
      <xdr:row>1</xdr:row>
      <xdr:rowOff>28575</xdr:rowOff>
    </xdr:to>
    <xdr:pic>
      <xdr:nvPicPr>
        <xdr:cNvPr id="2" name="2 Imagen" descr="C:\Users\UnidaddeTransparen\Downloads\Logo_P221-C.png">
          <a:extLst>
            <a:ext uri="{FF2B5EF4-FFF2-40B4-BE49-F238E27FC236}">
              <a16:creationId xmlns:a16="http://schemas.microsoft.com/office/drawing/2014/main" id="{AAA6E26A-582E-44D2-89F2-8B5F2F651E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47625"/>
          <a:ext cx="1800225" cy="8667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1349830</xdr:colOff>
      <xdr:row>0</xdr:row>
      <xdr:rowOff>0</xdr:rowOff>
    </xdr:from>
    <xdr:to>
      <xdr:col>7</xdr:col>
      <xdr:colOff>1035867</xdr:colOff>
      <xdr:row>1</xdr:row>
      <xdr:rowOff>1020534</xdr:rowOff>
    </xdr:to>
    <xdr:pic>
      <xdr:nvPicPr>
        <xdr:cNvPr id="2" name="2 Imagen" descr="C:\Users\UnidaddeTransparen\Downloads\Logo_P221-C.png">
          <a:extLst>
            <a:ext uri="{FF2B5EF4-FFF2-40B4-BE49-F238E27FC236}">
              <a16:creationId xmlns:a16="http://schemas.microsoft.com/office/drawing/2014/main" id="{6B111AD4-46BE-4A80-B65C-7A42B752CA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3505" y="0"/>
          <a:ext cx="2153012" cy="103958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476250</xdr:colOff>
      <xdr:row>1</xdr:row>
      <xdr:rowOff>28574</xdr:rowOff>
    </xdr:from>
    <xdr:to>
      <xdr:col>8</xdr:col>
      <xdr:colOff>228600</xdr:colOff>
      <xdr:row>7</xdr:row>
      <xdr:rowOff>9524</xdr:rowOff>
    </xdr:to>
    <xdr:pic>
      <xdr:nvPicPr>
        <xdr:cNvPr id="2" name="2 Imagen" descr="C:\Users\UnidaddeTransparen\Downloads\Logo_P221-C.png">
          <a:extLst>
            <a:ext uri="{FF2B5EF4-FFF2-40B4-BE49-F238E27FC236}">
              <a16:creationId xmlns:a16="http://schemas.microsoft.com/office/drawing/2014/main" id="{0ED4CFA7-3B20-4139-B234-70BBA37303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0925" y="228599"/>
          <a:ext cx="2038350" cy="9906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3586"/>
  <sheetViews>
    <sheetView workbookViewId="0">
      <pane xSplit="23610" topLeftCell="S1"/>
      <selection activeCell="J7" sqref="J7"/>
      <selection pane="topRight" activeCell="S327" sqref="S327"/>
    </sheetView>
  </sheetViews>
  <sheetFormatPr baseColWidth="10" defaultRowHeight="12.75"/>
  <cols>
    <col min="1" max="1" width="6" customWidth="1"/>
    <col min="2" max="2" width="29.42578125" customWidth="1"/>
    <col min="3" max="3" width="10.42578125" customWidth="1"/>
    <col min="4" max="4" width="8.42578125" customWidth="1"/>
    <col min="5" max="5" width="13.5703125" customWidth="1"/>
    <col min="7" max="8" width="0" hidden="1" customWidth="1"/>
    <col min="10" max="10" width="12.7109375" customWidth="1"/>
    <col min="11" max="11" width="9.5703125" style="36" customWidth="1"/>
    <col min="12" max="12" width="9.5703125" style="21" customWidth="1"/>
    <col min="13" max="13" width="15.5703125" bestFit="1" customWidth="1"/>
    <col min="14" max="14" width="6.42578125" customWidth="1"/>
    <col min="15" max="15" width="8.42578125" style="21" customWidth="1"/>
    <col min="16" max="16" width="11.7109375" style="21" customWidth="1"/>
    <col min="17" max="17" width="25.85546875" customWidth="1"/>
    <col min="18" max="18" width="34.28515625" customWidth="1"/>
  </cols>
  <sheetData>
    <row r="1" spans="1:18" ht="27.75" customHeight="1">
      <c r="A1" s="187"/>
      <c r="B1" s="187"/>
      <c r="C1" s="187"/>
      <c r="D1" s="187"/>
      <c r="E1" s="187"/>
      <c r="F1" s="187"/>
      <c r="G1" s="187"/>
      <c r="H1" s="187"/>
      <c r="I1" s="187"/>
      <c r="J1" s="187"/>
      <c r="K1" s="187"/>
      <c r="L1" s="187"/>
      <c r="M1" s="187"/>
      <c r="N1" s="187"/>
      <c r="O1" s="187"/>
      <c r="P1" s="187"/>
      <c r="Q1" s="187"/>
      <c r="R1" s="187"/>
    </row>
    <row r="2" spans="1:18" ht="45.75" customHeight="1">
      <c r="A2" s="187"/>
      <c r="B2" s="187"/>
      <c r="C2" s="187"/>
      <c r="D2" s="187"/>
      <c r="E2" s="187"/>
      <c r="F2" s="187"/>
      <c r="G2" s="187"/>
      <c r="H2" s="187"/>
      <c r="I2" s="187"/>
      <c r="J2" s="187"/>
      <c r="K2" s="187"/>
      <c r="L2" s="187"/>
      <c r="M2" s="187"/>
      <c r="N2" s="187"/>
      <c r="O2" s="187"/>
      <c r="P2" s="187"/>
      <c r="Q2" s="187"/>
      <c r="R2" s="187"/>
    </row>
    <row r="3" spans="1:18" ht="54" customHeight="1" thickBot="1">
      <c r="A3" s="1"/>
      <c r="C3" s="1"/>
      <c r="D3" s="1"/>
      <c r="E3" s="188" t="s">
        <v>1824</v>
      </c>
      <c r="F3" s="188"/>
      <c r="G3" s="188"/>
      <c r="H3" s="188"/>
      <c r="I3" s="188"/>
      <c r="J3" s="188"/>
      <c r="K3" s="188"/>
      <c r="L3" s="188"/>
      <c r="M3" s="188"/>
      <c r="N3" s="1"/>
      <c r="O3" s="2"/>
      <c r="P3" s="2"/>
      <c r="Q3" s="1"/>
      <c r="R3" s="3" t="s">
        <v>0</v>
      </c>
    </row>
    <row r="4" spans="1:18" ht="41.25" customHeight="1">
      <c r="A4" s="4" t="s">
        <v>1</v>
      </c>
      <c r="B4" s="5" t="s">
        <v>2</v>
      </c>
      <c r="C4" s="5" t="s">
        <v>3</v>
      </c>
      <c r="D4" s="5" t="s">
        <v>4</v>
      </c>
      <c r="E4" s="5" t="s">
        <v>5</v>
      </c>
      <c r="F4" s="6" t="s">
        <v>6</v>
      </c>
      <c r="G4" s="6" t="s">
        <v>7</v>
      </c>
      <c r="H4" s="6" t="s">
        <v>8</v>
      </c>
      <c r="I4" s="6" t="s">
        <v>9</v>
      </c>
      <c r="J4" s="5" t="s">
        <v>10</v>
      </c>
      <c r="K4" s="7" t="s">
        <v>1827</v>
      </c>
      <c r="L4" s="8" t="s">
        <v>12</v>
      </c>
      <c r="M4" s="9" t="s">
        <v>13</v>
      </c>
      <c r="N4" s="5" t="s">
        <v>14</v>
      </c>
      <c r="O4" s="10" t="s">
        <v>15</v>
      </c>
      <c r="P4" s="6" t="s">
        <v>1825</v>
      </c>
      <c r="Q4" s="5" t="s">
        <v>16</v>
      </c>
      <c r="R4" s="11" t="s">
        <v>17</v>
      </c>
    </row>
    <row r="5" spans="1:18" s="21" customFormat="1" ht="33.75" customHeight="1">
      <c r="A5" s="12">
        <v>1</v>
      </c>
      <c r="B5" s="13" t="s">
        <v>18</v>
      </c>
      <c r="C5" s="14">
        <v>36069</v>
      </c>
      <c r="D5" s="15" t="s">
        <v>19</v>
      </c>
      <c r="E5" s="16">
        <v>310.5</v>
      </c>
      <c r="F5" s="16"/>
      <c r="G5" s="16"/>
      <c r="H5" s="16"/>
      <c r="I5" s="16"/>
      <c r="J5" s="13" t="s">
        <v>20</v>
      </c>
      <c r="K5" s="17">
        <v>36091</v>
      </c>
      <c r="L5" s="18" t="s">
        <v>21</v>
      </c>
      <c r="M5" s="19">
        <v>90311</v>
      </c>
      <c r="N5" s="13" t="s">
        <v>22</v>
      </c>
      <c r="O5" s="13" t="s">
        <v>23</v>
      </c>
      <c r="P5" s="184" t="s">
        <v>1826</v>
      </c>
      <c r="Q5" s="13" t="s">
        <v>24</v>
      </c>
      <c r="R5" s="20" t="s">
        <v>25</v>
      </c>
    </row>
    <row r="6" spans="1:18" s="21" customFormat="1" ht="33.75" customHeight="1">
      <c r="A6" s="12">
        <f t="shared" ref="A6:A69" si="0">A5+1</f>
        <v>2</v>
      </c>
      <c r="B6" s="13" t="s">
        <v>26</v>
      </c>
      <c r="C6" s="14">
        <v>36069</v>
      </c>
      <c r="D6" s="15" t="s">
        <v>19</v>
      </c>
      <c r="E6" s="16">
        <v>1131.5999999999999</v>
      </c>
      <c r="F6" s="16"/>
      <c r="G6" s="16"/>
      <c r="H6" s="16"/>
      <c r="I6" s="16"/>
      <c r="J6" s="13" t="s">
        <v>20</v>
      </c>
      <c r="K6" s="17">
        <v>36091</v>
      </c>
      <c r="L6" s="18" t="s">
        <v>21</v>
      </c>
      <c r="M6" s="19">
        <v>90011</v>
      </c>
      <c r="N6" s="13" t="s">
        <v>22</v>
      </c>
      <c r="O6" s="13" t="s">
        <v>23</v>
      </c>
      <c r="P6" s="184" t="s">
        <v>1826</v>
      </c>
      <c r="Q6" s="13" t="s">
        <v>27</v>
      </c>
      <c r="R6" s="20" t="s">
        <v>28</v>
      </c>
    </row>
    <row r="7" spans="1:18" s="21" customFormat="1" ht="33.75" customHeight="1">
      <c r="A7" s="12">
        <f t="shared" si="0"/>
        <v>3</v>
      </c>
      <c r="B7" s="13" t="s">
        <v>29</v>
      </c>
      <c r="C7" s="14">
        <v>36100</v>
      </c>
      <c r="D7" s="15" t="s">
        <v>30</v>
      </c>
      <c r="E7" s="16">
        <v>3611</v>
      </c>
      <c r="F7" s="16"/>
      <c r="G7" s="16"/>
      <c r="H7" s="16"/>
      <c r="I7" s="16"/>
      <c r="J7" s="13" t="s">
        <v>31</v>
      </c>
      <c r="K7" s="17">
        <v>36102</v>
      </c>
      <c r="L7" s="18" t="s">
        <v>21</v>
      </c>
      <c r="M7" s="19">
        <v>90072</v>
      </c>
      <c r="N7" s="13" t="s">
        <v>32</v>
      </c>
      <c r="O7" s="13" t="s">
        <v>23</v>
      </c>
      <c r="P7" s="184" t="s">
        <v>1826</v>
      </c>
      <c r="Q7" s="13" t="s">
        <v>33</v>
      </c>
      <c r="R7" s="20" t="s">
        <v>34</v>
      </c>
    </row>
    <row r="8" spans="1:18" s="21" customFormat="1" ht="33.75" customHeight="1">
      <c r="A8" s="12">
        <f t="shared" si="0"/>
        <v>4</v>
      </c>
      <c r="B8" s="13" t="s">
        <v>35</v>
      </c>
      <c r="C8" s="14">
        <v>36069</v>
      </c>
      <c r="D8" s="15" t="s">
        <v>36</v>
      </c>
      <c r="E8" s="16">
        <v>1803.2</v>
      </c>
      <c r="F8" s="16"/>
      <c r="G8" s="16"/>
      <c r="H8" s="16"/>
      <c r="I8" s="16"/>
      <c r="J8" s="13" t="s">
        <v>37</v>
      </c>
      <c r="K8" s="17">
        <v>36091</v>
      </c>
      <c r="L8" s="18" t="s">
        <v>21</v>
      </c>
      <c r="M8" s="19">
        <v>90578</v>
      </c>
      <c r="N8" s="13" t="s">
        <v>32</v>
      </c>
      <c r="O8" s="13" t="s">
        <v>23</v>
      </c>
      <c r="P8" s="184" t="s">
        <v>1826</v>
      </c>
      <c r="Q8" s="13" t="s">
        <v>38</v>
      </c>
      <c r="R8" s="20" t="s">
        <v>39</v>
      </c>
    </row>
    <row r="9" spans="1:18" s="21" customFormat="1" ht="33.75" customHeight="1">
      <c r="A9" s="12">
        <f t="shared" si="0"/>
        <v>5</v>
      </c>
      <c r="B9" s="13" t="s">
        <v>40</v>
      </c>
      <c r="C9" s="22" t="s">
        <v>41</v>
      </c>
      <c r="D9" s="23" t="s">
        <v>42</v>
      </c>
      <c r="E9" s="16"/>
      <c r="F9" s="16">
        <v>3289</v>
      </c>
      <c r="G9" s="16"/>
      <c r="H9" s="16"/>
      <c r="I9" s="16"/>
      <c r="J9" s="13" t="s">
        <v>43</v>
      </c>
      <c r="K9" s="17">
        <v>36340</v>
      </c>
      <c r="L9" s="18" t="s">
        <v>21</v>
      </c>
      <c r="M9" s="19">
        <v>90003</v>
      </c>
      <c r="N9" s="13" t="s">
        <v>32</v>
      </c>
      <c r="O9" s="13" t="s">
        <v>23</v>
      </c>
      <c r="P9" s="184" t="s">
        <v>1826</v>
      </c>
      <c r="Q9" s="13" t="s">
        <v>27</v>
      </c>
      <c r="R9" s="20" t="s">
        <v>28</v>
      </c>
    </row>
    <row r="10" spans="1:18" s="21" customFormat="1" ht="33.75" customHeight="1">
      <c r="A10" s="12">
        <f t="shared" si="0"/>
        <v>6</v>
      </c>
      <c r="B10" s="13" t="s">
        <v>44</v>
      </c>
      <c r="C10" s="22" t="s">
        <v>45</v>
      </c>
      <c r="D10" s="23" t="s">
        <v>46</v>
      </c>
      <c r="E10" s="16">
        <v>1676.29</v>
      </c>
      <c r="F10" s="16"/>
      <c r="G10" s="16"/>
      <c r="H10" s="16"/>
      <c r="I10" s="16"/>
      <c r="J10" s="13" t="s">
        <v>47</v>
      </c>
      <c r="K10" s="17">
        <v>36342</v>
      </c>
      <c r="L10" s="18" t="s">
        <v>21</v>
      </c>
      <c r="M10" s="24">
        <v>90268</v>
      </c>
      <c r="N10" s="13" t="s">
        <v>32</v>
      </c>
      <c r="O10" s="13" t="s">
        <v>23</v>
      </c>
      <c r="P10" s="184" t="s">
        <v>1826</v>
      </c>
      <c r="Q10" s="13" t="s">
        <v>48</v>
      </c>
      <c r="R10" s="20" t="s">
        <v>49</v>
      </c>
    </row>
    <row r="11" spans="1:18" s="21" customFormat="1" ht="33.75" customHeight="1">
      <c r="A11" s="12">
        <f t="shared" si="0"/>
        <v>7</v>
      </c>
      <c r="B11" s="13" t="s">
        <v>50</v>
      </c>
      <c r="C11" s="22" t="s">
        <v>45</v>
      </c>
      <c r="D11" s="25" t="s">
        <v>51</v>
      </c>
      <c r="E11" s="16">
        <v>2689.86</v>
      </c>
      <c r="F11" s="16"/>
      <c r="G11" s="16"/>
      <c r="H11" s="16"/>
      <c r="I11" s="16"/>
      <c r="J11" s="13" t="s">
        <v>47</v>
      </c>
      <c r="K11" s="17">
        <v>36362</v>
      </c>
      <c r="L11" s="18" t="s">
        <v>21</v>
      </c>
      <c r="M11" s="24">
        <v>90581</v>
      </c>
      <c r="N11" s="13" t="s">
        <v>32</v>
      </c>
      <c r="O11" s="13" t="s">
        <v>23</v>
      </c>
      <c r="P11" s="184" t="s">
        <v>1826</v>
      </c>
      <c r="Q11" s="13" t="s">
        <v>52</v>
      </c>
      <c r="R11" s="20" t="s">
        <v>53</v>
      </c>
    </row>
    <row r="12" spans="1:18" s="21" customFormat="1" ht="41.25" customHeight="1">
      <c r="A12" s="12">
        <f t="shared" si="0"/>
        <v>8</v>
      </c>
      <c r="B12" s="13" t="s">
        <v>54</v>
      </c>
      <c r="C12" s="22" t="s">
        <v>45</v>
      </c>
      <c r="D12" s="23" t="s">
        <v>46</v>
      </c>
      <c r="E12" s="16">
        <v>5633.85</v>
      </c>
      <c r="F12" s="16"/>
      <c r="G12" s="16"/>
      <c r="H12" s="16"/>
      <c r="I12" s="16"/>
      <c r="J12" s="13" t="s">
        <v>47</v>
      </c>
      <c r="K12" s="17">
        <v>36362</v>
      </c>
      <c r="L12" s="18" t="s">
        <v>21</v>
      </c>
      <c r="M12" s="24">
        <v>90267</v>
      </c>
      <c r="N12" s="13" t="s">
        <v>32</v>
      </c>
      <c r="O12" s="13" t="s">
        <v>23</v>
      </c>
      <c r="P12" s="184" t="s">
        <v>1826</v>
      </c>
      <c r="Q12" s="13" t="s">
        <v>55</v>
      </c>
      <c r="R12" s="20" t="s">
        <v>49</v>
      </c>
    </row>
    <row r="13" spans="1:18" s="21" customFormat="1" ht="37.5" customHeight="1">
      <c r="A13" s="12">
        <f t="shared" si="0"/>
        <v>9</v>
      </c>
      <c r="B13" s="13" t="s">
        <v>56</v>
      </c>
      <c r="C13" s="22" t="s">
        <v>45</v>
      </c>
      <c r="D13" s="23" t="s">
        <v>57</v>
      </c>
      <c r="E13" s="16">
        <v>1432.9</v>
      </c>
      <c r="F13" s="16"/>
      <c r="G13" s="16"/>
      <c r="H13" s="16"/>
      <c r="I13" s="16"/>
      <c r="J13" s="13" t="s">
        <v>58</v>
      </c>
      <c r="K13" s="17">
        <v>36363</v>
      </c>
      <c r="L13" s="18" t="s">
        <v>21</v>
      </c>
      <c r="M13" s="24">
        <v>90215</v>
      </c>
      <c r="N13" s="13" t="s">
        <v>32</v>
      </c>
      <c r="O13" s="13" t="s">
        <v>23</v>
      </c>
      <c r="P13" s="184" t="s">
        <v>1826</v>
      </c>
      <c r="Q13" s="13" t="s">
        <v>59</v>
      </c>
      <c r="R13" s="20" t="s">
        <v>60</v>
      </c>
    </row>
    <row r="14" spans="1:18" s="21" customFormat="1" ht="67.5">
      <c r="A14" s="12">
        <f t="shared" si="0"/>
        <v>10</v>
      </c>
      <c r="B14" s="13" t="s">
        <v>61</v>
      </c>
      <c r="C14" s="22" t="s">
        <v>45</v>
      </c>
      <c r="D14" s="23" t="s">
        <v>57</v>
      </c>
      <c r="E14" s="16">
        <v>495.65</v>
      </c>
      <c r="F14" s="16"/>
      <c r="G14" s="16"/>
      <c r="H14" s="16"/>
      <c r="I14" s="16"/>
      <c r="J14" s="13" t="s">
        <v>62</v>
      </c>
      <c r="K14" s="17">
        <v>36363</v>
      </c>
      <c r="L14" s="18" t="s">
        <v>21</v>
      </c>
      <c r="M14" s="19">
        <v>90020</v>
      </c>
      <c r="N14" s="13" t="s">
        <v>32</v>
      </c>
      <c r="O14" s="13" t="s">
        <v>23</v>
      </c>
      <c r="P14" s="184" t="s">
        <v>1826</v>
      </c>
      <c r="Q14" s="13" t="s">
        <v>63</v>
      </c>
      <c r="R14" s="20" t="s">
        <v>64</v>
      </c>
    </row>
    <row r="15" spans="1:18" s="21" customFormat="1" ht="67.5">
      <c r="A15" s="12">
        <f t="shared" si="0"/>
        <v>11</v>
      </c>
      <c r="B15" s="13" t="s">
        <v>65</v>
      </c>
      <c r="C15" s="22" t="s">
        <v>66</v>
      </c>
      <c r="D15" s="23" t="s">
        <v>67</v>
      </c>
      <c r="E15" s="16">
        <v>2508.15</v>
      </c>
      <c r="F15" s="16"/>
      <c r="G15" s="16"/>
      <c r="H15" s="16"/>
      <c r="I15" s="16"/>
      <c r="J15" s="13" t="s">
        <v>68</v>
      </c>
      <c r="K15" s="17">
        <v>36385</v>
      </c>
      <c r="L15" s="18" t="s">
        <v>21</v>
      </c>
      <c r="M15" s="19">
        <v>90071</v>
      </c>
      <c r="N15" s="13" t="s">
        <v>32</v>
      </c>
      <c r="O15" s="13" t="s">
        <v>23</v>
      </c>
      <c r="P15" s="184" t="s">
        <v>1826</v>
      </c>
      <c r="Q15" s="13" t="s">
        <v>69</v>
      </c>
      <c r="R15" s="20" t="s">
        <v>70</v>
      </c>
    </row>
    <row r="16" spans="1:18" s="21" customFormat="1" ht="67.5">
      <c r="A16" s="12">
        <f t="shared" si="0"/>
        <v>12</v>
      </c>
      <c r="B16" s="13" t="s">
        <v>71</v>
      </c>
      <c r="C16" s="22" t="s">
        <v>66</v>
      </c>
      <c r="D16" s="23" t="s">
        <v>67</v>
      </c>
      <c r="E16" s="16">
        <v>4085.95</v>
      </c>
      <c r="F16" s="16"/>
      <c r="G16" s="16"/>
      <c r="H16" s="16"/>
      <c r="I16" s="16"/>
      <c r="J16" s="13" t="s">
        <v>68</v>
      </c>
      <c r="K16" s="17">
        <v>36385</v>
      </c>
      <c r="L16" s="18" t="s">
        <v>21</v>
      </c>
      <c r="M16" s="19">
        <v>90008</v>
      </c>
      <c r="N16" s="13" t="s">
        <v>32</v>
      </c>
      <c r="O16" s="13" t="s">
        <v>23</v>
      </c>
      <c r="P16" s="184" t="s">
        <v>1826</v>
      </c>
      <c r="Q16" s="13" t="s">
        <v>72</v>
      </c>
      <c r="R16" s="20" t="s">
        <v>28</v>
      </c>
    </row>
    <row r="17" spans="1:18" s="21" customFormat="1" ht="49.5" customHeight="1">
      <c r="A17" s="12">
        <f t="shared" si="0"/>
        <v>13</v>
      </c>
      <c r="B17" s="13" t="s">
        <v>73</v>
      </c>
      <c r="C17" s="22" t="s">
        <v>66</v>
      </c>
      <c r="D17" s="23" t="s">
        <v>67</v>
      </c>
      <c r="E17" s="16">
        <v>2094.15</v>
      </c>
      <c r="F17" s="16"/>
      <c r="G17" s="16"/>
      <c r="H17" s="16"/>
      <c r="I17" s="16"/>
      <c r="J17" s="13" t="s">
        <v>74</v>
      </c>
      <c r="K17" s="17">
        <v>36388</v>
      </c>
      <c r="L17" s="18" t="s">
        <v>21</v>
      </c>
      <c r="M17" s="19">
        <v>90073</v>
      </c>
      <c r="N17" s="13" t="s">
        <v>32</v>
      </c>
      <c r="O17" s="13" t="s">
        <v>23</v>
      </c>
      <c r="P17" s="184" t="s">
        <v>1826</v>
      </c>
      <c r="Q17" s="13" t="s">
        <v>75</v>
      </c>
      <c r="R17" s="20" t="s">
        <v>76</v>
      </c>
    </row>
    <row r="18" spans="1:18" s="21" customFormat="1" ht="33.75" customHeight="1">
      <c r="A18" s="12">
        <f t="shared" si="0"/>
        <v>14</v>
      </c>
      <c r="B18" s="13" t="s">
        <v>77</v>
      </c>
      <c r="C18" s="22" t="s">
        <v>78</v>
      </c>
      <c r="D18" s="23" t="s">
        <v>79</v>
      </c>
      <c r="E18" s="16">
        <v>684.25</v>
      </c>
      <c r="F18" s="16"/>
      <c r="G18" s="16"/>
      <c r="H18" s="16"/>
      <c r="I18" s="16"/>
      <c r="J18" s="13" t="s">
        <v>80</v>
      </c>
      <c r="K18" s="17">
        <v>36410</v>
      </c>
      <c r="L18" s="18" t="s">
        <v>21</v>
      </c>
      <c r="M18" s="19">
        <v>91074</v>
      </c>
      <c r="N18" s="13" t="s">
        <v>32</v>
      </c>
      <c r="O18" s="13" t="s">
        <v>23</v>
      </c>
      <c r="P18" s="184" t="s">
        <v>1826</v>
      </c>
      <c r="Q18" s="26" t="s">
        <v>81</v>
      </c>
      <c r="R18" s="20" t="s">
        <v>82</v>
      </c>
    </row>
    <row r="19" spans="1:18" s="21" customFormat="1" ht="33.75" customHeight="1">
      <c r="A19" s="12">
        <f t="shared" si="0"/>
        <v>15</v>
      </c>
      <c r="B19" s="13" t="s">
        <v>77</v>
      </c>
      <c r="C19" s="22" t="s">
        <v>78</v>
      </c>
      <c r="D19" s="23" t="s">
        <v>79</v>
      </c>
      <c r="E19" s="16">
        <v>684.25</v>
      </c>
      <c r="F19" s="16"/>
      <c r="G19" s="16"/>
      <c r="H19" s="16"/>
      <c r="I19" s="16"/>
      <c r="J19" s="13" t="s">
        <v>80</v>
      </c>
      <c r="K19" s="17">
        <v>36410</v>
      </c>
      <c r="L19" s="18" t="s">
        <v>21</v>
      </c>
      <c r="M19" s="19">
        <v>90021</v>
      </c>
      <c r="N19" s="13" t="s">
        <v>32</v>
      </c>
      <c r="O19" s="13" t="s">
        <v>23</v>
      </c>
      <c r="P19" s="184" t="s">
        <v>1826</v>
      </c>
      <c r="Q19" s="13" t="s">
        <v>83</v>
      </c>
      <c r="R19" s="20" t="s">
        <v>84</v>
      </c>
    </row>
    <row r="20" spans="1:18" s="21" customFormat="1" ht="33.75" customHeight="1">
      <c r="A20" s="12">
        <f t="shared" si="0"/>
        <v>16</v>
      </c>
      <c r="B20" s="13" t="s">
        <v>77</v>
      </c>
      <c r="C20" s="22" t="s">
        <v>78</v>
      </c>
      <c r="D20" s="23" t="s">
        <v>79</v>
      </c>
      <c r="E20" s="16">
        <v>684.25</v>
      </c>
      <c r="F20" s="16"/>
      <c r="G20" s="16"/>
      <c r="H20" s="16"/>
      <c r="I20" s="16"/>
      <c r="J20" s="13" t="s">
        <v>80</v>
      </c>
      <c r="K20" s="17">
        <v>36410</v>
      </c>
      <c r="L20" s="18" t="s">
        <v>21</v>
      </c>
      <c r="M20" s="19">
        <v>90031</v>
      </c>
      <c r="N20" s="13" t="s">
        <v>22</v>
      </c>
      <c r="O20" s="13" t="s">
        <v>23</v>
      </c>
      <c r="P20" s="184" t="s">
        <v>1826</v>
      </c>
      <c r="Q20" s="13" t="s">
        <v>85</v>
      </c>
      <c r="R20" s="20" t="s">
        <v>86</v>
      </c>
    </row>
    <row r="21" spans="1:18" s="21" customFormat="1" ht="33.75" customHeight="1">
      <c r="A21" s="12">
        <f t="shared" si="0"/>
        <v>17</v>
      </c>
      <c r="B21" s="13" t="s">
        <v>87</v>
      </c>
      <c r="C21" s="22" t="s">
        <v>78</v>
      </c>
      <c r="D21" s="23" t="s">
        <v>79</v>
      </c>
      <c r="E21" s="16">
        <v>684.25</v>
      </c>
      <c r="F21" s="16"/>
      <c r="G21" s="16"/>
      <c r="H21" s="16"/>
      <c r="I21" s="16"/>
      <c r="J21" s="13" t="s">
        <v>88</v>
      </c>
      <c r="K21" s="17">
        <v>36410</v>
      </c>
      <c r="L21" s="18" t="s">
        <v>21</v>
      </c>
      <c r="M21" s="19">
        <v>90078</v>
      </c>
      <c r="N21" s="13" t="s">
        <v>32</v>
      </c>
      <c r="O21" s="13" t="s">
        <v>23</v>
      </c>
      <c r="P21" s="184" t="s">
        <v>1826</v>
      </c>
      <c r="Q21" s="13" t="s">
        <v>75</v>
      </c>
      <c r="R21" s="20" t="s">
        <v>76</v>
      </c>
    </row>
    <row r="22" spans="1:18" s="21" customFormat="1" ht="33.75" customHeight="1">
      <c r="A22" s="12">
        <f t="shared" si="0"/>
        <v>18</v>
      </c>
      <c r="B22" s="13" t="s">
        <v>89</v>
      </c>
      <c r="C22" s="22" t="s">
        <v>78</v>
      </c>
      <c r="D22" s="23" t="s">
        <v>79</v>
      </c>
      <c r="E22" s="16">
        <v>684.25</v>
      </c>
      <c r="F22" s="16"/>
      <c r="G22" s="16"/>
      <c r="H22" s="16"/>
      <c r="I22" s="16"/>
      <c r="J22" s="13" t="s">
        <v>88</v>
      </c>
      <c r="K22" s="17">
        <v>36410</v>
      </c>
      <c r="L22" s="18" t="s">
        <v>21</v>
      </c>
      <c r="M22" s="19">
        <v>90146</v>
      </c>
      <c r="N22" s="13" t="s">
        <v>32</v>
      </c>
      <c r="O22" s="13" t="s">
        <v>23</v>
      </c>
      <c r="P22" s="184" t="s">
        <v>1826</v>
      </c>
      <c r="Q22" s="13" t="s">
        <v>90</v>
      </c>
      <c r="R22" s="20" t="s">
        <v>64</v>
      </c>
    </row>
    <row r="23" spans="1:18" s="21" customFormat="1" ht="67.5">
      <c r="A23" s="12">
        <f t="shared" si="0"/>
        <v>19</v>
      </c>
      <c r="B23" s="13" t="s">
        <v>91</v>
      </c>
      <c r="C23" s="22" t="s">
        <v>78</v>
      </c>
      <c r="D23" s="23" t="s">
        <v>79</v>
      </c>
      <c r="E23" s="16">
        <v>684.25</v>
      </c>
      <c r="F23" s="16"/>
      <c r="G23" s="16"/>
      <c r="H23" s="16"/>
      <c r="I23" s="16"/>
      <c r="J23" s="13" t="s">
        <v>88</v>
      </c>
      <c r="K23" s="17">
        <v>36410</v>
      </c>
      <c r="L23" s="18" t="s">
        <v>21</v>
      </c>
      <c r="M23" s="19">
        <v>90106</v>
      </c>
      <c r="N23" s="13" t="s">
        <v>32</v>
      </c>
      <c r="O23" s="13" t="s">
        <v>23</v>
      </c>
      <c r="P23" s="184" t="s">
        <v>1826</v>
      </c>
      <c r="Q23" s="13" t="s">
        <v>92</v>
      </c>
      <c r="R23" s="20" t="s">
        <v>93</v>
      </c>
    </row>
    <row r="24" spans="1:18" s="21" customFormat="1" ht="33.6" customHeight="1">
      <c r="A24" s="12">
        <f t="shared" si="0"/>
        <v>20</v>
      </c>
      <c r="B24" s="13" t="s">
        <v>94</v>
      </c>
      <c r="C24" s="22" t="s">
        <v>78</v>
      </c>
      <c r="D24" s="23" t="s">
        <v>79</v>
      </c>
      <c r="E24" s="16">
        <v>684.25</v>
      </c>
      <c r="F24" s="16"/>
      <c r="G24" s="16"/>
      <c r="H24" s="16"/>
      <c r="I24" s="16"/>
      <c r="J24" s="13" t="s">
        <v>88</v>
      </c>
      <c r="K24" s="17">
        <v>36410</v>
      </c>
      <c r="L24" s="18" t="s">
        <v>21</v>
      </c>
      <c r="M24" s="19">
        <v>90049</v>
      </c>
      <c r="N24" s="13" t="s">
        <v>32</v>
      </c>
      <c r="O24" s="13" t="s">
        <v>23</v>
      </c>
      <c r="P24" s="184" t="s">
        <v>1826</v>
      </c>
      <c r="Q24" s="13" t="s">
        <v>95</v>
      </c>
      <c r="R24" s="20" t="s">
        <v>28</v>
      </c>
    </row>
    <row r="25" spans="1:18" s="21" customFormat="1" ht="39.75" customHeight="1">
      <c r="A25" s="12">
        <f t="shared" si="0"/>
        <v>21</v>
      </c>
      <c r="B25" s="13" t="s">
        <v>96</v>
      </c>
      <c r="C25" s="22" t="s">
        <v>78</v>
      </c>
      <c r="D25" s="23" t="s">
        <v>79</v>
      </c>
      <c r="E25" s="16">
        <v>684.25</v>
      </c>
      <c r="F25" s="16"/>
      <c r="G25" s="16"/>
      <c r="H25" s="16"/>
      <c r="I25" s="16"/>
      <c r="J25" s="13" t="s">
        <v>88</v>
      </c>
      <c r="K25" s="17">
        <v>36410</v>
      </c>
      <c r="L25" s="18" t="s">
        <v>21</v>
      </c>
      <c r="M25" s="19">
        <v>90144</v>
      </c>
      <c r="N25" s="13" t="s">
        <v>22</v>
      </c>
      <c r="O25" s="13" t="s">
        <v>23</v>
      </c>
      <c r="P25" s="184" t="s">
        <v>1826</v>
      </c>
      <c r="Q25" s="13" t="s">
        <v>97</v>
      </c>
      <c r="R25" s="20" t="s">
        <v>98</v>
      </c>
    </row>
    <row r="26" spans="1:18" s="21" customFormat="1" ht="33.75" customHeight="1">
      <c r="A26" s="12">
        <f t="shared" si="0"/>
        <v>22</v>
      </c>
      <c r="B26" s="13" t="s">
        <v>99</v>
      </c>
      <c r="C26" s="22" t="s">
        <v>78</v>
      </c>
      <c r="D26" s="23" t="s">
        <v>100</v>
      </c>
      <c r="E26" s="16">
        <v>3450</v>
      </c>
      <c r="F26" s="16"/>
      <c r="G26" s="16"/>
      <c r="H26" s="16"/>
      <c r="I26" s="16"/>
      <c r="J26" s="13" t="s">
        <v>101</v>
      </c>
      <c r="K26" s="17">
        <v>36416</v>
      </c>
      <c r="L26" s="18" t="s">
        <v>21</v>
      </c>
      <c r="M26" s="19">
        <v>90016</v>
      </c>
      <c r="N26" s="13" t="s">
        <v>32</v>
      </c>
      <c r="O26" s="13" t="s">
        <v>23</v>
      </c>
      <c r="P26" s="184" t="s">
        <v>1826</v>
      </c>
      <c r="Q26" s="13" t="s">
        <v>95</v>
      </c>
      <c r="R26" s="20" t="s">
        <v>28</v>
      </c>
    </row>
    <row r="27" spans="1:18" s="21" customFormat="1" ht="33.75" customHeight="1">
      <c r="A27" s="12">
        <f t="shared" si="0"/>
        <v>23</v>
      </c>
      <c r="B27" s="13" t="s">
        <v>102</v>
      </c>
      <c r="C27" s="22" t="s">
        <v>78</v>
      </c>
      <c r="D27" s="23" t="s">
        <v>103</v>
      </c>
      <c r="E27" s="16">
        <v>3450</v>
      </c>
      <c r="F27" s="16"/>
      <c r="G27" s="16"/>
      <c r="H27" s="16"/>
      <c r="I27" s="16"/>
      <c r="J27" s="13" t="s">
        <v>104</v>
      </c>
      <c r="K27" s="17">
        <v>36416</v>
      </c>
      <c r="L27" s="18" t="s">
        <v>21</v>
      </c>
      <c r="M27" s="19">
        <v>90148</v>
      </c>
      <c r="N27" s="13" t="s">
        <v>32</v>
      </c>
      <c r="O27" s="13" t="s">
        <v>23</v>
      </c>
      <c r="P27" s="184" t="s">
        <v>1826</v>
      </c>
      <c r="Q27" s="13" t="s">
        <v>105</v>
      </c>
      <c r="R27" s="20" t="s">
        <v>106</v>
      </c>
    </row>
    <row r="28" spans="1:18" s="21" customFormat="1" ht="67.5">
      <c r="A28" s="12">
        <f t="shared" si="0"/>
        <v>24</v>
      </c>
      <c r="B28" s="13" t="s">
        <v>107</v>
      </c>
      <c r="C28" s="22" t="s">
        <v>78</v>
      </c>
      <c r="D28" s="23" t="s">
        <v>108</v>
      </c>
      <c r="E28" s="16">
        <v>143.75</v>
      </c>
      <c r="F28" s="27"/>
      <c r="G28" s="16"/>
      <c r="H28" s="16"/>
      <c r="I28" s="27"/>
      <c r="J28" s="13" t="s">
        <v>109</v>
      </c>
      <c r="K28" s="17">
        <v>36418</v>
      </c>
      <c r="L28" s="18" t="s">
        <v>21</v>
      </c>
      <c r="M28" s="19">
        <v>90025</v>
      </c>
      <c r="N28" s="13" t="s">
        <v>22</v>
      </c>
      <c r="O28" s="13" t="s">
        <v>23</v>
      </c>
      <c r="P28" s="184" t="s">
        <v>1826</v>
      </c>
      <c r="Q28" s="13" t="s">
        <v>110</v>
      </c>
      <c r="R28" s="20" t="s">
        <v>111</v>
      </c>
    </row>
    <row r="29" spans="1:18" s="21" customFormat="1" ht="67.5">
      <c r="A29" s="12">
        <f t="shared" si="0"/>
        <v>25</v>
      </c>
      <c r="B29" s="13" t="s">
        <v>112</v>
      </c>
      <c r="C29" s="22" t="s">
        <v>113</v>
      </c>
      <c r="D29" s="23" t="s">
        <v>114</v>
      </c>
      <c r="E29" s="16">
        <v>3450</v>
      </c>
      <c r="F29" s="16"/>
      <c r="G29" s="16"/>
      <c r="H29" s="16"/>
      <c r="I29" s="16"/>
      <c r="J29" s="13" t="s">
        <v>115</v>
      </c>
      <c r="K29" s="17">
        <v>36439</v>
      </c>
      <c r="L29" s="18" t="s">
        <v>21</v>
      </c>
      <c r="M29" s="19">
        <v>90010</v>
      </c>
      <c r="N29" s="13" t="s">
        <v>32</v>
      </c>
      <c r="O29" s="13" t="s">
        <v>23</v>
      </c>
      <c r="P29" s="184" t="s">
        <v>1826</v>
      </c>
      <c r="Q29" s="13" t="s">
        <v>95</v>
      </c>
      <c r="R29" s="20" t="s">
        <v>28</v>
      </c>
    </row>
    <row r="30" spans="1:18" s="21" customFormat="1" ht="67.5">
      <c r="A30" s="12">
        <f t="shared" si="0"/>
        <v>26</v>
      </c>
      <c r="B30" s="13" t="s">
        <v>116</v>
      </c>
      <c r="C30" s="22" t="s">
        <v>113</v>
      </c>
      <c r="D30" s="23" t="s">
        <v>117</v>
      </c>
      <c r="E30" s="16">
        <v>3450</v>
      </c>
      <c r="F30" s="16"/>
      <c r="G30" s="16"/>
      <c r="H30" s="16"/>
      <c r="I30" s="16"/>
      <c r="J30" s="13" t="s">
        <v>118</v>
      </c>
      <c r="K30" s="17">
        <v>36460</v>
      </c>
      <c r="L30" s="18" t="s">
        <v>21</v>
      </c>
      <c r="M30" s="19">
        <v>90343</v>
      </c>
      <c r="N30" s="13" t="s">
        <v>32</v>
      </c>
      <c r="O30" s="13" t="s">
        <v>23</v>
      </c>
      <c r="P30" s="184" t="s">
        <v>1826</v>
      </c>
      <c r="Q30" s="13" t="s">
        <v>55</v>
      </c>
      <c r="R30" s="20" t="s">
        <v>119</v>
      </c>
    </row>
    <row r="31" spans="1:18" s="21" customFormat="1" ht="67.5">
      <c r="A31" s="12">
        <f t="shared" si="0"/>
        <v>27</v>
      </c>
      <c r="B31" s="13" t="s">
        <v>120</v>
      </c>
      <c r="C31" s="22" t="s">
        <v>121</v>
      </c>
      <c r="D31" s="23" t="s">
        <v>122</v>
      </c>
      <c r="E31" s="16">
        <v>481.85</v>
      </c>
      <c r="F31" s="16"/>
      <c r="G31" s="16"/>
      <c r="H31" s="16"/>
      <c r="I31" s="16"/>
      <c r="J31" s="13" t="s">
        <v>123</v>
      </c>
      <c r="K31" s="17">
        <v>36465</v>
      </c>
      <c r="L31" s="18" t="s">
        <v>21</v>
      </c>
      <c r="M31" s="19">
        <v>90379</v>
      </c>
      <c r="N31" s="13" t="s">
        <v>22</v>
      </c>
      <c r="O31" s="13" t="s">
        <v>23</v>
      </c>
      <c r="P31" s="184" t="s">
        <v>1826</v>
      </c>
      <c r="Q31" s="13" t="s">
        <v>124</v>
      </c>
      <c r="R31" s="20" t="s">
        <v>125</v>
      </c>
    </row>
    <row r="32" spans="1:18" s="21" customFormat="1" ht="67.5">
      <c r="A32" s="12">
        <f t="shared" si="0"/>
        <v>28</v>
      </c>
      <c r="B32" s="13" t="s">
        <v>120</v>
      </c>
      <c r="C32" s="22" t="s">
        <v>121</v>
      </c>
      <c r="D32" s="23" t="s">
        <v>122</v>
      </c>
      <c r="E32" s="16">
        <v>481.85</v>
      </c>
      <c r="F32" s="16"/>
      <c r="G32" s="16"/>
      <c r="H32" s="16"/>
      <c r="I32" s="16"/>
      <c r="J32" s="13" t="s">
        <v>123</v>
      </c>
      <c r="K32" s="17">
        <v>36465</v>
      </c>
      <c r="L32" s="18" t="s">
        <v>21</v>
      </c>
      <c r="M32" s="19">
        <v>90380</v>
      </c>
      <c r="N32" s="13" t="s">
        <v>22</v>
      </c>
      <c r="O32" s="13" t="s">
        <v>23</v>
      </c>
      <c r="P32" s="184" t="s">
        <v>1826</v>
      </c>
      <c r="Q32" s="13" t="s">
        <v>124</v>
      </c>
      <c r="R32" s="20" t="s">
        <v>125</v>
      </c>
    </row>
    <row r="33" spans="1:18" s="21" customFormat="1" ht="67.5">
      <c r="A33" s="12">
        <f t="shared" si="0"/>
        <v>29</v>
      </c>
      <c r="B33" s="13" t="s">
        <v>120</v>
      </c>
      <c r="C33" s="22" t="s">
        <v>121</v>
      </c>
      <c r="D33" s="23" t="s">
        <v>122</v>
      </c>
      <c r="E33" s="16">
        <v>481.85</v>
      </c>
      <c r="F33" s="16"/>
      <c r="G33" s="16"/>
      <c r="H33" s="16"/>
      <c r="I33" s="16"/>
      <c r="J33" s="13" t="s">
        <v>123</v>
      </c>
      <c r="K33" s="17">
        <v>36465</v>
      </c>
      <c r="L33" s="18" t="s">
        <v>21</v>
      </c>
      <c r="M33" s="19">
        <v>90381</v>
      </c>
      <c r="N33" s="13" t="s">
        <v>22</v>
      </c>
      <c r="O33" s="13" t="s">
        <v>23</v>
      </c>
      <c r="P33" s="184" t="s">
        <v>1826</v>
      </c>
      <c r="Q33" s="13" t="s">
        <v>124</v>
      </c>
      <c r="R33" s="20" t="s">
        <v>125</v>
      </c>
    </row>
    <row r="34" spans="1:18" s="21" customFormat="1" ht="67.5">
      <c r="A34" s="12">
        <f t="shared" si="0"/>
        <v>30</v>
      </c>
      <c r="B34" s="13" t="s">
        <v>120</v>
      </c>
      <c r="C34" s="22" t="s">
        <v>121</v>
      </c>
      <c r="D34" s="23" t="s">
        <v>122</v>
      </c>
      <c r="E34" s="16">
        <v>481.85</v>
      </c>
      <c r="F34" s="16"/>
      <c r="G34" s="16"/>
      <c r="H34" s="16"/>
      <c r="I34" s="16"/>
      <c r="J34" s="13" t="s">
        <v>126</v>
      </c>
      <c r="K34" s="17">
        <v>36469</v>
      </c>
      <c r="L34" s="18" t="s">
        <v>21</v>
      </c>
      <c r="M34" s="19">
        <v>90382</v>
      </c>
      <c r="N34" s="13" t="s">
        <v>22</v>
      </c>
      <c r="O34" s="13" t="s">
        <v>23</v>
      </c>
      <c r="P34" s="184" t="s">
        <v>1826</v>
      </c>
      <c r="Q34" s="13" t="s">
        <v>124</v>
      </c>
      <c r="R34" s="20" t="s">
        <v>125</v>
      </c>
    </row>
    <row r="35" spans="1:18" s="21" customFormat="1" ht="67.5">
      <c r="A35" s="12">
        <f t="shared" si="0"/>
        <v>31</v>
      </c>
      <c r="B35" s="13" t="s">
        <v>120</v>
      </c>
      <c r="C35" s="22" t="s">
        <v>121</v>
      </c>
      <c r="D35" s="23" t="s">
        <v>122</v>
      </c>
      <c r="E35" s="16">
        <v>481.85</v>
      </c>
      <c r="F35" s="16"/>
      <c r="G35" s="16"/>
      <c r="H35" s="16"/>
      <c r="I35" s="16"/>
      <c r="J35" s="13" t="s">
        <v>126</v>
      </c>
      <c r="K35" s="17">
        <v>36469</v>
      </c>
      <c r="L35" s="18" t="s">
        <v>21</v>
      </c>
      <c r="M35" s="19">
        <v>90383</v>
      </c>
      <c r="N35" s="13" t="s">
        <v>22</v>
      </c>
      <c r="O35" s="13" t="s">
        <v>23</v>
      </c>
      <c r="P35" s="184" t="s">
        <v>1826</v>
      </c>
      <c r="Q35" s="13" t="s">
        <v>124</v>
      </c>
      <c r="R35" s="20" t="s">
        <v>125</v>
      </c>
    </row>
    <row r="36" spans="1:18" s="21" customFormat="1" ht="67.5">
      <c r="A36" s="12">
        <f t="shared" si="0"/>
        <v>32</v>
      </c>
      <c r="B36" s="13" t="s">
        <v>120</v>
      </c>
      <c r="C36" s="22" t="s">
        <v>121</v>
      </c>
      <c r="D36" s="23" t="s">
        <v>122</v>
      </c>
      <c r="E36" s="16">
        <v>481.85</v>
      </c>
      <c r="F36" s="16"/>
      <c r="G36" s="16"/>
      <c r="H36" s="16"/>
      <c r="I36" s="16"/>
      <c r="J36" s="13" t="s">
        <v>126</v>
      </c>
      <c r="K36" s="17">
        <v>36469</v>
      </c>
      <c r="L36" s="18" t="s">
        <v>21</v>
      </c>
      <c r="M36" s="19">
        <v>90384</v>
      </c>
      <c r="N36" s="13" t="s">
        <v>22</v>
      </c>
      <c r="O36" s="13" t="s">
        <v>23</v>
      </c>
      <c r="P36" s="184" t="s">
        <v>1826</v>
      </c>
      <c r="Q36" s="13" t="s">
        <v>124</v>
      </c>
      <c r="R36" s="20" t="s">
        <v>125</v>
      </c>
    </row>
    <row r="37" spans="1:18" s="21" customFormat="1" ht="67.5">
      <c r="A37" s="12">
        <f t="shared" si="0"/>
        <v>33</v>
      </c>
      <c r="B37" s="13" t="s">
        <v>127</v>
      </c>
      <c r="C37" s="22" t="s">
        <v>121</v>
      </c>
      <c r="D37" s="23" t="s">
        <v>122</v>
      </c>
      <c r="E37" s="16">
        <v>3284.4</v>
      </c>
      <c r="F37" s="16"/>
      <c r="G37" s="16"/>
      <c r="H37" s="16"/>
      <c r="I37" s="16"/>
      <c r="J37" s="13" t="s">
        <v>128</v>
      </c>
      <c r="K37" s="17">
        <v>36483</v>
      </c>
      <c r="L37" s="18" t="s">
        <v>21</v>
      </c>
      <c r="M37" s="19">
        <v>90213</v>
      </c>
      <c r="N37" s="13" t="s">
        <v>32</v>
      </c>
      <c r="O37" s="13" t="s">
        <v>23</v>
      </c>
      <c r="P37" s="184" t="s">
        <v>1826</v>
      </c>
      <c r="Q37" s="13" t="s">
        <v>129</v>
      </c>
      <c r="R37" s="20" t="s">
        <v>60</v>
      </c>
    </row>
    <row r="38" spans="1:18" s="21" customFormat="1" ht="27.75" customHeight="1">
      <c r="A38" s="12">
        <f t="shared" si="0"/>
        <v>34</v>
      </c>
      <c r="B38" s="28" t="s">
        <v>130</v>
      </c>
      <c r="C38" s="22" t="s">
        <v>121</v>
      </c>
      <c r="D38" s="23" t="s">
        <v>131</v>
      </c>
      <c r="E38" s="16">
        <v>2294.25</v>
      </c>
      <c r="F38" s="16"/>
      <c r="G38" s="16"/>
      <c r="H38" s="16"/>
      <c r="I38" s="16"/>
      <c r="J38" s="13"/>
      <c r="K38" s="17">
        <v>36503</v>
      </c>
      <c r="L38" s="18" t="s">
        <v>21</v>
      </c>
      <c r="M38" s="19">
        <v>90538</v>
      </c>
      <c r="N38" s="13" t="s">
        <v>22</v>
      </c>
      <c r="O38" s="13" t="s">
        <v>23</v>
      </c>
      <c r="P38" s="184" t="s">
        <v>1826</v>
      </c>
      <c r="Q38" s="13" t="s">
        <v>132</v>
      </c>
      <c r="R38" s="20" t="s">
        <v>133</v>
      </c>
    </row>
    <row r="39" spans="1:18" s="21" customFormat="1" ht="67.5">
      <c r="A39" s="12">
        <f t="shared" si="0"/>
        <v>35</v>
      </c>
      <c r="B39" s="13" t="s">
        <v>134</v>
      </c>
      <c r="C39" s="22" t="s">
        <v>41</v>
      </c>
      <c r="D39" s="23" t="s">
        <v>135</v>
      </c>
      <c r="E39" s="16">
        <v>522.1</v>
      </c>
      <c r="F39" s="16"/>
      <c r="G39" s="16"/>
      <c r="H39" s="16"/>
      <c r="I39" s="16"/>
      <c r="J39" s="13" t="s">
        <v>136</v>
      </c>
      <c r="K39" s="17">
        <v>36697</v>
      </c>
      <c r="L39" s="18" t="s">
        <v>21</v>
      </c>
      <c r="M39" s="19">
        <v>90147</v>
      </c>
      <c r="N39" s="13" t="s">
        <v>32</v>
      </c>
      <c r="O39" s="13" t="s">
        <v>23</v>
      </c>
      <c r="P39" s="184" t="s">
        <v>1826</v>
      </c>
      <c r="Q39" s="13" t="s">
        <v>63</v>
      </c>
      <c r="R39" s="20" t="s">
        <v>64</v>
      </c>
    </row>
    <row r="40" spans="1:18" s="21" customFormat="1" ht="67.5">
      <c r="A40" s="12">
        <f t="shared" si="0"/>
        <v>36</v>
      </c>
      <c r="B40" s="13" t="s">
        <v>137</v>
      </c>
      <c r="C40" s="22" t="s">
        <v>41</v>
      </c>
      <c r="D40" s="23" t="s">
        <v>135</v>
      </c>
      <c r="E40" s="16">
        <v>522.1</v>
      </c>
      <c r="F40" s="16"/>
      <c r="G40" s="16"/>
      <c r="H40" s="16"/>
      <c r="I40" s="16"/>
      <c r="J40" s="13" t="s">
        <v>136</v>
      </c>
      <c r="K40" s="17">
        <v>36697</v>
      </c>
      <c r="L40" s="18" t="s">
        <v>21</v>
      </c>
      <c r="M40" s="19">
        <v>90820</v>
      </c>
      <c r="N40" s="13" t="s">
        <v>32</v>
      </c>
      <c r="O40" s="13" t="s">
        <v>23</v>
      </c>
      <c r="P40" s="184" t="s">
        <v>1826</v>
      </c>
      <c r="Q40" s="13" t="s">
        <v>138</v>
      </c>
      <c r="R40" s="20" t="s">
        <v>139</v>
      </c>
    </row>
    <row r="41" spans="1:18" s="21" customFormat="1" ht="67.5">
      <c r="A41" s="12">
        <f t="shared" si="0"/>
        <v>37</v>
      </c>
      <c r="B41" s="13" t="s">
        <v>120</v>
      </c>
      <c r="C41" s="22" t="s">
        <v>140</v>
      </c>
      <c r="D41" s="23" t="s">
        <v>141</v>
      </c>
      <c r="E41" s="16">
        <v>522.1</v>
      </c>
      <c r="F41" s="16"/>
      <c r="G41" s="16"/>
      <c r="H41" s="16"/>
      <c r="I41" s="16"/>
      <c r="J41" s="13" t="s">
        <v>142</v>
      </c>
      <c r="K41" s="17">
        <v>36705</v>
      </c>
      <c r="L41" s="18" t="s">
        <v>21</v>
      </c>
      <c r="M41" s="19">
        <v>90126</v>
      </c>
      <c r="N41" s="13" t="s">
        <v>22</v>
      </c>
      <c r="O41" s="13" t="s">
        <v>23</v>
      </c>
      <c r="P41" s="184" t="s">
        <v>1826</v>
      </c>
      <c r="Q41" s="13" t="s">
        <v>138</v>
      </c>
      <c r="R41" s="20" t="s">
        <v>139</v>
      </c>
    </row>
    <row r="42" spans="1:18" s="21" customFormat="1" ht="67.5">
      <c r="A42" s="12">
        <f t="shared" si="0"/>
        <v>38</v>
      </c>
      <c r="B42" s="13" t="s">
        <v>120</v>
      </c>
      <c r="C42" s="22" t="s">
        <v>140</v>
      </c>
      <c r="D42" s="23" t="s">
        <v>141</v>
      </c>
      <c r="E42" s="16">
        <v>522.1</v>
      </c>
      <c r="F42" s="16"/>
      <c r="G42" s="16"/>
      <c r="H42" s="16"/>
      <c r="I42" s="16"/>
      <c r="J42" s="13" t="s">
        <v>142</v>
      </c>
      <c r="K42" s="17">
        <v>36705</v>
      </c>
      <c r="L42" s="18" t="s">
        <v>21</v>
      </c>
      <c r="M42" s="19">
        <v>90127</v>
      </c>
      <c r="N42" s="13" t="s">
        <v>22</v>
      </c>
      <c r="O42" s="13" t="s">
        <v>23</v>
      </c>
      <c r="P42" s="184" t="s">
        <v>1826</v>
      </c>
      <c r="Q42" s="13" t="s">
        <v>138</v>
      </c>
      <c r="R42" s="20" t="s">
        <v>139</v>
      </c>
    </row>
    <row r="43" spans="1:18" s="21" customFormat="1" ht="33.75" customHeight="1">
      <c r="A43" s="12">
        <f t="shared" si="0"/>
        <v>39</v>
      </c>
      <c r="B43" s="13" t="s">
        <v>143</v>
      </c>
      <c r="C43" s="22" t="s">
        <v>140</v>
      </c>
      <c r="D43" s="23" t="s">
        <v>67</v>
      </c>
      <c r="E43" s="16">
        <v>3910</v>
      </c>
      <c r="F43" s="16"/>
      <c r="G43" s="16"/>
      <c r="H43" s="16"/>
      <c r="I43" s="16"/>
      <c r="J43" s="13" t="s">
        <v>144</v>
      </c>
      <c r="K43" s="17">
        <v>36720</v>
      </c>
      <c r="L43" s="18" t="s">
        <v>21</v>
      </c>
      <c r="M43" s="19">
        <v>90537</v>
      </c>
      <c r="N43" s="13" t="s">
        <v>22</v>
      </c>
      <c r="O43" s="13" t="s">
        <v>23</v>
      </c>
      <c r="P43" s="184" t="s">
        <v>1826</v>
      </c>
      <c r="Q43" s="13" t="s">
        <v>145</v>
      </c>
      <c r="R43" s="20" t="s">
        <v>146</v>
      </c>
    </row>
    <row r="44" spans="1:18" s="21" customFormat="1" ht="33.75" customHeight="1">
      <c r="A44" s="12">
        <f t="shared" si="0"/>
        <v>40</v>
      </c>
      <c r="B44" s="13" t="s">
        <v>147</v>
      </c>
      <c r="C44" s="22" t="s">
        <v>148</v>
      </c>
      <c r="D44" s="23" t="s">
        <v>149</v>
      </c>
      <c r="E44" s="16">
        <v>448.5</v>
      </c>
      <c r="F44" s="16"/>
      <c r="G44" s="16"/>
      <c r="H44" s="16"/>
      <c r="I44" s="16"/>
      <c r="J44" s="13" t="s">
        <v>150</v>
      </c>
      <c r="K44" s="17">
        <v>36767</v>
      </c>
      <c r="L44" s="18" t="s">
        <v>21</v>
      </c>
      <c r="M44" s="19">
        <v>90012</v>
      </c>
      <c r="N44" s="13" t="s">
        <v>22</v>
      </c>
      <c r="O44" s="13" t="s">
        <v>23</v>
      </c>
      <c r="P44" s="184" t="s">
        <v>1826</v>
      </c>
      <c r="Q44" s="13" t="s">
        <v>151</v>
      </c>
      <c r="R44" s="20" t="s">
        <v>152</v>
      </c>
    </row>
    <row r="45" spans="1:18" s="21" customFormat="1" ht="33.75" customHeight="1">
      <c r="A45" s="12">
        <f t="shared" si="0"/>
        <v>41</v>
      </c>
      <c r="B45" s="13" t="s">
        <v>147</v>
      </c>
      <c r="C45" s="22" t="s">
        <v>148</v>
      </c>
      <c r="D45" s="23" t="s">
        <v>149</v>
      </c>
      <c r="E45" s="16">
        <v>448.5</v>
      </c>
      <c r="F45" s="16"/>
      <c r="G45" s="16"/>
      <c r="H45" s="16"/>
      <c r="I45" s="16"/>
      <c r="J45" s="13" t="s">
        <v>150</v>
      </c>
      <c r="K45" s="17">
        <v>36767</v>
      </c>
      <c r="L45" s="18" t="s">
        <v>21</v>
      </c>
      <c r="M45" s="19">
        <v>90013</v>
      </c>
      <c r="N45" s="13" t="s">
        <v>32</v>
      </c>
      <c r="O45" s="13" t="s">
        <v>23</v>
      </c>
      <c r="P45" s="184" t="s">
        <v>1826</v>
      </c>
      <c r="Q45" s="13" t="s">
        <v>95</v>
      </c>
      <c r="R45" s="20" t="s">
        <v>153</v>
      </c>
    </row>
    <row r="46" spans="1:18" s="21" customFormat="1" ht="33.75" customHeight="1">
      <c r="A46" s="12">
        <f t="shared" si="0"/>
        <v>42</v>
      </c>
      <c r="B46" s="13" t="s">
        <v>147</v>
      </c>
      <c r="C46" s="22" t="s">
        <v>148</v>
      </c>
      <c r="D46" s="23" t="s">
        <v>149</v>
      </c>
      <c r="E46" s="16">
        <v>448.5</v>
      </c>
      <c r="F46" s="16"/>
      <c r="G46" s="16"/>
      <c r="H46" s="16"/>
      <c r="I46" s="16"/>
      <c r="J46" s="13" t="s">
        <v>150</v>
      </c>
      <c r="K46" s="17">
        <v>36767</v>
      </c>
      <c r="L46" s="18" t="s">
        <v>21</v>
      </c>
      <c r="M46" s="19">
        <v>90014</v>
      </c>
      <c r="N46" s="13" t="s">
        <v>32</v>
      </c>
      <c r="O46" s="13" t="s">
        <v>23</v>
      </c>
      <c r="P46" s="184" t="s">
        <v>1826</v>
      </c>
      <c r="Q46" s="13" t="s">
        <v>95</v>
      </c>
      <c r="R46" s="20" t="s">
        <v>153</v>
      </c>
    </row>
    <row r="47" spans="1:18" s="21" customFormat="1" ht="33.75" customHeight="1">
      <c r="A47" s="12">
        <f t="shared" si="0"/>
        <v>43</v>
      </c>
      <c r="B47" s="13" t="s">
        <v>147</v>
      </c>
      <c r="C47" s="22" t="s">
        <v>148</v>
      </c>
      <c r="D47" s="23" t="s">
        <v>149</v>
      </c>
      <c r="E47" s="16">
        <v>448.5</v>
      </c>
      <c r="F47" s="16"/>
      <c r="G47" s="16"/>
      <c r="H47" s="16"/>
      <c r="I47" s="16"/>
      <c r="J47" s="13" t="s">
        <v>150</v>
      </c>
      <c r="K47" s="17">
        <v>36767</v>
      </c>
      <c r="L47" s="18" t="s">
        <v>21</v>
      </c>
      <c r="M47" s="19">
        <v>90032</v>
      </c>
      <c r="N47" s="13" t="s">
        <v>22</v>
      </c>
      <c r="O47" s="13" t="s">
        <v>23</v>
      </c>
      <c r="P47" s="184" t="s">
        <v>1826</v>
      </c>
      <c r="Q47" s="13" t="s">
        <v>154</v>
      </c>
      <c r="R47" s="20" t="s">
        <v>155</v>
      </c>
    </row>
    <row r="48" spans="1:18" s="21" customFormat="1" ht="33.75" customHeight="1">
      <c r="A48" s="12">
        <f t="shared" si="0"/>
        <v>44</v>
      </c>
      <c r="B48" s="13" t="s">
        <v>156</v>
      </c>
      <c r="C48" s="22" t="s">
        <v>148</v>
      </c>
      <c r="D48" s="23" t="s">
        <v>149</v>
      </c>
      <c r="E48" s="16">
        <v>1518</v>
      </c>
      <c r="F48" s="16"/>
      <c r="G48" s="16"/>
      <c r="H48" s="16"/>
      <c r="I48" s="16"/>
      <c r="J48" s="13" t="s">
        <v>150</v>
      </c>
      <c r="K48" s="17">
        <v>36767</v>
      </c>
      <c r="L48" s="18" t="s">
        <v>21</v>
      </c>
      <c r="M48" s="19">
        <v>90217</v>
      </c>
      <c r="N48" s="13" t="s">
        <v>32</v>
      </c>
      <c r="O48" s="13" t="s">
        <v>23</v>
      </c>
      <c r="P48" s="184" t="s">
        <v>1826</v>
      </c>
      <c r="Q48" s="13" t="s">
        <v>157</v>
      </c>
      <c r="R48" s="20" t="s">
        <v>158</v>
      </c>
    </row>
    <row r="49" spans="1:18" s="21" customFormat="1" ht="52.5" customHeight="1">
      <c r="A49" s="12">
        <f t="shared" si="0"/>
        <v>45</v>
      </c>
      <c r="B49" s="13" t="s">
        <v>159</v>
      </c>
      <c r="C49" s="22" t="s">
        <v>160</v>
      </c>
      <c r="D49" s="23" t="s">
        <v>161</v>
      </c>
      <c r="E49" s="16">
        <v>3077.4</v>
      </c>
      <c r="F49" s="16"/>
      <c r="G49" s="16"/>
      <c r="H49" s="16"/>
      <c r="I49" s="16"/>
      <c r="J49" s="13" t="s">
        <v>162</v>
      </c>
      <c r="K49" s="17">
        <v>36864</v>
      </c>
      <c r="L49" s="18" t="s">
        <v>21</v>
      </c>
      <c r="M49" s="19">
        <v>90064</v>
      </c>
      <c r="N49" s="13" t="s">
        <v>32</v>
      </c>
      <c r="O49" s="13" t="s">
        <v>23</v>
      </c>
      <c r="P49" s="184" t="s">
        <v>1826</v>
      </c>
      <c r="Q49" s="13" t="s">
        <v>163</v>
      </c>
      <c r="R49" s="20" t="s">
        <v>164</v>
      </c>
    </row>
    <row r="50" spans="1:18" s="21" customFormat="1" ht="54" customHeight="1">
      <c r="A50" s="12">
        <f t="shared" si="0"/>
        <v>46</v>
      </c>
      <c r="B50" s="13" t="s">
        <v>165</v>
      </c>
      <c r="C50" s="22" t="s">
        <v>160</v>
      </c>
      <c r="D50" s="23" t="s">
        <v>161</v>
      </c>
      <c r="E50" s="16">
        <v>3077.4</v>
      </c>
      <c r="F50" s="16"/>
      <c r="G50" s="16"/>
      <c r="H50" s="16"/>
      <c r="I50" s="16"/>
      <c r="J50" s="13" t="s">
        <v>162</v>
      </c>
      <c r="K50" s="17">
        <v>36864</v>
      </c>
      <c r="L50" s="18" t="s">
        <v>21</v>
      </c>
      <c r="M50" s="19">
        <v>90025</v>
      </c>
      <c r="N50" s="13" t="s">
        <v>32</v>
      </c>
      <c r="O50" s="13" t="s">
        <v>23</v>
      </c>
      <c r="P50" s="184" t="s">
        <v>1826</v>
      </c>
      <c r="Q50" s="13" t="s">
        <v>166</v>
      </c>
      <c r="R50" s="20" t="s">
        <v>111</v>
      </c>
    </row>
    <row r="51" spans="1:18" s="21" customFormat="1" ht="69" customHeight="1">
      <c r="A51" s="12">
        <f t="shared" si="0"/>
        <v>47</v>
      </c>
      <c r="B51" s="13" t="s">
        <v>167</v>
      </c>
      <c r="C51" s="22" t="s">
        <v>160</v>
      </c>
      <c r="D51" s="23" t="s">
        <v>161</v>
      </c>
      <c r="E51" s="16">
        <v>1290.3</v>
      </c>
      <c r="F51" s="16"/>
      <c r="G51" s="16"/>
      <c r="H51" s="16"/>
      <c r="I51" s="16"/>
      <c r="J51" s="13" t="s">
        <v>162</v>
      </c>
      <c r="K51" s="17">
        <v>36864</v>
      </c>
      <c r="L51" s="18" t="s">
        <v>21</v>
      </c>
      <c r="M51" s="19">
        <v>90107</v>
      </c>
      <c r="N51" s="13" t="s">
        <v>32</v>
      </c>
      <c r="O51" s="13" t="s">
        <v>23</v>
      </c>
      <c r="P51" s="184" t="s">
        <v>1826</v>
      </c>
      <c r="Q51" s="13" t="s">
        <v>168</v>
      </c>
      <c r="R51" s="20" t="s">
        <v>169</v>
      </c>
    </row>
    <row r="52" spans="1:18" s="21" customFormat="1" ht="67.5">
      <c r="A52" s="12">
        <f t="shared" si="0"/>
        <v>48</v>
      </c>
      <c r="B52" s="13" t="s">
        <v>170</v>
      </c>
      <c r="C52" s="22" t="s">
        <v>160</v>
      </c>
      <c r="D52" s="23" t="s">
        <v>161</v>
      </c>
      <c r="E52" s="16">
        <v>1787.1</v>
      </c>
      <c r="F52" s="16"/>
      <c r="G52" s="16"/>
      <c r="H52" s="16"/>
      <c r="I52" s="16"/>
      <c r="J52" s="13" t="s">
        <v>171</v>
      </c>
      <c r="K52" s="17">
        <v>36867</v>
      </c>
      <c r="L52" s="18" t="s">
        <v>21</v>
      </c>
      <c r="M52" s="19">
        <v>90062</v>
      </c>
      <c r="N52" s="13" t="s">
        <v>22</v>
      </c>
      <c r="O52" s="13" t="s">
        <v>23</v>
      </c>
      <c r="P52" s="184" t="s">
        <v>1826</v>
      </c>
      <c r="Q52" s="13" t="s">
        <v>172</v>
      </c>
      <c r="R52" s="20" t="s">
        <v>173</v>
      </c>
    </row>
    <row r="53" spans="1:18" s="21" customFormat="1" ht="67.5">
      <c r="A53" s="12">
        <f t="shared" si="0"/>
        <v>49</v>
      </c>
      <c r="B53" s="13" t="s">
        <v>174</v>
      </c>
      <c r="C53" s="22" t="s">
        <v>175</v>
      </c>
      <c r="D53" s="16" t="s">
        <v>176</v>
      </c>
      <c r="E53" s="16"/>
      <c r="F53" s="16">
        <v>6497.5</v>
      </c>
      <c r="G53" s="16"/>
      <c r="H53" s="16"/>
      <c r="I53" s="16"/>
      <c r="J53" s="13" t="s">
        <v>177</v>
      </c>
      <c r="K53" s="17">
        <v>36910</v>
      </c>
      <c r="L53" s="18" t="s">
        <v>21</v>
      </c>
      <c r="M53" s="19">
        <v>91172</v>
      </c>
      <c r="N53" s="13" t="s">
        <v>22</v>
      </c>
      <c r="O53" s="13" t="s">
        <v>23</v>
      </c>
      <c r="P53" s="184" t="s">
        <v>1826</v>
      </c>
      <c r="Q53" s="13" t="s">
        <v>178</v>
      </c>
      <c r="R53" s="29" t="s">
        <v>64</v>
      </c>
    </row>
    <row r="54" spans="1:18" s="21" customFormat="1" ht="33.75" customHeight="1">
      <c r="A54" s="12">
        <f t="shared" si="0"/>
        <v>50</v>
      </c>
      <c r="B54" s="13" t="s">
        <v>179</v>
      </c>
      <c r="C54" s="22" t="s">
        <v>41</v>
      </c>
      <c r="D54" s="16" t="s">
        <v>180</v>
      </c>
      <c r="E54" s="16">
        <v>448.5</v>
      </c>
      <c r="F54" s="16"/>
      <c r="G54" s="16"/>
      <c r="H54" s="16"/>
      <c r="I54" s="16"/>
      <c r="J54" s="13" t="s">
        <v>181</v>
      </c>
      <c r="K54" s="17">
        <v>37061</v>
      </c>
      <c r="L54" s="18" t="s">
        <v>21</v>
      </c>
      <c r="M54" s="19">
        <v>90357</v>
      </c>
      <c r="N54" s="13" t="s">
        <v>22</v>
      </c>
      <c r="O54" s="13" t="s">
        <v>23</v>
      </c>
      <c r="P54" s="184" t="s">
        <v>1826</v>
      </c>
      <c r="Q54" s="13" t="s">
        <v>182</v>
      </c>
      <c r="R54" s="20" t="s">
        <v>183</v>
      </c>
    </row>
    <row r="55" spans="1:18" s="21" customFormat="1" ht="33.75" customHeight="1">
      <c r="A55" s="12">
        <f t="shared" si="0"/>
        <v>51</v>
      </c>
      <c r="B55" s="13" t="s">
        <v>179</v>
      </c>
      <c r="C55" s="22" t="s">
        <v>41</v>
      </c>
      <c r="D55" s="16" t="s">
        <v>180</v>
      </c>
      <c r="E55" s="16">
        <v>448.5</v>
      </c>
      <c r="F55" s="16"/>
      <c r="G55" s="16"/>
      <c r="H55" s="16"/>
      <c r="I55" s="16"/>
      <c r="J55" s="13" t="s">
        <v>181</v>
      </c>
      <c r="K55" s="17">
        <v>37061</v>
      </c>
      <c r="L55" s="18" t="s">
        <v>21</v>
      </c>
      <c r="M55" s="19">
        <v>90358</v>
      </c>
      <c r="N55" s="13" t="s">
        <v>22</v>
      </c>
      <c r="O55" s="13" t="s">
        <v>23</v>
      </c>
      <c r="P55" s="184" t="s">
        <v>1826</v>
      </c>
      <c r="Q55" s="13" t="s">
        <v>184</v>
      </c>
      <c r="R55" s="20" t="s">
        <v>185</v>
      </c>
    </row>
    <row r="56" spans="1:18" s="21" customFormat="1" ht="33.75" customHeight="1">
      <c r="A56" s="12">
        <f t="shared" si="0"/>
        <v>52</v>
      </c>
      <c r="B56" s="13" t="s">
        <v>179</v>
      </c>
      <c r="C56" s="22" t="s">
        <v>41</v>
      </c>
      <c r="D56" s="16" t="s">
        <v>180</v>
      </c>
      <c r="E56" s="16">
        <v>448.5</v>
      </c>
      <c r="F56" s="16"/>
      <c r="G56" s="16"/>
      <c r="H56" s="16"/>
      <c r="I56" s="16"/>
      <c r="J56" s="13" t="s">
        <v>181</v>
      </c>
      <c r="K56" s="17">
        <v>37061</v>
      </c>
      <c r="L56" s="18" t="s">
        <v>21</v>
      </c>
      <c r="M56" s="19">
        <v>90359</v>
      </c>
      <c r="N56" s="13" t="s">
        <v>22</v>
      </c>
      <c r="O56" s="13" t="s">
        <v>23</v>
      </c>
      <c r="P56" s="184" t="s">
        <v>1826</v>
      </c>
      <c r="Q56" s="13" t="s">
        <v>186</v>
      </c>
      <c r="R56" s="20" t="s">
        <v>187</v>
      </c>
    </row>
    <row r="57" spans="1:18" s="21" customFormat="1" ht="33.75" customHeight="1">
      <c r="A57" s="12">
        <f t="shared" si="0"/>
        <v>53</v>
      </c>
      <c r="B57" s="13" t="s">
        <v>179</v>
      </c>
      <c r="C57" s="22" t="s">
        <v>41</v>
      </c>
      <c r="D57" s="16" t="s">
        <v>180</v>
      </c>
      <c r="E57" s="16">
        <v>448.5</v>
      </c>
      <c r="F57" s="16"/>
      <c r="G57" s="16"/>
      <c r="H57" s="16"/>
      <c r="I57" s="16"/>
      <c r="J57" s="13" t="s">
        <v>181</v>
      </c>
      <c r="K57" s="17">
        <v>37061</v>
      </c>
      <c r="L57" s="18" t="s">
        <v>21</v>
      </c>
      <c r="M57" s="19">
        <v>90360</v>
      </c>
      <c r="N57" s="13" t="s">
        <v>22</v>
      </c>
      <c r="O57" s="13" t="s">
        <v>23</v>
      </c>
      <c r="P57" s="184" t="s">
        <v>1826</v>
      </c>
      <c r="Q57" s="13" t="s">
        <v>186</v>
      </c>
      <c r="R57" s="20" t="s">
        <v>188</v>
      </c>
    </row>
    <row r="58" spans="1:18" s="21" customFormat="1" ht="33.75" customHeight="1">
      <c r="A58" s="12">
        <f t="shared" si="0"/>
        <v>54</v>
      </c>
      <c r="B58" s="13" t="s">
        <v>179</v>
      </c>
      <c r="C58" s="22" t="s">
        <v>41</v>
      </c>
      <c r="D58" s="16" t="s">
        <v>180</v>
      </c>
      <c r="E58" s="16">
        <v>448.5</v>
      </c>
      <c r="F58" s="16"/>
      <c r="G58" s="16"/>
      <c r="H58" s="16"/>
      <c r="I58" s="16"/>
      <c r="J58" s="13" t="s">
        <v>181</v>
      </c>
      <c r="K58" s="17">
        <v>37061</v>
      </c>
      <c r="L58" s="18" t="s">
        <v>21</v>
      </c>
      <c r="M58" s="19">
        <v>90361</v>
      </c>
      <c r="N58" s="13" t="s">
        <v>22</v>
      </c>
      <c r="O58" s="13" t="s">
        <v>23</v>
      </c>
      <c r="P58" s="184" t="s">
        <v>1826</v>
      </c>
      <c r="Q58" s="13" t="s">
        <v>189</v>
      </c>
      <c r="R58" s="20" t="s">
        <v>190</v>
      </c>
    </row>
    <row r="59" spans="1:18" s="21" customFormat="1" ht="33.75" customHeight="1">
      <c r="A59" s="12">
        <f t="shared" si="0"/>
        <v>55</v>
      </c>
      <c r="B59" s="13" t="s">
        <v>179</v>
      </c>
      <c r="C59" s="22" t="s">
        <v>41</v>
      </c>
      <c r="D59" s="16" t="s">
        <v>180</v>
      </c>
      <c r="E59" s="16">
        <v>448.5</v>
      </c>
      <c r="F59" s="16"/>
      <c r="G59" s="16"/>
      <c r="H59" s="16"/>
      <c r="I59" s="16"/>
      <c r="J59" s="13" t="s">
        <v>181</v>
      </c>
      <c r="K59" s="17">
        <v>37061</v>
      </c>
      <c r="L59" s="18" t="s">
        <v>21</v>
      </c>
      <c r="M59" s="19">
        <v>90362</v>
      </c>
      <c r="N59" s="13" t="s">
        <v>22</v>
      </c>
      <c r="O59" s="13" t="s">
        <v>23</v>
      </c>
      <c r="P59" s="184" t="s">
        <v>1826</v>
      </c>
      <c r="Q59" s="13" t="s">
        <v>191</v>
      </c>
      <c r="R59" s="20" t="s">
        <v>192</v>
      </c>
    </row>
    <row r="60" spans="1:18" s="21" customFormat="1" ht="33.75" customHeight="1">
      <c r="A60" s="12">
        <f t="shared" si="0"/>
        <v>56</v>
      </c>
      <c r="B60" s="13" t="s">
        <v>179</v>
      </c>
      <c r="C60" s="22" t="s">
        <v>41</v>
      </c>
      <c r="D60" s="16" t="s">
        <v>180</v>
      </c>
      <c r="E60" s="16">
        <v>448.5</v>
      </c>
      <c r="F60" s="16"/>
      <c r="G60" s="16"/>
      <c r="H60" s="16"/>
      <c r="I60" s="16"/>
      <c r="J60" s="13" t="s">
        <v>181</v>
      </c>
      <c r="K60" s="17">
        <v>37061</v>
      </c>
      <c r="L60" s="18" t="s">
        <v>21</v>
      </c>
      <c r="M60" s="19">
        <v>90363</v>
      </c>
      <c r="N60" s="13" t="s">
        <v>22</v>
      </c>
      <c r="O60" s="13" t="s">
        <v>23</v>
      </c>
      <c r="P60" s="184" t="s">
        <v>1826</v>
      </c>
      <c r="Q60" s="13" t="s">
        <v>193</v>
      </c>
      <c r="R60" s="20" t="s">
        <v>194</v>
      </c>
    </row>
    <row r="61" spans="1:18" s="21" customFormat="1" ht="33.75" customHeight="1">
      <c r="A61" s="12">
        <f t="shared" si="0"/>
        <v>57</v>
      </c>
      <c r="B61" s="13" t="s">
        <v>179</v>
      </c>
      <c r="C61" s="22" t="s">
        <v>41</v>
      </c>
      <c r="D61" s="16" t="s">
        <v>180</v>
      </c>
      <c r="E61" s="16">
        <v>448.5</v>
      </c>
      <c r="F61" s="16"/>
      <c r="G61" s="16"/>
      <c r="H61" s="16"/>
      <c r="I61" s="16"/>
      <c r="J61" s="13" t="s">
        <v>181</v>
      </c>
      <c r="K61" s="17">
        <v>37061</v>
      </c>
      <c r="L61" s="18" t="s">
        <v>21</v>
      </c>
      <c r="M61" s="19">
        <v>90364</v>
      </c>
      <c r="N61" s="13" t="s">
        <v>22</v>
      </c>
      <c r="O61" s="13" t="s">
        <v>23</v>
      </c>
      <c r="P61" s="184" t="s">
        <v>1826</v>
      </c>
      <c r="Q61" s="13" t="s">
        <v>195</v>
      </c>
      <c r="R61" s="20" t="s">
        <v>196</v>
      </c>
    </row>
    <row r="62" spans="1:18" s="21" customFormat="1" ht="33.75" customHeight="1">
      <c r="A62" s="12">
        <f t="shared" si="0"/>
        <v>58</v>
      </c>
      <c r="B62" s="13" t="s">
        <v>179</v>
      </c>
      <c r="C62" s="22" t="s">
        <v>41</v>
      </c>
      <c r="D62" s="16" t="s">
        <v>180</v>
      </c>
      <c r="E62" s="16">
        <v>448.5</v>
      </c>
      <c r="F62" s="16"/>
      <c r="G62" s="16"/>
      <c r="H62" s="16"/>
      <c r="I62" s="16"/>
      <c r="J62" s="13" t="s">
        <v>181</v>
      </c>
      <c r="K62" s="17">
        <v>37061</v>
      </c>
      <c r="L62" s="18" t="s">
        <v>21</v>
      </c>
      <c r="M62" s="19">
        <v>90365</v>
      </c>
      <c r="N62" s="13" t="s">
        <v>22</v>
      </c>
      <c r="O62" s="13" t="s">
        <v>23</v>
      </c>
      <c r="P62" s="184" t="s">
        <v>1826</v>
      </c>
      <c r="Q62" s="13" t="s">
        <v>197</v>
      </c>
      <c r="R62" s="20" t="s">
        <v>198</v>
      </c>
    </row>
    <row r="63" spans="1:18" s="21" customFormat="1" ht="33.75" customHeight="1">
      <c r="A63" s="12">
        <f t="shared" si="0"/>
        <v>59</v>
      </c>
      <c r="B63" s="13" t="s">
        <v>179</v>
      </c>
      <c r="C63" s="22" t="s">
        <v>41</v>
      </c>
      <c r="D63" s="16" t="s">
        <v>180</v>
      </c>
      <c r="E63" s="16">
        <v>448.5</v>
      </c>
      <c r="F63" s="16"/>
      <c r="G63" s="16"/>
      <c r="H63" s="16"/>
      <c r="I63" s="16"/>
      <c r="J63" s="13" t="s">
        <v>181</v>
      </c>
      <c r="K63" s="17">
        <v>37061</v>
      </c>
      <c r="L63" s="18" t="s">
        <v>21</v>
      </c>
      <c r="M63" s="19">
        <v>90366</v>
      </c>
      <c r="N63" s="13" t="s">
        <v>22</v>
      </c>
      <c r="O63" s="13" t="s">
        <v>23</v>
      </c>
      <c r="P63" s="184" t="s">
        <v>1826</v>
      </c>
      <c r="Q63" s="13" t="s">
        <v>199</v>
      </c>
      <c r="R63" s="20" t="s">
        <v>200</v>
      </c>
    </row>
    <row r="64" spans="1:18" s="21" customFormat="1" ht="33.75" customHeight="1">
      <c r="A64" s="12">
        <f t="shared" si="0"/>
        <v>60</v>
      </c>
      <c r="B64" s="13" t="s">
        <v>179</v>
      </c>
      <c r="C64" s="22" t="s">
        <v>41</v>
      </c>
      <c r="D64" s="16" t="s">
        <v>180</v>
      </c>
      <c r="E64" s="16">
        <v>448.5</v>
      </c>
      <c r="F64" s="16"/>
      <c r="G64" s="16"/>
      <c r="H64" s="16"/>
      <c r="I64" s="16"/>
      <c r="J64" s="13" t="s">
        <v>181</v>
      </c>
      <c r="K64" s="17">
        <v>37061</v>
      </c>
      <c r="L64" s="18" t="s">
        <v>21</v>
      </c>
      <c r="M64" s="19">
        <v>90367</v>
      </c>
      <c r="N64" s="13" t="s">
        <v>22</v>
      </c>
      <c r="O64" s="13" t="s">
        <v>23</v>
      </c>
      <c r="P64" s="184" t="s">
        <v>1826</v>
      </c>
      <c r="Q64" s="13" t="s">
        <v>201</v>
      </c>
      <c r="R64" s="20" t="s">
        <v>202</v>
      </c>
    </row>
    <row r="65" spans="1:18" s="21" customFormat="1" ht="33.75" customHeight="1">
      <c r="A65" s="12">
        <f t="shared" si="0"/>
        <v>61</v>
      </c>
      <c r="B65" s="13" t="s">
        <v>179</v>
      </c>
      <c r="C65" s="22" t="s">
        <v>41</v>
      </c>
      <c r="D65" s="16" t="s">
        <v>180</v>
      </c>
      <c r="E65" s="16">
        <v>448.5</v>
      </c>
      <c r="F65" s="16"/>
      <c r="G65" s="16"/>
      <c r="H65" s="16"/>
      <c r="I65" s="16"/>
      <c r="J65" s="13" t="s">
        <v>181</v>
      </c>
      <c r="K65" s="17">
        <v>37061</v>
      </c>
      <c r="L65" s="18" t="s">
        <v>21</v>
      </c>
      <c r="M65" s="19">
        <v>90368</v>
      </c>
      <c r="N65" s="13" t="s">
        <v>22</v>
      </c>
      <c r="O65" s="13" t="s">
        <v>23</v>
      </c>
      <c r="P65" s="184" t="s">
        <v>1826</v>
      </c>
      <c r="Q65" s="13" t="s">
        <v>201</v>
      </c>
      <c r="R65" s="20" t="s">
        <v>203</v>
      </c>
    </row>
    <row r="66" spans="1:18" s="21" customFormat="1" ht="33.75" customHeight="1">
      <c r="A66" s="12">
        <f t="shared" si="0"/>
        <v>62</v>
      </c>
      <c r="B66" s="13" t="s">
        <v>179</v>
      </c>
      <c r="C66" s="22" t="s">
        <v>41</v>
      </c>
      <c r="D66" s="16" t="s">
        <v>180</v>
      </c>
      <c r="E66" s="16">
        <v>448.5</v>
      </c>
      <c r="F66" s="16"/>
      <c r="G66" s="16"/>
      <c r="H66" s="16"/>
      <c r="I66" s="16"/>
      <c r="J66" s="13" t="s">
        <v>181</v>
      </c>
      <c r="K66" s="17">
        <v>37061</v>
      </c>
      <c r="L66" s="18" t="s">
        <v>21</v>
      </c>
      <c r="M66" s="19">
        <v>90369</v>
      </c>
      <c r="N66" s="13" t="s">
        <v>22</v>
      </c>
      <c r="O66" s="13" t="s">
        <v>23</v>
      </c>
      <c r="P66" s="184" t="s">
        <v>1826</v>
      </c>
      <c r="Q66" s="13" t="s">
        <v>204</v>
      </c>
      <c r="R66" s="20" t="s">
        <v>205</v>
      </c>
    </row>
    <row r="67" spans="1:18" s="21" customFormat="1" ht="33.75" customHeight="1">
      <c r="A67" s="12">
        <f t="shared" si="0"/>
        <v>63</v>
      </c>
      <c r="B67" s="13" t="s">
        <v>179</v>
      </c>
      <c r="C67" s="22" t="s">
        <v>41</v>
      </c>
      <c r="D67" s="16" t="s">
        <v>180</v>
      </c>
      <c r="E67" s="16">
        <v>448.5</v>
      </c>
      <c r="F67" s="16"/>
      <c r="G67" s="16"/>
      <c r="H67" s="16"/>
      <c r="I67" s="16"/>
      <c r="J67" s="13" t="s">
        <v>181</v>
      </c>
      <c r="K67" s="17">
        <v>37061</v>
      </c>
      <c r="L67" s="18" t="s">
        <v>21</v>
      </c>
      <c r="M67" s="19">
        <v>90370</v>
      </c>
      <c r="N67" s="13" t="s">
        <v>22</v>
      </c>
      <c r="O67" s="13" t="s">
        <v>23</v>
      </c>
      <c r="P67" s="184" t="s">
        <v>1826</v>
      </c>
      <c r="Q67" s="13" t="s">
        <v>206</v>
      </c>
      <c r="R67" s="20"/>
    </row>
    <row r="68" spans="1:18" s="21" customFormat="1" ht="33.75" customHeight="1">
      <c r="A68" s="12">
        <f t="shared" si="0"/>
        <v>64</v>
      </c>
      <c r="B68" s="13" t="s">
        <v>179</v>
      </c>
      <c r="C68" s="22" t="s">
        <v>41</v>
      </c>
      <c r="D68" s="16" t="s">
        <v>180</v>
      </c>
      <c r="E68" s="16">
        <v>448.5</v>
      </c>
      <c r="F68" s="16"/>
      <c r="G68" s="16"/>
      <c r="H68" s="16"/>
      <c r="I68" s="16"/>
      <c r="J68" s="13" t="s">
        <v>181</v>
      </c>
      <c r="K68" s="17">
        <v>37061</v>
      </c>
      <c r="L68" s="18" t="s">
        <v>21</v>
      </c>
      <c r="M68" s="19">
        <v>90371</v>
      </c>
      <c r="N68" s="13" t="s">
        <v>22</v>
      </c>
      <c r="O68" s="13" t="s">
        <v>23</v>
      </c>
      <c r="P68" s="184" t="s">
        <v>1826</v>
      </c>
      <c r="Q68" s="13" t="s">
        <v>207</v>
      </c>
      <c r="R68" s="20" t="s">
        <v>208</v>
      </c>
    </row>
    <row r="69" spans="1:18" s="21" customFormat="1" ht="67.5">
      <c r="A69" s="12">
        <f t="shared" si="0"/>
        <v>65</v>
      </c>
      <c r="B69" s="13" t="s">
        <v>179</v>
      </c>
      <c r="C69" s="22" t="s">
        <v>41</v>
      </c>
      <c r="D69" s="16" t="s">
        <v>180</v>
      </c>
      <c r="E69" s="16">
        <v>448.5</v>
      </c>
      <c r="F69" s="16"/>
      <c r="G69" s="16"/>
      <c r="H69" s="16"/>
      <c r="I69" s="16"/>
      <c r="J69" s="13" t="s">
        <v>181</v>
      </c>
      <c r="K69" s="17">
        <v>37061</v>
      </c>
      <c r="L69" s="18" t="s">
        <v>21</v>
      </c>
      <c r="M69" s="19">
        <v>90372</v>
      </c>
      <c r="N69" s="13" t="s">
        <v>22</v>
      </c>
      <c r="O69" s="13" t="s">
        <v>23</v>
      </c>
      <c r="P69" s="184" t="s">
        <v>1826</v>
      </c>
      <c r="Q69" s="13" t="s">
        <v>201</v>
      </c>
      <c r="R69" s="20" t="s">
        <v>209</v>
      </c>
    </row>
    <row r="70" spans="1:18" s="21" customFormat="1" ht="67.5">
      <c r="A70" s="12">
        <f t="shared" ref="A70:A133" si="1">A69+1</f>
        <v>66</v>
      </c>
      <c r="B70" s="13" t="s">
        <v>179</v>
      </c>
      <c r="C70" s="22" t="s">
        <v>41</v>
      </c>
      <c r="D70" s="16" t="s">
        <v>180</v>
      </c>
      <c r="E70" s="16">
        <v>448.5</v>
      </c>
      <c r="F70" s="16"/>
      <c r="G70" s="16"/>
      <c r="H70" s="16"/>
      <c r="I70" s="16"/>
      <c r="J70" s="13" t="s">
        <v>181</v>
      </c>
      <c r="K70" s="17">
        <v>37061</v>
      </c>
      <c r="L70" s="18" t="s">
        <v>21</v>
      </c>
      <c r="M70" s="19">
        <v>90373</v>
      </c>
      <c r="N70" s="13" t="s">
        <v>22</v>
      </c>
      <c r="O70" s="13" t="s">
        <v>23</v>
      </c>
      <c r="P70" s="184" t="s">
        <v>1826</v>
      </c>
      <c r="Q70" s="13" t="s">
        <v>186</v>
      </c>
      <c r="R70" s="20"/>
    </row>
    <row r="71" spans="1:18" s="21" customFormat="1" ht="67.5">
      <c r="A71" s="12">
        <f t="shared" si="1"/>
        <v>67</v>
      </c>
      <c r="B71" s="13" t="s">
        <v>179</v>
      </c>
      <c r="C71" s="22" t="s">
        <v>41</v>
      </c>
      <c r="D71" s="16" t="s">
        <v>180</v>
      </c>
      <c r="E71" s="16">
        <v>448.5</v>
      </c>
      <c r="F71" s="16"/>
      <c r="G71" s="16"/>
      <c r="H71" s="16"/>
      <c r="I71" s="16"/>
      <c r="J71" s="13" t="s">
        <v>181</v>
      </c>
      <c r="K71" s="17">
        <v>37061</v>
      </c>
      <c r="L71" s="18" t="s">
        <v>21</v>
      </c>
      <c r="M71" s="19">
        <v>90374</v>
      </c>
      <c r="N71" s="13" t="s">
        <v>22</v>
      </c>
      <c r="O71" s="13" t="s">
        <v>23</v>
      </c>
      <c r="P71" s="184" t="s">
        <v>1826</v>
      </c>
      <c r="Q71" s="13" t="s">
        <v>210</v>
      </c>
      <c r="R71" s="20" t="s">
        <v>211</v>
      </c>
    </row>
    <row r="72" spans="1:18" s="21" customFormat="1" ht="67.5">
      <c r="A72" s="12">
        <f t="shared" si="1"/>
        <v>68</v>
      </c>
      <c r="B72" s="13" t="s">
        <v>179</v>
      </c>
      <c r="C72" s="22" t="s">
        <v>41</v>
      </c>
      <c r="D72" s="16" t="s">
        <v>180</v>
      </c>
      <c r="E72" s="16">
        <v>448.5</v>
      </c>
      <c r="F72" s="16"/>
      <c r="G72" s="16"/>
      <c r="H72" s="16"/>
      <c r="I72" s="16"/>
      <c r="J72" s="13" t="s">
        <v>181</v>
      </c>
      <c r="K72" s="17">
        <v>37061</v>
      </c>
      <c r="L72" s="18" t="s">
        <v>21</v>
      </c>
      <c r="M72" s="19">
        <v>90375</v>
      </c>
      <c r="N72" s="13" t="s">
        <v>22</v>
      </c>
      <c r="O72" s="13" t="s">
        <v>23</v>
      </c>
      <c r="P72" s="184" t="s">
        <v>1826</v>
      </c>
      <c r="Q72" s="13" t="s">
        <v>212</v>
      </c>
      <c r="R72" s="20" t="s">
        <v>213</v>
      </c>
    </row>
    <row r="73" spans="1:18" s="21" customFormat="1" ht="67.5">
      <c r="A73" s="12">
        <f t="shared" si="1"/>
        <v>69</v>
      </c>
      <c r="B73" s="13" t="s">
        <v>179</v>
      </c>
      <c r="C73" s="22" t="s">
        <v>41</v>
      </c>
      <c r="D73" s="16" t="s">
        <v>180</v>
      </c>
      <c r="E73" s="16">
        <v>448.5</v>
      </c>
      <c r="F73" s="16"/>
      <c r="G73" s="16"/>
      <c r="H73" s="16"/>
      <c r="I73" s="16"/>
      <c r="J73" s="13" t="s">
        <v>181</v>
      </c>
      <c r="K73" s="17">
        <v>37061</v>
      </c>
      <c r="L73" s="18" t="s">
        <v>21</v>
      </c>
      <c r="M73" s="19">
        <v>90376</v>
      </c>
      <c r="N73" s="13" t="s">
        <v>22</v>
      </c>
      <c r="O73" s="13" t="s">
        <v>23</v>
      </c>
      <c r="P73" s="184" t="s">
        <v>1826</v>
      </c>
      <c r="Q73" s="13" t="s">
        <v>214</v>
      </c>
      <c r="R73" s="20" t="s">
        <v>215</v>
      </c>
    </row>
    <row r="74" spans="1:18" s="21" customFormat="1" ht="67.5">
      <c r="A74" s="12">
        <f t="shared" si="1"/>
        <v>70</v>
      </c>
      <c r="B74" s="13" t="s">
        <v>179</v>
      </c>
      <c r="C74" s="22" t="s">
        <v>41</v>
      </c>
      <c r="D74" s="16" t="s">
        <v>180</v>
      </c>
      <c r="E74" s="16">
        <v>448.5</v>
      </c>
      <c r="F74" s="16"/>
      <c r="G74" s="16"/>
      <c r="H74" s="16"/>
      <c r="I74" s="16"/>
      <c r="J74" s="13" t="s">
        <v>181</v>
      </c>
      <c r="K74" s="17">
        <v>37061</v>
      </c>
      <c r="L74" s="18" t="s">
        <v>21</v>
      </c>
      <c r="M74" s="19">
        <v>90377</v>
      </c>
      <c r="N74" s="13" t="s">
        <v>22</v>
      </c>
      <c r="O74" s="13" t="s">
        <v>23</v>
      </c>
      <c r="P74" s="184" t="s">
        <v>1826</v>
      </c>
      <c r="Q74" s="13" t="s">
        <v>216</v>
      </c>
      <c r="R74" s="20" t="s">
        <v>217</v>
      </c>
    </row>
    <row r="75" spans="1:18" s="21" customFormat="1" ht="67.5">
      <c r="A75" s="12">
        <f t="shared" si="1"/>
        <v>71</v>
      </c>
      <c r="B75" s="13" t="s">
        <v>179</v>
      </c>
      <c r="C75" s="22" t="s">
        <v>41</v>
      </c>
      <c r="D75" s="16" t="s">
        <v>180</v>
      </c>
      <c r="E75" s="16">
        <v>448.5</v>
      </c>
      <c r="F75" s="16"/>
      <c r="G75" s="16"/>
      <c r="H75" s="16"/>
      <c r="I75" s="16"/>
      <c r="J75" s="13" t="s">
        <v>181</v>
      </c>
      <c r="K75" s="17">
        <v>37061</v>
      </c>
      <c r="L75" s="18" t="s">
        <v>21</v>
      </c>
      <c r="M75" s="19">
        <v>90378</v>
      </c>
      <c r="N75" s="13" t="s">
        <v>22</v>
      </c>
      <c r="O75" s="13" t="s">
        <v>23</v>
      </c>
      <c r="P75" s="184" t="s">
        <v>1826</v>
      </c>
      <c r="Q75" s="13" t="s">
        <v>218</v>
      </c>
      <c r="R75" s="20" t="s">
        <v>219</v>
      </c>
    </row>
    <row r="76" spans="1:18" s="21" customFormat="1" ht="67.5">
      <c r="A76" s="12">
        <f t="shared" si="1"/>
        <v>72</v>
      </c>
      <c r="B76" s="13" t="s">
        <v>220</v>
      </c>
      <c r="C76" s="22" t="s">
        <v>221</v>
      </c>
      <c r="D76" s="16" t="s">
        <v>222</v>
      </c>
      <c r="E76" s="16">
        <v>2528.85</v>
      </c>
      <c r="F76" s="16"/>
      <c r="G76" s="16"/>
      <c r="H76" s="16"/>
      <c r="I76" s="16"/>
      <c r="J76" s="13" t="s">
        <v>223</v>
      </c>
      <c r="K76" s="17">
        <v>37111</v>
      </c>
      <c r="L76" s="18" t="s">
        <v>21</v>
      </c>
      <c r="M76" s="19">
        <v>90053</v>
      </c>
      <c r="N76" s="13" t="s">
        <v>22</v>
      </c>
      <c r="O76" s="13" t="s">
        <v>23</v>
      </c>
      <c r="P76" s="184" t="s">
        <v>1826</v>
      </c>
      <c r="Q76" s="13" t="s">
        <v>224</v>
      </c>
      <c r="R76" s="20" t="s">
        <v>173</v>
      </c>
    </row>
    <row r="77" spans="1:18" s="21" customFormat="1" ht="67.5">
      <c r="A77" s="12">
        <f t="shared" si="1"/>
        <v>73</v>
      </c>
      <c r="B77" s="13" t="s">
        <v>225</v>
      </c>
      <c r="C77" s="22" t="s">
        <v>221</v>
      </c>
      <c r="D77" s="16" t="s">
        <v>222</v>
      </c>
      <c r="E77" s="16">
        <v>2528.85</v>
      </c>
      <c r="F77" s="16"/>
      <c r="G77" s="16"/>
      <c r="H77" s="16"/>
      <c r="I77" s="16"/>
      <c r="J77" s="13" t="s">
        <v>223</v>
      </c>
      <c r="K77" s="17">
        <v>37111</v>
      </c>
      <c r="L77" s="18" t="s">
        <v>21</v>
      </c>
      <c r="M77" s="19">
        <v>90045</v>
      </c>
      <c r="N77" s="13" t="s">
        <v>32</v>
      </c>
      <c r="O77" s="13" t="s">
        <v>23</v>
      </c>
      <c r="P77" s="184" t="s">
        <v>1826</v>
      </c>
      <c r="Q77" s="13" t="s">
        <v>226</v>
      </c>
      <c r="R77" s="20" t="s">
        <v>227</v>
      </c>
    </row>
    <row r="78" spans="1:18" s="21" customFormat="1" ht="33.75" customHeight="1">
      <c r="A78" s="12">
        <f t="shared" si="1"/>
        <v>74</v>
      </c>
      <c r="B78" s="13" t="s">
        <v>228</v>
      </c>
      <c r="C78" s="22" t="s">
        <v>229</v>
      </c>
      <c r="D78" s="16" t="s">
        <v>230</v>
      </c>
      <c r="E78" s="16">
        <v>5175</v>
      </c>
      <c r="F78" s="16"/>
      <c r="G78" s="16"/>
      <c r="H78" s="16"/>
      <c r="I78" s="16"/>
      <c r="J78" s="13" t="s">
        <v>231</v>
      </c>
      <c r="K78" s="17">
        <v>37123</v>
      </c>
      <c r="L78" s="18" t="s">
        <v>21</v>
      </c>
      <c r="M78" s="19">
        <v>90821</v>
      </c>
      <c r="N78" s="13" t="s">
        <v>22</v>
      </c>
      <c r="O78" s="13" t="s">
        <v>23</v>
      </c>
      <c r="P78" s="184" t="s">
        <v>1826</v>
      </c>
      <c r="Q78" s="13" t="s">
        <v>52</v>
      </c>
      <c r="R78" s="20" t="s">
        <v>53</v>
      </c>
    </row>
    <row r="79" spans="1:18" s="21" customFormat="1" ht="33.75" customHeight="1">
      <c r="A79" s="12">
        <f t="shared" si="1"/>
        <v>75</v>
      </c>
      <c r="B79" s="13" t="s">
        <v>232</v>
      </c>
      <c r="C79" s="22" t="s">
        <v>233</v>
      </c>
      <c r="D79" s="16" t="s">
        <v>234</v>
      </c>
      <c r="E79" s="16">
        <v>1494.79</v>
      </c>
      <c r="F79" s="16"/>
      <c r="G79" s="16"/>
      <c r="H79" s="16"/>
      <c r="I79" s="16"/>
      <c r="J79" s="13" t="s">
        <v>235</v>
      </c>
      <c r="K79" s="17">
        <v>37139</v>
      </c>
      <c r="L79" s="18" t="s">
        <v>21</v>
      </c>
      <c r="M79" s="19">
        <v>90508</v>
      </c>
      <c r="N79" s="13" t="s">
        <v>22</v>
      </c>
      <c r="O79" s="13" t="s">
        <v>23</v>
      </c>
      <c r="P79" s="184" t="s">
        <v>1826</v>
      </c>
      <c r="Q79" s="13" t="s">
        <v>236</v>
      </c>
      <c r="R79" s="20" t="s">
        <v>237</v>
      </c>
    </row>
    <row r="80" spans="1:18" s="21" customFormat="1" ht="33.75" customHeight="1">
      <c r="A80" s="12">
        <f t="shared" si="1"/>
        <v>76</v>
      </c>
      <c r="B80" s="13" t="s">
        <v>238</v>
      </c>
      <c r="C80" s="22" t="s">
        <v>233</v>
      </c>
      <c r="D80" s="16" t="s">
        <v>234</v>
      </c>
      <c r="E80" s="16">
        <v>1494.54</v>
      </c>
      <c r="F80" s="16"/>
      <c r="G80" s="16"/>
      <c r="H80" s="16"/>
      <c r="I80" s="16"/>
      <c r="J80" s="13" t="s">
        <v>235</v>
      </c>
      <c r="K80" s="17">
        <v>37139</v>
      </c>
      <c r="L80" s="18" t="s">
        <v>21</v>
      </c>
      <c r="M80" s="19">
        <v>90509</v>
      </c>
      <c r="N80" s="13" t="s">
        <v>22</v>
      </c>
      <c r="O80" s="13" t="s">
        <v>23</v>
      </c>
      <c r="P80" s="184" t="s">
        <v>1826</v>
      </c>
      <c r="Q80" s="13" t="s">
        <v>186</v>
      </c>
      <c r="R80" s="20" t="s">
        <v>239</v>
      </c>
    </row>
    <row r="81" spans="1:18" s="21" customFormat="1" ht="33.75" customHeight="1">
      <c r="A81" s="12">
        <f t="shared" si="1"/>
        <v>77</v>
      </c>
      <c r="B81" s="13" t="s">
        <v>232</v>
      </c>
      <c r="C81" s="22" t="s">
        <v>233</v>
      </c>
      <c r="D81" s="16" t="s">
        <v>234</v>
      </c>
      <c r="E81" s="16">
        <v>1494.54</v>
      </c>
      <c r="F81" s="16"/>
      <c r="G81" s="16"/>
      <c r="H81" s="16"/>
      <c r="I81" s="16"/>
      <c r="J81" s="13" t="s">
        <v>235</v>
      </c>
      <c r="K81" s="17">
        <v>37139</v>
      </c>
      <c r="L81" s="18" t="s">
        <v>21</v>
      </c>
      <c r="M81" s="19">
        <v>90510</v>
      </c>
      <c r="N81" s="13" t="s">
        <v>22</v>
      </c>
      <c r="O81" s="13" t="s">
        <v>23</v>
      </c>
      <c r="P81" s="184" t="s">
        <v>1826</v>
      </c>
      <c r="Q81" s="13" t="s">
        <v>186</v>
      </c>
      <c r="R81" s="20" t="s">
        <v>188</v>
      </c>
    </row>
    <row r="82" spans="1:18" s="21" customFormat="1" ht="33.75" customHeight="1">
      <c r="A82" s="12">
        <f t="shared" si="1"/>
        <v>78</v>
      </c>
      <c r="B82" s="13" t="s">
        <v>232</v>
      </c>
      <c r="C82" s="22" t="s">
        <v>233</v>
      </c>
      <c r="D82" s="16" t="s">
        <v>234</v>
      </c>
      <c r="E82" s="16">
        <v>1494.54</v>
      </c>
      <c r="F82" s="16"/>
      <c r="G82" s="16"/>
      <c r="H82" s="16"/>
      <c r="I82" s="16"/>
      <c r="J82" s="13" t="s">
        <v>235</v>
      </c>
      <c r="K82" s="17">
        <v>37139</v>
      </c>
      <c r="L82" s="18" t="s">
        <v>21</v>
      </c>
      <c r="M82" s="19">
        <v>90511</v>
      </c>
      <c r="N82" s="13" t="s">
        <v>22</v>
      </c>
      <c r="O82" s="13" t="s">
        <v>23</v>
      </c>
      <c r="P82" s="184" t="s">
        <v>1826</v>
      </c>
      <c r="Q82" s="13" t="s">
        <v>186</v>
      </c>
      <c r="R82" s="20" t="s">
        <v>240</v>
      </c>
    </row>
    <row r="83" spans="1:18" s="21" customFormat="1" ht="33.75" customHeight="1">
      <c r="A83" s="12">
        <f t="shared" si="1"/>
        <v>79</v>
      </c>
      <c r="B83" s="13" t="s">
        <v>241</v>
      </c>
      <c r="C83" s="22" t="s">
        <v>242</v>
      </c>
      <c r="D83" s="16" t="s">
        <v>243</v>
      </c>
      <c r="E83" s="16">
        <v>1018.9</v>
      </c>
      <c r="F83" s="16"/>
      <c r="G83" s="16"/>
      <c r="H83" s="16"/>
      <c r="I83" s="16"/>
      <c r="J83" s="13" t="s">
        <v>244</v>
      </c>
      <c r="K83" s="17">
        <v>37266</v>
      </c>
      <c r="L83" s="18" t="s">
        <v>21</v>
      </c>
      <c r="M83" s="19">
        <v>90539</v>
      </c>
      <c r="N83" s="13" t="s">
        <v>22</v>
      </c>
      <c r="O83" s="13" t="s">
        <v>23</v>
      </c>
      <c r="P83" s="184" t="s">
        <v>1826</v>
      </c>
      <c r="Q83" s="13" t="s">
        <v>145</v>
      </c>
      <c r="R83" s="20" t="s">
        <v>146</v>
      </c>
    </row>
    <row r="84" spans="1:18" s="21" customFormat="1" ht="33.75" customHeight="1">
      <c r="A84" s="12">
        <f t="shared" si="1"/>
        <v>80</v>
      </c>
      <c r="B84" s="13" t="s">
        <v>245</v>
      </c>
      <c r="C84" s="22" t="s">
        <v>246</v>
      </c>
      <c r="D84" s="16" t="s">
        <v>141</v>
      </c>
      <c r="E84" s="16">
        <v>207</v>
      </c>
      <c r="F84" s="16"/>
      <c r="G84" s="16"/>
      <c r="H84" s="16"/>
      <c r="I84" s="16"/>
      <c r="J84" s="13" t="s">
        <v>247</v>
      </c>
      <c r="K84" s="17">
        <v>37375</v>
      </c>
      <c r="L84" s="18" t="s">
        <v>21</v>
      </c>
      <c r="M84" s="19">
        <v>90936</v>
      </c>
      <c r="N84" s="13" t="s">
        <v>22</v>
      </c>
      <c r="O84" s="13" t="s">
        <v>23</v>
      </c>
      <c r="P84" s="184" t="s">
        <v>1826</v>
      </c>
      <c r="Q84" s="13" t="s">
        <v>248</v>
      </c>
      <c r="R84" s="20" t="s">
        <v>249</v>
      </c>
    </row>
    <row r="85" spans="1:18" s="21" customFormat="1" ht="67.5">
      <c r="A85" s="12">
        <f t="shared" si="1"/>
        <v>81</v>
      </c>
      <c r="B85" s="13" t="s">
        <v>250</v>
      </c>
      <c r="C85" s="22" t="s">
        <v>45</v>
      </c>
      <c r="D85" s="16" t="s">
        <v>251</v>
      </c>
      <c r="E85" s="16">
        <v>708.7</v>
      </c>
      <c r="F85" s="16"/>
      <c r="G85" s="16"/>
      <c r="H85" s="16"/>
      <c r="I85" s="16"/>
      <c r="J85" s="13" t="s">
        <v>252</v>
      </c>
      <c r="K85" s="17">
        <v>37442</v>
      </c>
      <c r="L85" s="18" t="s">
        <v>21</v>
      </c>
      <c r="M85" s="19">
        <v>90389</v>
      </c>
      <c r="N85" s="13" t="s">
        <v>22</v>
      </c>
      <c r="O85" s="13" t="s">
        <v>23</v>
      </c>
      <c r="P85" s="184" t="s">
        <v>1826</v>
      </c>
      <c r="Q85" s="13" t="s">
        <v>253</v>
      </c>
      <c r="R85" s="20" t="s">
        <v>237</v>
      </c>
    </row>
    <row r="86" spans="1:18" s="21" customFormat="1" ht="67.5">
      <c r="A86" s="12">
        <f t="shared" si="1"/>
        <v>82</v>
      </c>
      <c r="B86" s="13" t="s">
        <v>250</v>
      </c>
      <c r="C86" s="22" t="s">
        <v>45</v>
      </c>
      <c r="D86" s="16" t="s">
        <v>251</v>
      </c>
      <c r="E86" s="16">
        <v>708.7</v>
      </c>
      <c r="F86" s="16"/>
      <c r="G86" s="16"/>
      <c r="H86" s="16"/>
      <c r="I86" s="16"/>
      <c r="J86" s="13" t="s">
        <v>252</v>
      </c>
      <c r="K86" s="17">
        <v>37442</v>
      </c>
      <c r="L86" s="18" t="s">
        <v>21</v>
      </c>
      <c r="M86" s="19">
        <v>90390</v>
      </c>
      <c r="N86" s="13" t="s">
        <v>22</v>
      </c>
      <c r="O86" s="13" t="s">
        <v>23</v>
      </c>
      <c r="P86" s="184" t="s">
        <v>1826</v>
      </c>
      <c r="Q86" s="13" t="s">
        <v>253</v>
      </c>
      <c r="R86" s="20" t="s">
        <v>237</v>
      </c>
    </row>
    <row r="87" spans="1:18" s="21" customFormat="1" ht="67.5">
      <c r="A87" s="12">
        <f t="shared" si="1"/>
        <v>83</v>
      </c>
      <c r="B87" s="13" t="s">
        <v>250</v>
      </c>
      <c r="C87" s="22" t="s">
        <v>45</v>
      </c>
      <c r="D87" s="16" t="s">
        <v>251</v>
      </c>
      <c r="E87" s="16">
        <v>708.7</v>
      </c>
      <c r="F87" s="16"/>
      <c r="G87" s="16"/>
      <c r="H87" s="16"/>
      <c r="I87" s="16"/>
      <c r="J87" s="13" t="s">
        <v>252</v>
      </c>
      <c r="K87" s="17">
        <v>37442</v>
      </c>
      <c r="L87" s="18" t="s">
        <v>21</v>
      </c>
      <c r="M87" s="19">
        <v>90391</v>
      </c>
      <c r="N87" s="13" t="s">
        <v>22</v>
      </c>
      <c r="O87" s="13" t="s">
        <v>23</v>
      </c>
      <c r="P87" s="184" t="s">
        <v>1826</v>
      </c>
      <c r="Q87" s="13" t="s">
        <v>253</v>
      </c>
      <c r="R87" s="20" t="s">
        <v>237</v>
      </c>
    </row>
    <row r="88" spans="1:18" s="21" customFormat="1" ht="67.5">
      <c r="A88" s="12">
        <f t="shared" si="1"/>
        <v>84</v>
      </c>
      <c r="B88" s="13" t="s">
        <v>250</v>
      </c>
      <c r="C88" s="22" t="s">
        <v>45</v>
      </c>
      <c r="D88" s="16" t="s">
        <v>251</v>
      </c>
      <c r="E88" s="16">
        <v>708.7</v>
      </c>
      <c r="F88" s="16"/>
      <c r="G88" s="16"/>
      <c r="H88" s="16"/>
      <c r="I88" s="16"/>
      <c r="J88" s="13" t="s">
        <v>252</v>
      </c>
      <c r="K88" s="17">
        <v>37442</v>
      </c>
      <c r="L88" s="18" t="s">
        <v>21</v>
      </c>
      <c r="M88" s="19">
        <v>90392</v>
      </c>
      <c r="N88" s="13" t="s">
        <v>22</v>
      </c>
      <c r="O88" s="13" t="s">
        <v>23</v>
      </c>
      <c r="P88" s="184" t="s">
        <v>1826</v>
      </c>
      <c r="Q88" s="13" t="s">
        <v>253</v>
      </c>
      <c r="R88" s="20" t="s">
        <v>237</v>
      </c>
    </row>
    <row r="89" spans="1:18" s="21" customFormat="1" ht="41.25" customHeight="1">
      <c r="A89" s="12">
        <f t="shared" si="1"/>
        <v>85</v>
      </c>
      <c r="B89" s="13" t="s">
        <v>254</v>
      </c>
      <c r="C89" s="22" t="s">
        <v>255</v>
      </c>
      <c r="D89" s="16" t="s">
        <v>256</v>
      </c>
      <c r="E89" s="16">
        <v>340.17</v>
      </c>
      <c r="F89" s="16"/>
      <c r="G89" s="16"/>
      <c r="H89" s="16"/>
      <c r="I89" s="16"/>
      <c r="J89" s="13" t="s">
        <v>257</v>
      </c>
      <c r="K89" s="17">
        <v>37510</v>
      </c>
      <c r="L89" s="18" t="s">
        <v>21</v>
      </c>
      <c r="M89" s="19">
        <v>90265</v>
      </c>
      <c r="N89" s="13" t="s">
        <v>32</v>
      </c>
      <c r="O89" s="13" t="s">
        <v>23</v>
      </c>
      <c r="P89" s="184" t="s">
        <v>1826</v>
      </c>
      <c r="Q89" s="13" t="s">
        <v>55</v>
      </c>
      <c r="R89" s="20" t="s">
        <v>49</v>
      </c>
    </row>
    <row r="90" spans="1:18" s="21" customFormat="1" ht="67.5">
      <c r="A90" s="12">
        <f t="shared" si="1"/>
        <v>86</v>
      </c>
      <c r="B90" s="13" t="s">
        <v>258</v>
      </c>
      <c r="C90" s="22" t="s">
        <v>113</v>
      </c>
      <c r="D90" s="16" t="s">
        <v>259</v>
      </c>
      <c r="E90" s="16">
        <v>1835</v>
      </c>
      <c r="F90" s="16"/>
      <c r="G90" s="16"/>
      <c r="H90" s="16"/>
      <c r="I90" s="16"/>
      <c r="J90" s="13" t="s">
        <v>260</v>
      </c>
      <c r="K90" s="17">
        <v>37537</v>
      </c>
      <c r="L90" s="18" t="s">
        <v>21</v>
      </c>
      <c r="M90" s="19">
        <v>90418</v>
      </c>
      <c r="N90" s="13" t="s">
        <v>22</v>
      </c>
      <c r="O90" s="13" t="s">
        <v>23</v>
      </c>
      <c r="P90" s="184" t="s">
        <v>1826</v>
      </c>
      <c r="Q90" s="13" t="s">
        <v>253</v>
      </c>
      <c r="R90" s="20" t="s">
        <v>237</v>
      </c>
    </row>
    <row r="91" spans="1:18" s="21" customFormat="1" ht="67.5">
      <c r="A91" s="12">
        <f t="shared" si="1"/>
        <v>87</v>
      </c>
      <c r="B91" s="13" t="s">
        <v>258</v>
      </c>
      <c r="C91" s="22" t="s">
        <v>113</v>
      </c>
      <c r="D91" s="16" t="s">
        <v>259</v>
      </c>
      <c r="E91" s="16">
        <v>1835</v>
      </c>
      <c r="F91" s="16"/>
      <c r="G91" s="16"/>
      <c r="H91" s="16"/>
      <c r="I91" s="16"/>
      <c r="J91" s="13" t="s">
        <v>260</v>
      </c>
      <c r="K91" s="17">
        <v>37537</v>
      </c>
      <c r="L91" s="18" t="s">
        <v>21</v>
      </c>
      <c r="M91" s="19">
        <v>90419</v>
      </c>
      <c r="N91" s="13" t="s">
        <v>22</v>
      </c>
      <c r="O91" s="13" t="s">
        <v>23</v>
      </c>
      <c r="P91" s="184" t="s">
        <v>1826</v>
      </c>
      <c r="Q91" s="13" t="s">
        <v>253</v>
      </c>
      <c r="R91" s="20" t="s">
        <v>125</v>
      </c>
    </row>
    <row r="92" spans="1:18" s="21" customFormat="1" ht="67.5">
      <c r="A92" s="12">
        <f t="shared" si="1"/>
        <v>88</v>
      </c>
      <c r="B92" s="13" t="s">
        <v>261</v>
      </c>
      <c r="C92" s="22" t="s">
        <v>262</v>
      </c>
      <c r="D92" s="16" t="s">
        <v>263</v>
      </c>
      <c r="E92" s="16">
        <v>313.04000000000002</v>
      </c>
      <c r="F92" s="16"/>
      <c r="G92" s="16"/>
      <c r="H92" s="16"/>
      <c r="I92" s="30"/>
      <c r="J92" s="13" t="s">
        <v>264</v>
      </c>
      <c r="K92" s="17">
        <v>37588</v>
      </c>
      <c r="L92" s="18" t="s">
        <v>21</v>
      </c>
      <c r="M92" s="19">
        <v>90515</v>
      </c>
      <c r="N92" s="13" t="s">
        <v>22</v>
      </c>
      <c r="O92" s="13" t="s">
        <v>23</v>
      </c>
      <c r="P92" s="184" t="s">
        <v>1826</v>
      </c>
      <c r="Q92" s="13" t="s">
        <v>265</v>
      </c>
      <c r="R92" s="20" t="s">
        <v>266</v>
      </c>
    </row>
    <row r="93" spans="1:18" s="21" customFormat="1" ht="67.5">
      <c r="A93" s="12">
        <f t="shared" si="1"/>
        <v>89</v>
      </c>
      <c r="B93" s="13" t="s">
        <v>261</v>
      </c>
      <c r="C93" s="22" t="s">
        <v>262</v>
      </c>
      <c r="D93" s="16" t="s">
        <v>263</v>
      </c>
      <c r="E93" s="16">
        <v>313.04000000000002</v>
      </c>
      <c r="F93" s="16"/>
      <c r="G93" s="16"/>
      <c r="H93" s="16"/>
      <c r="I93" s="30"/>
      <c r="J93" s="13" t="s">
        <v>264</v>
      </c>
      <c r="K93" s="17">
        <v>37588</v>
      </c>
      <c r="L93" s="18" t="s">
        <v>21</v>
      </c>
      <c r="M93" s="19">
        <v>90516</v>
      </c>
      <c r="N93" s="13" t="s">
        <v>22</v>
      </c>
      <c r="O93" s="13" t="s">
        <v>23</v>
      </c>
      <c r="P93" s="184" t="s">
        <v>1826</v>
      </c>
      <c r="Q93" s="13" t="s">
        <v>265</v>
      </c>
      <c r="R93" s="20" t="s">
        <v>266</v>
      </c>
    </row>
    <row r="94" spans="1:18" s="21" customFormat="1" ht="67.5">
      <c r="A94" s="12">
        <f t="shared" si="1"/>
        <v>90</v>
      </c>
      <c r="B94" s="13" t="s">
        <v>261</v>
      </c>
      <c r="C94" s="22" t="s">
        <v>262</v>
      </c>
      <c r="D94" s="16" t="s">
        <v>263</v>
      </c>
      <c r="E94" s="16">
        <v>313.04000000000002</v>
      </c>
      <c r="F94" s="16"/>
      <c r="G94" s="16"/>
      <c r="H94" s="16"/>
      <c r="I94" s="30"/>
      <c r="J94" s="13" t="s">
        <v>264</v>
      </c>
      <c r="K94" s="17">
        <v>37588</v>
      </c>
      <c r="L94" s="18" t="s">
        <v>21</v>
      </c>
      <c r="M94" s="19">
        <v>90517</v>
      </c>
      <c r="N94" s="13" t="s">
        <v>22</v>
      </c>
      <c r="O94" s="13" t="s">
        <v>23</v>
      </c>
      <c r="P94" s="184" t="s">
        <v>1826</v>
      </c>
      <c r="Q94" s="13" t="s">
        <v>265</v>
      </c>
      <c r="R94" s="20" t="s">
        <v>266</v>
      </c>
    </row>
    <row r="95" spans="1:18" s="21" customFormat="1" ht="67.5">
      <c r="A95" s="12">
        <f t="shared" si="1"/>
        <v>91</v>
      </c>
      <c r="B95" s="13" t="s">
        <v>267</v>
      </c>
      <c r="C95" s="22" t="s">
        <v>41</v>
      </c>
      <c r="D95" s="16" t="s">
        <v>268</v>
      </c>
      <c r="E95" s="16">
        <v>1278.26</v>
      </c>
      <c r="F95" s="16"/>
      <c r="G95" s="16"/>
      <c r="H95" s="16"/>
      <c r="I95" s="16"/>
      <c r="J95" s="13" t="s">
        <v>269</v>
      </c>
      <c r="K95" s="17">
        <v>37789</v>
      </c>
      <c r="L95" s="18" t="s">
        <v>21</v>
      </c>
      <c r="M95" s="19">
        <v>90932</v>
      </c>
      <c r="N95" s="13" t="s">
        <v>22</v>
      </c>
      <c r="O95" s="13" t="s">
        <v>23</v>
      </c>
      <c r="P95" s="184" t="s">
        <v>1826</v>
      </c>
      <c r="Q95" s="13" t="s">
        <v>270</v>
      </c>
      <c r="R95" s="20" t="s">
        <v>139</v>
      </c>
    </row>
    <row r="96" spans="1:18" s="21" customFormat="1" ht="67.5">
      <c r="A96" s="12">
        <f t="shared" si="1"/>
        <v>92</v>
      </c>
      <c r="B96" s="13" t="s">
        <v>271</v>
      </c>
      <c r="C96" s="22"/>
      <c r="D96" s="16"/>
      <c r="E96" s="16"/>
      <c r="F96" s="16"/>
      <c r="G96" s="16"/>
      <c r="H96" s="16"/>
      <c r="I96" s="16"/>
      <c r="J96" s="13" t="s">
        <v>272</v>
      </c>
      <c r="K96" s="17">
        <v>37804</v>
      </c>
      <c r="L96" s="18" t="s">
        <v>21</v>
      </c>
      <c r="M96" s="19">
        <v>90930</v>
      </c>
      <c r="N96" s="13" t="s">
        <v>273</v>
      </c>
      <c r="O96" s="13" t="s">
        <v>23</v>
      </c>
      <c r="P96" s="184" t="s">
        <v>1826</v>
      </c>
      <c r="Q96" s="13" t="s">
        <v>274</v>
      </c>
      <c r="R96" s="20" t="s">
        <v>275</v>
      </c>
    </row>
    <row r="97" spans="1:18" s="21" customFormat="1" ht="67.5">
      <c r="A97" s="12">
        <f t="shared" si="1"/>
        <v>93</v>
      </c>
      <c r="B97" s="13" t="s">
        <v>276</v>
      </c>
      <c r="C97" s="22" t="s">
        <v>277</v>
      </c>
      <c r="D97" s="16"/>
      <c r="E97" s="16"/>
      <c r="F97" s="16"/>
      <c r="G97" s="16"/>
      <c r="H97" s="16"/>
      <c r="I97" s="16"/>
      <c r="J97" s="13" t="s">
        <v>272</v>
      </c>
      <c r="K97" s="17">
        <v>37804</v>
      </c>
      <c r="L97" s="18" t="s">
        <v>21</v>
      </c>
      <c r="M97" s="19">
        <v>90930</v>
      </c>
      <c r="N97" s="13" t="s">
        <v>273</v>
      </c>
      <c r="O97" s="13" t="s">
        <v>23</v>
      </c>
      <c r="P97" s="184" t="s">
        <v>1826</v>
      </c>
      <c r="Q97" s="13" t="s">
        <v>274</v>
      </c>
      <c r="R97" s="20" t="s">
        <v>275</v>
      </c>
    </row>
    <row r="98" spans="1:18" s="21" customFormat="1" ht="67.5">
      <c r="A98" s="12">
        <f t="shared" si="1"/>
        <v>94</v>
      </c>
      <c r="B98" s="13" t="s">
        <v>278</v>
      </c>
      <c r="C98" s="22" t="s">
        <v>45</v>
      </c>
      <c r="D98" s="16" t="s">
        <v>279</v>
      </c>
      <c r="E98" s="16">
        <v>8830</v>
      </c>
      <c r="F98" s="16"/>
      <c r="G98" s="16"/>
      <c r="H98" s="16"/>
      <c r="I98" s="16"/>
      <c r="J98" s="13" t="s">
        <v>272</v>
      </c>
      <c r="K98" s="17">
        <v>37804</v>
      </c>
      <c r="L98" s="18" t="s">
        <v>21</v>
      </c>
      <c r="M98" s="19">
        <v>90929</v>
      </c>
      <c r="N98" s="13" t="s">
        <v>22</v>
      </c>
      <c r="O98" s="13" t="s">
        <v>23</v>
      </c>
      <c r="P98" s="184" t="s">
        <v>1826</v>
      </c>
      <c r="Q98" s="13" t="s">
        <v>274</v>
      </c>
      <c r="R98" s="20" t="s">
        <v>275</v>
      </c>
    </row>
    <row r="99" spans="1:18" s="21" customFormat="1" ht="55.5" customHeight="1">
      <c r="A99" s="12">
        <f t="shared" si="1"/>
        <v>95</v>
      </c>
      <c r="B99" s="13" t="s">
        <v>280</v>
      </c>
      <c r="C99" s="22" t="s">
        <v>281</v>
      </c>
      <c r="D99" s="16" t="s">
        <v>282</v>
      </c>
      <c r="E99" s="16">
        <v>1390</v>
      </c>
      <c r="F99" s="16"/>
      <c r="G99" s="16"/>
      <c r="H99" s="16"/>
      <c r="I99" s="16"/>
      <c r="J99" s="13" t="s">
        <v>283</v>
      </c>
      <c r="K99" s="17">
        <v>37816</v>
      </c>
      <c r="L99" s="18" t="s">
        <v>21</v>
      </c>
      <c r="M99" s="19">
        <v>90258</v>
      </c>
      <c r="N99" s="13" t="s">
        <v>32</v>
      </c>
      <c r="O99" s="13" t="s">
        <v>23</v>
      </c>
      <c r="P99" s="184" t="s">
        <v>1826</v>
      </c>
      <c r="Q99" s="13" t="s">
        <v>284</v>
      </c>
      <c r="R99" s="20" t="s">
        <v>39</v>
      </c>
    </row>
    <row r="100" spans="1:18" s="21" customFormat="1" ht="40.5" customHeight="1">
      <c r="A100" s="12">
        <f t="shared" si="1"/>
        <v>96</v>
      </c>
      <c r="B100" s="13" t="s">
        <v>285</v>
      </c>
      <c r="C100" s="22" t="s">
        <v>281</v>
      </c>
      <c r="D100" s="16" t="s">
        <v>282</v>
      </c>
      <c r="E100" s="16">
        <v>4304</v>
      </c>
      <c r="F100" s="16"/>
      <c r="G100" s="16"/>
      <c r="H100" s="16"/>
      <c r="I100" s="16"/>
      <c r="J100" s="13" t="s">
        <v>283</v>
      </c>
      <c r="K100" s="17">
        <v>37816</v>
      </c>
      <c r="L100" s="18" t="s">
        <v>21</v>
      </c>
      <c r="M100" s="19">
        <v>90260</v>
      </c>
      <c r="N100" s="13" t="s">
        <v>32</v>
      </c>
      <c r="O100" s="13" t="s">
        <v>23</v>
      </c>
      <c r="P100" s="184" t="s">
        <v>1826</v>
      </c>
      <c r="Q100" s="13" t="s">
        <v>284</v>
      </c>
      <c r="R100" s="20" t="s">
        <v>39</v>
      </c>
    </row>
    <row r="101" spans="1:18" s="21" customFormat="1" ht="67.5">
      <c r="A101" s="12">
        <f t="shared" si="1"/>
        <v>97</v>
      </c>
      <c r="B101" s="13" t="s">
        <v>286</v>
      </c>
      <c r="C101" s="22" t="s">
        <v>281</v>
      </c>
      <c r="D101" s="16" t="s">
        <v>287</v>
      </c>
      <c r="E101" s="16">
        <v>31940</v>
      </c>
      <c r="F101" s="16"/>
      <c r="G101" s="16"/>
      <c r="H101" s="16"/>
      <c r="I101" s="16"/>
      <c r="J101" s="13" t="s">
        <v>288</v>
      </c>
      <c r="K101" s="17">
        <v>37817</v>
      </c>
      <c r="L101" s="18" t="s">
        <v>21</v>
      </c>
      <c r="M101" s="19">
        <v>90248</v>
      </c>
      <c r="N101" s="13" t="s">
        <v>32</v>
      </c>
      <c r="O101" s="13" t="s">
        <v>23</v>
      </c>
      <c r="P101" s="184" t="s">
        <v>1826</v>
      </c>
      <c r="Q101" s="13" t="s">
        <v>284</v>
      </c>
      <c r="R101" s="20" t="s">
        <v>39</v>
      </c>
    </row>
    <row r="102" spans="1:18" s="21" customFormat="1" ht="33.75" customHeight="1">
      <c r="A102" s="12">
        <f t="shared" si="1"/>
        <v>98</v>
      </c>
      <c r="B102" s="13" t="s">
        <v>289</v>
      </c>
      <c r="C102" s="22" t="s">
        <v>66</v>
      </c>
      <c r="D102" s="16" t="s">
        <v>290</v>
      </c>
      <c r="E102" s="16">
        <v>2328</v>
      </c>
      <c r="F102" s="16"/>
      <c r="G102" s="16"/>
      <c r="H102" s="16"/>
      <c r="I102" s="16"/>
      <c r="J102" s="13" t="s">
        <v>291</v>
      </c>
      <c r="K102" s="17">
        <v>37845</v>
      </c>
      <c r="L102" s="18" t="s">
        <v>21</v>
      </c>
      <c r="M102" s="19">
        <v>90518</v>
      </c>
      <c r="N102" s="13" t="s">
        <v>32</v>
      </c>
      <c r="O102" s="13" t="s">
        <v>23</v>
      </c>
      <c r="P102" s="184" t="s">
        <v>1826</v>
      </c>
      <c r="Q102" s="13" t="s">
        <v>292</v>
      </c>
      <c r="R102" s="20" t="s">
        <v>64</v>
      </c>
    </row>
    <row r="103" spans="1:18" s="21" customFormat="1" ht="33" customHeight="1">
      <c r="A103" s="12">
        <f t="shared" si="1"/>
        <v>99</v>
      </c>
      <c r="B103" s="13" t="s">
        <v>293</v>
      </c>
      <c r="C103" s="22" t="s">
        <v>78</v>
      </c>
      <c r="D103" s="16" t="s">
        <v>294</v>
      </c>
      <c r="E103" s="16">
        <v>1173.92</v>
      </c>
      <c r="F103" s="16"/>
      <c r="G103" s="16"/>
      <c r="H103" s="16"/>
      <c r="I103" s="16"/>
      <c r="J103" s="13" t="s">
        <v>295</v>
      </c>
      <c r="K103" s="17">
        <v>37868</v>
      </c>
      <c r="L103" s="18" t="s">
        <v>21</v>
      </c>
      <c r="M103" s="19">
        <v>90262</v>
      </c>
      <c r="N103" s="13" t="s">
        <v>32</v>
      </c>
      <c r="O103" s="13" t="s">
        <v>23</v>
      </c>
      <c r="P103" s="184" t="s">
        <v>1826</v>
      </c>
      <c r="Q103" s="13" t="s">
        <v>63</v>
      </c>
      <c r="R103" s="20" t="s">
        <v>64</v>
      </c>
    </row>
    <row r="104" spans="1:18" s="21" customFormat="1" ht="67.5">
      <c r="A104" s="12">
        <f t="shared" si="1"/>
        <v>100</v>
      </c>
      <c r="B104" s="13" t="s">
        <v>296</v>
      </c>
      <c r="C104" s="22" t="s">
        <v>121</v>
      </c>
      <c r="D104" s="16" t="s">
        <v>297</v>
      </c>
      <c r="E104" s="16">
        <v>1251</v>
      </c>
      <c r="F104" s="16"/>
      <c r="G104" s="16"/>
      <c r="H104" s="16"/>
      <c r="I104" s="16"/>
      <c r="J104" s="13" t="s">
        <v>298</v>
      </c>
      <c r="K104" s="17">
        <v>37939</v>
      </c>
      <c r="L104" s="18" t="s">
        <v>21</v>
      </c>
      <c r="M104" s="19">
        <v>90259</v>
      </c>
      <c r="N104" s="13" t="s">
        <v>32</v>
      </c>
      <c r="O104" s="13" t="s">
        <v>23</v>
      </c>
      <c r="P104" s="184" t="s">
        <v>1826</v>
      </c>
      <c r="Q104" s="13" t="s">
        <v>284</v>
      </c>
      <c r="R104" s="20" t="s">
        <v>39</v>
      </c>
    </row>
    <row r="105" spans="1:18" s="21" customFormat="1" ht="35.25" customHeight="1">
      <c r="A105" s="12">
        <f t="shared" si="1"/>
        <v>101</v>
      </c>
      <c r="B105" s="13" t="s">
        <v>299</v>
      </c>
      <c r="C105" s="22" t="s">
        <v>300</v>
      </c>
      <c r="D105" s="16" t="s">
        <v>301</v>
      </c>
      <c r="E105" s="16">
        <v>5574.45</v>
      </c>
      <c r="F105" s="16"/>
      <c r="G105" s="16"/>
      <c r="H105" s="16"/>
      <c r="I105" s="16"/>
      <c r="J105" s="13" t="s">
        <v>302</v>
      </c>
      <c r="K105" s="17">
        <v>37952</v>
      </c>
      <c r="L105" s="18" t="s">
        <v>21</v>
      </c>
      <c r="M105" s="19">
        <v>90519</v>
      </c>
      <c r="N105" s="13" t="s">
        <v>22</v>
      </c>
      <c r="O105" s="13" t="s">
        <v>23</v>
      </c>
      <c r="P105" s="184" t="s">
        <v>1826</v>
      </c>
      <c r="Q105" s="13" t="s">
        <v>284</v>
      </c>
      <c r="R105" s="20" t="s">
        <v>303</v>
      </c>
    </row>
    <row r="106" spans="1:18" s="21" customFormat="1" ht="67.5">
      <c r="A106" s="12">
        <f t="shared" si="1"/>
        <v>102</v>
      </c>
      <c r="B106" s="13" t="s">
        <v>304</v>
      </c>
      <c r="C106" s="22" t="s">
        <v>300</v>
      </c>
      <c r="D106" s="16" t="s">
        <v>305</v>
      </c>
      <c r="E106" s="16">
        <v>82125</v>
      </c>
      <c r="G106" s="16"/>
      <c r="H106" s="16"/>
      <c r="I106" s="31"/>
      <c r="J106" s="13" t="s">
        <v>306</v>
      </c>
      <c r="K106" s="17">
        <v>36125</v>
      </c>
      <c r="L106" s="18" t="s">
        <v>21</v>
      </c>
      <c r="M106" s="19">
        <v>90558</v>
      </c>
      <c r="N106" s="13" t="s">
        <v>32</v>
      </c>
      <c r="O106" s="13" t="s">
        <v>23</v>
      </c>
      <c r="P106" s="184" t="s">
        <v>1826</v>
      </c>
      <c r="Q106" s="13" t="s">
        <v>307</v>
      </c>
      <c r="R106" s="20" t="s">
        <v>308</v>
      </c>
    </row>
    <row r="107" spans="1:18" s="21" customFormat="1" ht="67.5">
      <c r="A107" s="12">
        <f t="shared" si="1"/>
        <v>103</v>
      </c>
      <c r="B107" s="13" t="s">
        <v>309</v>
      </c>
      <c r="C107" s="22" t="s">
        <v>310</v>
      </c>
      <c r="D107" s="16" t="s">
        <v>311</v>
      </c>
      <c r="E107" s="16">
        <v>694.77</v>
      </c>
      <c r="F107" s="16"/>
      <c r="G107" s="16"/>
      <c r="H107" s="16"/>
      <c r="I107" s="31"/>
      <c r="J107" s="13" t="s">
        <v>312</v>
      </c>
      <c r="K107" s="17">
        <v>38076</v>
      </c>
      <c r="L107" s="18" t="s">
        <v>21</v>
      </c>
      <c r="M107" s="19">
        <v>90520</v>
      </c>
      <c r="N107" s="13" t="s">
        <v>273</v>
      </c>
      <c r="O107" s="13" t="s">
        <v>23</v>
      </c>
      <c r="P107" s="184" t="s">
        <v>1826</v>
      </c>
      <c r="Q107" s="13" t="s">
        <v>313</v>
      </c>
      <c r="R107" s="20" t="s">
        <v>76</v>
      </c>
    </row>
    <row r="108" spans="1:18" s="21" customFormat="1" ht="67.5">
      <c r="A108" s="12">
        <f t="shared" si="1"/>
        <v>104</v>
      </c>
      <c r="B108" s="13" t="s">
        <v>314</v>
      </c>
      <c r="C108" s="22" t="s">
        <v>140</v>
      </c>
      <c r="D108" s="16" t="s">
        <v>315</v>
      </c>
      <c r="E108" s="16">
        <v>3800</v>
      </c>
      <c r="F108" s="16"/>
      <c r="G108" s="16"/>
      <c r="H108" s="16"/>
      <c r="I108" s="16"/>
      <c r="J108" s="13" t="s">
        <v>316</v>
      </c>
      <c r="K108" s="17">
        <v>38153</v>
      </c>
      <c r="L108" s="18" t="s">
        <v>21</v>
      </c>
      <c r="M108" s="19">
        <v>90128</v>
      </c>
      <c r="N108" s="13" t="s">
        <v>22</v>
      </c>
      <c r="O108" s="13" t="s">
        <v>23</v>
      </c>
      <c r="P108" s="184" t="s">
        <v>1826</v>
      </c>
      <c r="Q108" s="13" t="s">
        <v>270</v>
      </c>
      <c r="R108" s="20" t="s">
        <v>139</v>
      </c>
    </row>
    <row r="109" spans="1:18" s="21" customFormat="1" ht="33.75" customHeight="1">
      <c r="A109" s="12">
        <f t="shared" si="1"/>
        <v>105</v>
      </c>
      <c r="B109" s="13" t="s">
        <v>317</v>
      </c>
      <c r="C109" s="22" t="s">
        <v>262</v>
      </c>
      <c r="D109" s="16" t="s">
        <v>318</v>
      </c>
      <c r="E109" s="16">
        <v>2819.34</v>
      </c>
      <c r="F109" s="16"/>
      <c r="G109" s="16"/>
      <c r="H109" s="16"/>
      <c r="I109" s="16"/>
      <c r="J109" s="13" t="s">
        <v>319</v>
      </c>
      <c r="K109" s="17">
        <v>38299</v>
      </c>
      <c r="L109" s="18" t="s">
        <v>21</v>
      </c>
      <c r="M109" s="19">
        <v>90577</v>
      </c>
      <c r="N109" s="13" t="s">
        <v>32</v>
      </c>
      <c r="O109" s="13" t="s">
        <v>23</v>
      </c>
      <c r="P109" s="184" t="s">
        <v>1826</v>
      </c>
      <c r="Q109" s="13" t="s">
        <v>284</v>
      </c>
      <c r="R109" s="20" t="s">
        <v>320</v>
      </c>
    </row>
    <row r="110" spans="1:18" s="21" customFormat="1" ht="33.75" customHeight="1">
      <c r="A110" s="12">
        <f t="shared" si="1"/>
        <v>106</v>
      </c>
      <c r="B110" s="13" t="s">
        <v>89</v>
      </c>
      <c r="C110" s="22" t="s">
        <v>262</v>
      </c>
      <c r="D110" s="16" t="s">
        <v>318</v>
      </c>
      <c r="E110" s="16">
        <v>1351.33</v>
      </c>
      <c r="F110" s="16"/>
      <c r="G110" s="16"/>
      <c r="H110" s="16"/>
      <c r="I110" s="16"/>
      <c r="J110" s="13" t="s">
        <v>319</v>
      </c>
      <c r="K110" s="17">
        <v>38299</v>
      </c>
      <c r="L110" s="18" t="s">
        <v>21</v>
      </c>
      <c r="M110" s="19">
        <v>90059</v>
      </c>
      <c r="N110" s="13" t="s">
        <v>32</v>
      </c>
      <c r="O110" s="13" t="s">
        <v>23</v>
      </c>
      <c r="P110" s="184" t="s">
        <v>1826</v>
      </c>
      <c r="Q110" s="13" t="s">
        <v>321</v>
      </c>
      <c r="R110" s="20" t="s">
        <v>173</v>
      </c>
    </row>
    <row r="111" spans="1:18" s="21" customFormat="1" ht="33" customHeight="1">
      <c r="A111" s="12">
        <f t="shared" si="1"/>
        <v>107</v>
      </c>
      <c r="B111" s="28" t="s">
        <v>322</v>
      </c>
      <c r="C111" s="22" t="s">
        <v>323</v>
      </c>
      <c r="D111" s="16" t="s">
        <v>324</v>
      </c>
      <c r="E111" s="16">
        <v>199.13</v>
      </c>
      <c r="F111" s="16"/>
      <c r="G111" s="16"/>
      <c r="H111" s="16"/>
      <c r="I111" s="16"/>
      <c r="J111" s="28" t="s">
        <v>325</v>
      </c>
      <c r="K111" s="17">
        <v>38049</v>
      </c>
      <c r="L111" s="18" t="s">
        <v>21</v>
      </c>
      <c r="M111" s="19">
        <v>90292</v>
      </c>
      <c r="N111" s="13" t="s">
        <v>32</v>
      </c>
      <c r="O111" s="13" t="s">
        <v>23</v>
      </c>
      <c r="P111" s="184" t="s">
        <v>1826</v>
      </c>
      <c r="Q111" s="13" t="s">
        <v>75</v>
      </c>
      <c r="R111" s="20" t="s">
        <v>326</v>
      </c>
    </row>
    <row r="112" spans="1:18" s="21" customFormat="1" ht="67.5">
      <c r="A112" s="12">
        <f t="shared" si="1"/>
        <v>108</v>
      </c>
      <c r="B112" s="13" t="s">
        <v>327</v>
      </c>
      <c r="C112" s="14" t="s">
        <v>242</v>
      </c>
      <c r="D112" s="16" t="s">
        <v>328</v>
      </c>
      <c r="E112" s="16">
        <v>204.3</v>
      </c>
      <c r="F112" s="16"/>
      <c r="G112" s="16"/>
      <c r="H112" s="16"/>
      <c r="I112" s="16"/>
      <c r="J112" s="13" t="s">
        <v>329</v>
      </c>
      <c r="K112" s="17">
        <v>38374</v>
      </c>
      <c r="L112" s="18" t="s">
        <v>21</v>
      </c>
      <c r="M112" s="19">
        <v>90065</v>
      </c>
      <c r="N112" s="13" t="s">
        <v>22</v>
      </c>
      <c r="O112" s="13" t="s">
        <v>23</v>
      </c>
      <c r="P112" s="184" t="s">
        <v>1826</v>
      </c>
      <c r="Q112" s="13" t="s">
        <v>330</v>
      </c>
      <c r="R112" s="20" t="s">
        <v>331</v>
      </c>
    </row>
    <row r="113" spans="1:18" s="21" customFormat="1" ht="44.25" customHeight="1">
      <c r="A113" s="12">
        <f t="shared" si="1"/>
        <v>109</v>
      </c>
      <c r="B113" s="13" t="s">
        <v>332</v>
      </c>
      <c r="C113" s="22" t="s">
        <v>333</v>
      </c>
      <c r="D113" s="16" t="s">
        <v>334</v>
      </c>
      <c r="E113" s="16">
        <v>169</v>
      </c>
      <c r="F113" s="16"/>
      <c r="G113" s="16"/>
      <c r="H113" s="16"/>
      <c r="I113" s="16"/>
      <c r="J113" s="13" t="s">
        <v>335</v>
      </c>
      <c r="K113" s="17">
        <v>38482</v>
      </c>
      <c r="L113" s="18" t="s">
        <v>21</v>
      </c>
      <c r="M113" s="19">
        <v>90060</v>
      </c>
      <c r="N113" s="13" t="s">
        <v>22</v>
      </c>
      <c r="O113" s="13" t="s">
        <v>23</v>
      </c>
      <c r="P113" s="184" t="s">
        <v>1826</v>
      </c>
      <c r="Q113" s="13" t="s">
        <v>336</v>
      </c>
      <c r="R113" s="20" t="s">
        <v>337</v>
      </c>
    </row>
    <row r="114" spans="1:18" s="21" customFormat="1" ht="67.5">
      <c r="A114" s="12">
        <f t="shared" si="1"/>
        <v>110</v>
      </c>
      <c r="B114" s="13" t="s">
        <v>338</v>
      </c>
      <c r="C114" s="22" t="s">
        <v>45</v>
      </c>
      <c r="D114" s="16" t="s">
        <v>339</v>
      </c>
      <c r="E114" s="16">
        <v>4025</v>
      </c>
      <c r="F114" s="16"/>
      <c r="G114" s="16"/>
      <c r="H114" s="16"/>
      <c r="I114" s="16"/>
      <c r="J114" s="13" t="s">
        <v>340</v>
      </c>
      <c r="K114" s="17">
        <v>38526</v>
      </c>
      <c r="L114" s="18" t="s">
        <v>21</v>
      </c>
      <c r="M114" s="19">
        <v>90395</v>
      </c>
      <c r="N114" s="13" t="s">
        <v>341</v>
      </c>
      <c r="O114" s="13" t="s">
        <v>23</v>
      </c>
      <c r="P114" s="184" t="s">
        <v>1826</v>
      </c>
      <c r="Q114" s="13" t="s">
        <v>124</v>
      </c>
      <c r="R114" s="20" t="s">
        <v>125</v>
      </c>
    </row>
    <row r="115" spans="1:18" s="21" customFormat="1" ht="67.5">
      <c r="A115" s="12">
        <f t="shared" si="1"/>
        <v>111</v>
      </c>
      <c r="B115" s="13" t="s">
        <v>342</v>
      </c>
      <c r="C115" s="22" t="s">
        <v>41</v>
      </c>
      <c r="D115" s="16" t="s">
        <v>343</v>
      </c>
      <c r="E115" s="16">
        <v>494.8</v>
      </c>
      <c r="F115" s="16"/>
      <c r="G115" s="16"/>
      <c r="H115" s="16"/>
      <c r="I115" s="16"/>
      <c r="J115" s="13" t="s">
        <v>344</v>
      </c>
      <c r="K115" s="17">
        <v>38527</v>
      </c>
      <c r="L115" s="18" t="s">
        <v>21</v>
      </c>
      <c r="M115" s="19">
        <v>90923</v>
      </c>
      <c r="N115" s="13" t="s">
        <v>32</v>
      </c>
      <c r="O115" s="13" t="s">
        <v>23</v>
      </c>
      <c r="P115" s="184" t="s">
        <v>1826</v>
      </c>
      <c r="Q115" s="13"/>
      <c r="R115" s="32" t="s">
        <v>345</v>
      </c>
    </row>
    <row r="116" spans="1:18" s="21" customFormat="1" ht="67.5">
      <c r="A116" s="12">
        <f t="shared" si="1"/>
        <v>112</v>
      </c>
      <c r="B116" s="13" t="s">
        <v>346</v>
      </c>
      <c r="C116" s="22" t="s">
        <v>41</v>
      </c>
      <c r="D116" s="16" t="s">
        <v>343</v>
      </c>
      <c r="E116" s="16">
        <v>494.78</v>
      </c>
      <c r="F116" s="16"/>
      <c r="G116" s="16"/>
      <c r="H116" s="16"/>
      <c r="I116" s="16"/>
      <c r="J116" s="13" t="s">
        <v>344</v>
      </c>
      <c r="K116" s="17">
        <v>38527</v>
      </c>
      <c r="L116" s="18" t="s">
        <v>21</v>
      </c>
      <c r="M116" s="19">
        <v>90029</v>
      </c>
      <c r="N116" s="13" t="s">
        <v>32</v>
      </c>
      <c r="O116" s="13" t="s">
        <v>23</v>
      </c>
      <c r="P116" s="184" t="s">
        <v>1826</v>
      </c>
      <c r="Q116" s="13" t="s">
        <v>347</v>
      </c>
      <c r="R116" s="20" t="s">
        <v>169</v>
      </c>
    </row>
    <row r="117" spans="1:18" s="21" customFormat="1" ht="31.5" customHeight="1">
      <c r="A117" s="12">
        <f t="shared" si="1"/>
        <v>113</v>
      </c>
      <c r="B117" s="13" t="s">
        <v>348</v>
      </c>
      <c r="C117" s="22" t="s">
        <v>41</v>
      </c>
      <c r="D117" s="16" t="s">
        <v>343</v>
      </c>
      <c r="E117" s="16">
        <v>494.78</v>
      </c>
      <c r="F117" s="33"/>
      <c r="G117" s="34"/>
      <c r="H117" s="33"/>
      <c r="I117" s="16"/>
      <c r="J117" s="13" t="s">
        <v>344</v>
      </c>
      <c r="K117" s="17">
        <v>38527</v>
      </c>
      <c r="L117" s="18" t="s">
        <v>21</v>
      </c>
      <c r="M117" s="19">
        <v>90922</v>
      </c>
      <c r="N117" s="13" t="s">
        <v>273</v>
      </c>
      <c r="O117" s="13" t="s">
        <v>23</v>
      </c>
      <c r="P117" s="184" t="s">
        <v>1826</v>
      </c>
      <c r="Q117" s="35"/>
      <c r="R117" s="20" t="s">
        <v>349</v>
      </c>
    </row>
    <row r="118" spans="1:18" s="21" customFormat="1" ht="29.25" customHeight="1">
      <c r="A118" s="12">
        <f t="shared" si="1"/>
        <v>114</v>
      </c>
      <c r="B118" s="13" t="s">
        <v>350</v>
      </c>
      <c r="C118" s="22" t="s">
        <v>41</v>
      </c>
      <c r="D118" s="16" t="s">
        <v>343</v>
      </c>
      <c r="E118" s="16">
        <v>1130.43</v>
      </c>
      <c r="F118" s="16"/>
      <c r="G118" s="16"/>
      <c r="H118" s="16"/>
      <c r="I118" s="16"/>
      <c r="J118" s="13" t="s">
        <v>344</v>
      </c>
      <c r="K118" s="17">
        <v>38527</v>
      </c>
      <c r="L118" s="18" t="s">
        <v>21</v>
      </c>
      <c r="M118" s="19">
        <v>90921</v>
      </c>
      <c r="N118" s="13" t="s">
        <v>273</v>
      </c>
      <c r="O118" s="13" t="s">
        <v>23</v>
      </c>
      <c r="P118" s="184" t="s">
        <v>1826</v>
      </c>
      <c r="Q118" s="13"/>
      <c r="R118" s="29" t="s">
        <v>345</v>
      </c>
    </row>
    <row r="119" spans="1:18" s="21" customFormat="1" ht="50.25" customHeight="1">
      <c r="A119" s="12">
        <f t="shared" si="1"/>
        <v>115</v>
      </c>
      <c r="B119" s="13" t="s">
        <v>351</v>
      </c>
      <c r="C119" s="22" t="s">
        <v>310</v>
      </c>
      <c r="D119" s="16" t="s">
        <v>352</v>
      </c>
      <c r="E119" s="16">
        <v>6095</v>
      </c>
      <c r="F119" s="16"/>
      <c r="G119" s="16"/>
      <c r="H119" s="16"/>
      <c r="I119" s="16"/>
      <c r="J119" s="13" t="s">
        <v>353</v>
      </c>
      <c r="K119" s="17">
        <v>38765</v>
      </c>
      <c r="L119" s="18" t="s">
        <v>21</v>
      </c>
      <c r="M119" s="19">
        <v>90143</v>
      </c>
      <c r="N119" s="13" t="s">
        <v>32</v>
      </c>
      <c r="O119" s="13" t="s">
        <v>23</v>
      </c>
      <c r="P119" s="184" t="s">
        <v>1826</v>
      </c>
      <c r="Q119" s="13" t="s">
        <v>151</v>
      </c>
      <c r="R119" s="20" t="s">
        <v>152</v>
      </c>
    </row>
    <row r="120" spans="1:18" s="21" customFormat="1" ht="67.5">
      <c r="A120" s="12">
        <f t="shared" si="1"/>
        <v>116</v>
      </c>
      <c r="B120" s="13" t="s">
        <v>354</v>
      </c>
      <c r="C120" s="22" t="s">
        <v>310</v>
      </c>
      <c r="D120" s="16" t="s">
        <v>355</v>
      </c>
      <c r="E120" s="16">
        <v>1299.5</v>
      </c>
      <c r="F120" s="16"/>
      <c r="G120" s="16"/>
      <c r="H120" s="16"/>
      <c r="I120" s="16"/>
      <c r="J120" s="13" t="s">
        <v>356</v>
      </c>
      <c r="K120" s="17">
        <v>38798</v>
      </c>
      <c r="L120" s="18" t="s">
        <v>21</v>
      </c>
      <c r="M120" s="19">
        <v>90522</v>
      </c>
      <c r="N120" s="13" t="s">
        <v>32</v>
      </c>
      <c r="O120" s="13" t="s">
        <v>23</v>
      </c>
      <c r="P120" s="184" t="s">
        <v>1826</v>
      </c>
      <c r="Q120" s="13" t="s">
        <v>357</v>
      </c>
      <c r="R120" s="20" t="s">
        <v>358</v>
      </c>
    </row>
    <row r="121" spans="1:18" s="21" customFormat="1" ht="67.5">
      <c r="A121" s="12">
        <f t="shared" si="1"/>
        <v>117</v>
      </c>
      <c r="B121" s="13" t="s">
        <v>359</v>
      </c>
      <c r="C121" s="22" t="s">
        <v>333</v>
      </c>
      <c r="D121" s="16" t="s">
        <v>360</v>
      </c>
      <c r="E121" s="16">
        <v>4470</v>
      </c>
      <c r="F121" s="16"/>
      <c r="G121" s="16"/>
      <c r="H121" s="16"/>
      <c r="I121" s="31"/>
      <c r="J121" s="13" t="s">
        <v>361</v>
      </c>
      <c r="K121" s="17">
        <v>38812</v>
      </c>
      <c r="L121" s="18" t="s">
        <v>21</v>
      </c>
      <c r="M121" s="19">
        <v>90561</v>
      </c>
      <c r="N121" s="13" t="s">
        <v>273</v>
      </c>
      <c r="O121" s="13" t="s">
        <v>23</v>
      </c>
      <c r="P121" s="184" t="s">
        <v>1826</v>
      </c>
      <c r="Q121" s="13" t="s">
        <v>284</v>
      </c>
      <c r="R121" s="20" t="s">
        <v>39</v>
      </c>
    </row>
    <row r="122" spans="1:18" s="36" customFormat="1" ht="67.5">
      <c r="A122" s="12">
        <f t="shared" si="1"/>
        <v>118</v>
      </c>
      <c r="B122" s="13" t="s">
        <v>362</v>
      </c>
      <c r="C122" s="22" t="s">
        <v>363</v>
      </c>
      <c r="D122" s="16"/>
      <c r="E122" s="16">
        <v>3438.51</v>
      </c>
      <c r="F122" s="16"/>
      <c r="G122" s="16"/>
      <c r="H122" s="16"/>
      <c r="I122" s="16"/>
      <c r="J122" s="13" t="s">
        <v>364</v>
      </c>
      <c r="K122" s="17">
        <v>38856</v>
      </c>
      <c r="L122" s="18" t="s">
        <v>21</v>
      </c>
      <c r="M122" s="19">
        <v>90195</v>
      </c>
      <c r="N122" s="13" t="s">
        <v>32</v>
      </c>
      <c r="O122" s="13" t="s">
        <v>23</v>
      </c>
      <c r="P122" s="184" t="s">
        <v>1826</v>
      </c>
      <c r="Q122" s="13" t="s">
        <v>365</v>
      </c>
      <c r="R122" s="29" t="s">
        <v>366</v>
      </c>
    </row>
    <row r="123" spans="1:18" s="36" customFormat="1" ht="67.5">
      <c r="A123" s="12">
        <f t="shared" si="1"/>
        <v>119</v>
      </c>
      <c r="B123" s="13" t="s">
        <v>367</v>
      </c>
      <c r="C123" s="22" t="s">
        <v>333</v>
      </c>
      <c r="D123" s="16" t="s">
        <v>368</v>
      </c>
      <c r="E123" s="16">
        <v>3438.5</v>
      </c>
      <c r="F123" s="16"/>
      <c r="G123" s="16"/>
      <c r="H123" s="16"/>
      <c r="I123" s="16"/>
      <c r="J123" s="13" t="s">
        <v>364</v>
      </c>
      <c r="K123" s="17">
        <v>38856</v>
      </c>
      <c r="L123" s="18" t="s">
        <v>21</v>
      </c>
      <c r="M123" s="19">
        <v>90397</v>
      </c>
      <c r="N123" s="13" t="s">
        <v>32</v>
      </c>
      <c r="O123" s="13" t="s">
        <v>23</v>
      </c>
      <c r="P123" s="184" t="s">
        <v>1826</v>
      </c>
      <c r="Q123" s="13" t="s">
        <v>124</v>
      </c>
      <c r="R123" s="20" t="s">
        <v>125</v>
      </c>
    </row>
    <row r="124" spans="1:18" s="36" customFormat="1" ht="67.5">
      <c r="A124" s="12">
        <f t="shared" si="1"/>
        <v>120</v>
      </c>
      <c r="B124" s="13" t="s">
        <v>369</v>
      </c>
      <c r="C124" s="22" t="s">
        <v>333</v>
      </c>
      <c r="D124" s="16" t="s">
        <v>368</v>
      </c>
      <c r="E124" s="16">
        <v>3438.5</v>
      </c>
      <c r="F124" s="16"/>
      <c r="G124" s="16"/>
      <c r="H124" s="16"/>
      <c r="I124" s="31"/>
      <c r="J124" s="13" t="s">
        <v>364</v>
      </c>
      <c r="K124" s="17">
        <v>38856</v>
      </c>
      <c r="L124" s="18" t="s">
        <v>21</v>
      </c>
      <c r="M124" s="19">
        <v>90199</v>
      </c>
      <c r="N124" s="13" t="s">
        <v>273</v>
      </c>
      <c r="O124" s="13" t="s">
        <v>23</v>
      </c>
      <c r="P124" s="184" t="s">
        <v>1826</v>
      </c>
      <c r="Q124" s="13" t="s">
        <v>370</v>
      </c>
      <c r="R124" s="29" t="s">
        <v>371</v>
      </c>
    </row>
    <row r="125" spans="1:18" s="21" customFormat="1" ht="67.5">
      <c r="A125" s="12">
        <f t="shared" si="1"/>
        <v>121</v>
      </c>
      <c r="B125" s="13" t="s">
        <v>372</v>
      </c>
      <c r="C125" s="22" t="s">
        <v>66</v>
      </c>
      <c r="D125" s="16" t="s">
        <v>373</v>
      </c>
      <c r="E125" s="16">
        <v>680</v>
      </c>
      <c r="F125" s="16"/>
      <c r="G125" s="16"/>
      <c r="H125" s="16"/>
      <c r="I125" s="16"/>
      <c r="J125" s="13" t="s">
        <v>374</v>
      </c>
      <c r="K125" s="17">
        <v>38943</v>
      </c>
      <c r="L125" s="18" t="s">
        <v>21</v>
      </c>
      <c r="M125" s="19">
        <v>90562</v>
      </c>
      <c r="N125" s="13" t="s">
        <v>32</v>
      </c>
      <c r="O125" s="13" t="s">
        <v>23</v>
      </c>
      <c r="P125" s="184" t="s">
        <v>1826</v>
      </c>
      <c r="Q125" s="13" t="s">
        <v>284</v>
      </c>
      <c r="R125" s="20" t="s">
        <v>39</v>
      </c>
    </row>
    <row r="126" spans="1:18" s="21" customFormat="1" ht="31.5" customHeight="1">
      <c r="A126" s="12">
        <f t="shared" si="1"/>
        <v>122</v>
      </c>
      <c r="B126" s="13" t="s">
        <v>375</v>
      </c>
      <c r="C126" s="22" t="s">
        <v>66</v>
      </c>
      <c r="D126" s="16" t="s">
        <v>373</v>
      </c>
      <c r="E126" s="16">
        <v>412</v>
      </c>
      <c r="F126" s="16"/>
      <c r="G126" s="16"/>
      <c r="H126" s="16"/>
      <c r="I126" s="16"/>
      <c r="J126" s="13" t="s">
        <v>374</v>
      </c>
      <c r="K126" s="17">
        <v>38943</v>
      </c>
      <c r="L126" s="18" t="s">
        <v>21</v>
      </c>
      <c r="M126" s="19">
        <v>90912</v>
      </c>
      <c r="N126" s="13" t="s">
        <v>32</v>
      </c>
      <c r="O126" s="13" t="s">
        <v>23</v>
      </c>
      <c r="P126" s="184" t="s">
        <v>1826</v>
      </c>
      <c r="Q126" s="13" t="s">
        <v>284</v>
      </c>
      <c r="R126" s="20" t="s">
        <v>39</v>
      </c>
    </row>
    <row r="127" spans="1:18" s="21" customFormat="1" ht="67.5">
      <c r="A127" s="12">
        <f t="shared" si="1"/>
        <v>123</v>
      </c>
      <c r="B127" s="13" t="s">
        <v>376</v>
      </c>
      <c r="C127" s="22" t="s">
        <v>78</v>
      </c>
      <c r="D127" s="16" t="s">
        <v>377</v>
      </c>
      <c r="E127" s="16">
        <v>1590</v>
      </c>
      <c r="F127" s="16"/>
      <c r="G127" s="16"/>
      <c r="H127" s="16"/>
      <c r="I127" s="16"/>
      <c r="J127" s="13" t="s">
        <v>378</v>
      </c>
      <c r="K127" s="17">
        <v>38965</v>
      </c>
      <c r="L127" s="18" t="s">
        <v>21</v>
      </c>
      <c r="M127" s="19">
        <v>90564</v>
      </c>
      <c r="N127" s="13" t="s">
        <v>32</v>
      </c>
      <c r="O127" s="13" t="s">
        <v>23</v>
      </c>
      <c r="P127" s="184" t="s">
        <v>1826</v>
      </c>
      <c r="Q127" s="13" t="s">
        <v>284</v>
      </c>
      <c r="R127" s="20" t="s">
        <v>39</v>
      </c>
    </row>
    <row r="128" spans="1:18" s="21" customFormat="1" ht="33" customHeight="1">
      <c r="A128" s="12">
        <f t="shared" si="1"/>
        <v>124</v>
      </c>
      <c r="B128" s="13" t="s">
        <v>379</v>
      </c>
      <c r="C128" s="22" t="s">
        <v>380</v>
      </c>
      <c r="D128" s="16" t="s">
        <v>381</v>
      </c>
      <c r="E128" s="16">
        <v>3746.24</v>
      </c>
      <c r="F128" s="16"/>
      <c r="G128" s="16"/>
      <c r="H128" s="16"/>
      <c r="I128" s="16"/>
      <c r="J128" s="13" t="s">
        <v>382</v>
      </c>
      <c r="K128" s="17">
        <v>38996</v>
      </c>
      <c r="L128" s="18" t="s">
        <v>21</v>
      </c>
      <c r="M128" s="19">
        <v>90085</v>
      </c>
      <c r="N128" s="13" t="s">
        <v>32</v>
      </c>
      <c r="O128" s="13" t="s">
        <v>23</v>
      </c>
      <c r="P128" s="184" t="s">
        <v>1826</v>
      </c>
      <c r="Q128" s="13" t="s">
        <v>383</v>
      </c>
      <c r="R128" s="20" t="s">
        <v>384</v>
      </c>
    </row>
    <row r="129" spans="1:18" s="21" customFormat="1" ht="67.5">
      <c r="A129" s="12">
        <f t="shared" si="1"/>
        <v>125</v>
      </c>
      <c r="B129" s="13" t="s">
        <v>385</v>
      </c>
      <c r="C129" s="22" t="s">
        <v>121</v>
      </c>
      <c r="D129" s="16" t="s">
        <v>386</v>
      </c>
      <c r="E129" s="37"/>
      <c r="F129" s="16"/>
      <c r="G129" s="16"/>
      <c r="H129" s="16"/>
      <c r="I129" s="16"/>
      <c r="J129" s="13" t="s">
        <v>387</v>
      </c>
      <c r="K129" s="17">
        <v>39003</v>
      </c>
      <c r="L129" s="18" t="s">
        <v>21</v>
      </c>
      <c r="M129" s="19">
        <v>90001</v>
      </c>
      <c r="N129" s="13" t="s">
        <v>32</v>
      </c>
      <c r="O129" s="13" t="s">
        <v>23</v>
      </c>
      <c r="P129" s="184" t="s">
        <v>1826</v>
      </c>
      <c r="Q129" s="13" t="s">
        <v>95</v>
      </c>
      <c r="R129" s="20" t="s">
        <v>28</v>
      </c>
    </row>
    <row r="130" spans="1:18" s="21" customFormat="1" ht="56.25" customHeight="1">
      <c r="A130" s="12">
        <f t="shared" si="1"/>
        <v>126</v>
      </c>
      <c r="B130" s="13" t="s">
        <v>388</v>
      </c>
      <c r="C130" s="22" t="s">
        <v>121</v>
      </c>
      <c r="D130" s="16" t="s">
        <v>386</v>
      </c>
      <c r="E130" s="16"/>
      <c r="F130" s="16"/>
      <c r="G130" s="16"/>
      <c r="H130" s="16"/>
      <c r="I130" s="16"/>
      <c r="J130" s="13" t="s">
        <v>387</v>
      </c>
      <c r="K130" s="17">
        <v>39003</v>
      </c>
      <c r="L130" s="18" t="s">
        <v>21</v>
      </c>
      <c r="M130" s="19">
        <v>90001</v>
      </c>
      <c r="N130" s="13" t="s">
        <v>32</v>
      </c>
      <c r="O130" s="13" t="s">
        <v>23</v>
      </c>
      <c r="P130" s="184" t="s">
        <v>1826</v>
      </c>
      <c r="Q130" s="13" t="s">
        <v>389</v>
      </c>
      <c r="R130" s="20" t="s">
        <v>84</v>
      </c>
    </row>
    <row r="131" spans="1:18" s="21" customFormat="1" ht="39.75" customHeight="1">
      <c r="A131" s="12">
        <f t="shared" si="1"/>
        <v>127</v>
      </c>
      <c r="B131" s="13" t="s">
        <v>390</v>
      </c>
      <c r="C131" s="22" t="s">
        <v>121</v>
      </c>
      <c r="D131" s="16" t="s">
        <v>386</v>
      </c>
      <c r="E131" s="16"/>
      <c r="F131" s="16"/>
      <c r="G131" s="16"/>
      <c r="H131" s="16"/>
      <c r="I131" s="16"/>
      <c r="J131" s="13" t="s">
        <v>387</v>
      </c>
      <c r="K131" s="17">
        <v>39003</v>
      </c>
      <c r="L131" s="18" t="s">
        <v>21</v>
      </c>
      <c r="M131" s="19">
        <v>90067</v>
      </c>
      <c r="N131" s="13" t="s">
        <v>32</v>
      </c>
      <c r="O131" s="13" t="s">
        <v>23</v>
      </c>
      <c r="P131" s="184" t="s">
        <v>1826</v>
      </c>
      <c r="Q131" s="13" t="s">
        <v>391</v>
      </c>
      <c r="R131" s="20" t="s">
        <v>392</v>
      </c>
    </row>
    <row r="132" spans="1:18" s="21" customFormat="1" ht="67.5">
      <c r="A132" s="12">
        <f t="shared" si="1"/>
        <v>128</v>
      </c>
      <c r="B132" s="13" t="s">
        <v>393</v>
      </c>
      <c r="C132" s="22" t="s">
        <v>121</v>
      </c>
      <c r="D132" s="16" t="s">
        <v>386</v>
      </c>
      <c r="E132" s="16"/>
      <c r="F132" s="16"/>
      <c r="G132" s="16"/>
      <c r="H132" s="16"/>
      <c r="I132" s="16"/>
      <c r="J132" s="13" t="s">
        <v>387</v>
      </c>
      <c r="K132" s="17">
        <v>39003</v>
      </c>
      <c r="L132" s="18" t="s">
        <v>21</v>
      </c>
      <c r="M132" s="19">
        <v>90908</v>
      </c>
      <c r="N132" s="13" t="s">
        <v>32</v>
      </c>
      <c r="O132" s="13" t="s">
        <v>23</v>
      </c>
      <c r="P132" s="184" t="s">
        <v>1826</v>
      </c>
      <c r="Q132" s="13" t="s">
        <v>394</v>
      </c>
      <c r="R132" s="20" t="s">
        <v>275</v>
      </c>
    </row>
    <row r="133" spans="1:18" s="21" customFormat="1" ht="67.5">
      <c r="A133" s="12">
        <f t="shared" si="1"/>
        <v>129</v>
      </c>
      <c r="B133" s="13" t="s">
        <v>395</v>
      </c>
      <c r="C133" s="22" t="s">
        <v>121</v>
      </c>
      <c r="D133" s="16" t="s">
        <v>386</v>
      </c>
      <c r="E133" s="16"/>
      <c r="F133" s="16"/>
      <c r="G133" s="16"/>
      <c r="H133" s="16"/>
      <c r="I133" s="16"/>
      <c r="J133" s="13" t="s">
        <v>387</v>
      </c>
      <c r="K133" s="17">
        <v>39003</v>
      </c>
      <c r="L133" s="18" t="s">
        <v>21</v>
      </c>
      <c r="M133" s="19">
        <v>90908</v>
      </c>
      <c r="N133" s="13" t="s">
        <v>32</v>
      </c>
      <c r="O133" s="13" t="s">
        <v>23</v>
      </c>
      <c r="P133" s="184" t="s">
        <v>1826</v>
      </c>
      <c r="Q133" s="13" t="s">
        <v>394</v>
      </c>
      <c r="R133" s="20" t="s">
        <v>275</v>
      </c>
    </row>
    <row r="134" spans="1:18" s="21" customFormat="1" ht="67.5">
      <c r="A134" s="12">
        <f t="shared" ref="A134:A197" si="2">A133+1</f>
        <v>130</v>
      </c>
      <c r="B134" s="13" t="s">
        <v>396</v>
      </c>
      <c r="C134" s="22" t="s">
        <v>121</v>
      </c>
      <c r="D134" s="16" t="s">
        <v>386</v>
      </c>
      <c r="E134" s="16"/>
      <c r="F134" s="16"/>
      <c r="G134" s="16"/>
      <c r="H134" s="16"/>
      <c r="I134" s="16"/>
      <c r="J134" s="13" t="s">
        <v>387</v>
      </c>
      <c r="K134" s="17">
        <v>39003</v>
      </c>
      <c r="L134" s="18" t="s">
        <v>21</v>
      </c>
      <c r="M134" s="19">
        <v>90105</v>
      </c>
      <c r="N134" s="13" t="s">
        <v>32</v>
      </c>
      <c r="O134" s="13" t="s">
        <v>23</v>
      </c>
      <c r="P134" s="184" t="s">
        <v>1826</v>
      </c>
      <c r="Q134" s="13" t="s">
        <v>394</v>
      </c>
      <c r="R134" s="20" t="s">
        <v>275</v>
      </c>
    </row>
    <row r="135" spans="1:18" s="21" customFormat="1" ht="67.5">
      <c r="A135" s="12">
        <f t="shared" si="2"/>
        <v>131</v>
      </c>
      <c r="B135" s="13" t="s">
        <v>397</v>
      </c>
      <c r="C135" s="22" t="s">
        <v>121</v>
      </c>
      <c r="D135" s="16" t="s">
        <v>386</v>
      </c>
      <c r="E135" s="16"/>
      <c r="F135" s="16"/>
      <c r="G135" s="16"/>
      <c r="H135" s="16"/>
      <c r="I135" s="16"/>
      <c r="J135" s="13" t="s">
        <v>387</v>
      </c>
      <c r="K135" s="17">
        <v>39003</v>
      </c>
      <c r="L135" s="18" t="s">
        <v>21</v>
      </c>
      <c r="M135" s="19">
        <v>90909</v>
      </c>
      <c r="N135" s="38" t="s">
        <v>273</v>
      </c>
      <c r="O135" s="13" t="s">
        <v>23</v>
      </c>
      <c r="P135" s="184" t="s">
        <v>1826</v>
      </c>
      <c r="Q135" s="13" t="s">
        <v>394</v>
      </c>
      <c r="R135" s="20" t="s">
        <v>275</v>
      </c>
    </row>
    <row r="136" spans="1:18" s="21" customFormat="1" ht="67.5">
      <c r="A136" s="12">
        <f t="shared" si="2"/>
        <v>132</v>
      </c>
      <c r="B136" s="13" t="s">
        <v>398</v>
      </c>
      <c r="C136" s="22" t="s">
        <v>121</v>
      </c>
      <c r="D136" s="16" t="s">
        <v>386</v>
      </c>
      <c r="E136" s="16"/>
      <c r="F136" s="16"/>
      <c r="G136" s="16"/>
      <c r="H136" s="16"/>
      <c r="I136" s="16"/>
      <c r="J136" s="13" t="s">
        <v>387</v>
      </c>
      <c r="K136" s="17">
        <v>39003</v>
      </c>
      <c r="L136" s="18" t="s">
        <v>21</v>
      </c>
      <c r="M136" s="19">
        <v>90159</v>
      </c>
      <c r="N136" s="13" t="s">
        <v>32</v>
      </c>
      <c r="O136" s="13" t="s">
        <v>23</v>
      </c>
      <c r="P136" s="184" t="s">
        <v>1826</v>
      </c>
      <c r="Q136" s="13" t="s">
        <v>394</v>
      </c>
      <c r="R136" s="20" t="s">
        <v>275</v>
      </c>
    </row>
    <row r="137" spans="1:18" s="21" customFormat="1" ht="67.5">
      <c r="A137" s="12">
        <f t="shared" si="2"/>
        <v>133</v>
      </c>
      <c r="B137" s="13" t="s">
        <v>399</v>
      </c>
      <c r="C137" s="22" t="s">
        <v>121</v>
      </c>
      <c r="D137" s="16" t="s">
        <v>386</v>
      </c>
      <c r="E137" s="16"/>
      <c r="F137" s="16"/>
      <c r="G137" s="16"/>
      <c r="H137" s="16"/>
      <c r="I137" s="16"/>
      <c r="J137" s="13" t="s">
        <v>387</v>
      </c>
      <c r="K137" s="17">
        <v>39003</v>
      </c>
      <c r="L137" s="18" t="s">
        <v>21</v>
      </c>
      <c r="M137" s="19">
        <v>90040</v>
      </c>
      <c r="N137" s="38" t="s">
        <v>273</v>
      </c>
      <c r="O137" s="13" t="s">
        <v>23</v>
      </c>
      <c r="P137" s="184" t="s">
        <v>1826</v>
      </c>
      <c r="Q137" s="13" t="s">
        <v>394</v>
      </c>
      <c r="R137" s="20" t="s">
        <v>275</v>
      </c>
    </row>
    <row r="138" spans="1:18" s="21" customFormat="1" ht="29.25" customHeight="1">
      <c r="A138" s="12">
        <f t="shared" si="2"/>
        <v>134</v>
      </c>
      <c r="B138" s="13" t="s">
        <v>400</v>
      </c>
      <c r="C138" s="22" t="s">
        <v>246</v>
      </c>
      <c r="D138" s="16" t="s">
        <v>401</v>
      </c>
      <c r="E138" s="16"/>
      <c r="F138" s="16">
        <v>76050</v>
      </c>
      <c r="G138" s="16"/>
      <c r="H138" s="16"/>
      <c r="I138" s="16"/>
      <c r="J138" s="13" t="s">
        <v>402</v>
      </c>
      <c r="K138" s="17">
        <v>39020</v>
      </c>
      <c r="L138" s="18" t="s">
        <v>21</v>
      </c>
      <c r="M138" s="19">
        <v>90840</v>
      </c>
      <c r="N138" s="13" t="s">
        <v>32</v>
      </c>
      <c r="O138" s="13" t="s">
        <v>23</v>
      </c>
      <c r="P138" s="184" t="s">
        <v>1826</v>
      </c>
      <c r="Q138" s="13" t="s">
        <v>403</v>
      </c>
      <c r="R138" s="20" t="s">
        <v>404</v>
      </c>
    </row>
    <row r="139" spans="1:18" s="21" customFormat="1" ht="67.5">
      <c r="A139" s="12">
        <f t="shared" si="2"/>
        <v>135</v>
      </c>
      <c r="B139" s="13" t="s">
        <v>405</v>
      </c>
      <c r="C139" s="22" t="s">
        <v>121</v>
      </c>
      <c r="D139" s="16" t="s">
        <v>406</v>
      </c>
      <c r="E139" s="16">
        <v>4370</v>
      </c>
      <c r="F139" s="16"/>
      <c r="G139" s="16"/>
      <c r="H139" s="16"/>
      <c r="I139" s="16"/>
      <c r="J139" s="13" t="s">
        <v>407</v>
      </c>
      <c r="K139" s="17">
        <v>39021</v>
      </c>
      <c r="L139" s="18" t="s">
        <v>21</v>
      </c>
      <c r="M139" s="19">
        <v>90393</v>
      </c>
      <c r="N139" s="13" t="s">
        <v>22</v>
      </c>
      <c r="O139" s="13" t="s">
        <v>23</v>
      </c>
      <c r="P139" s="184" t="s">
        <v>1826</v>
      </c>
      <c r="Q139" s="13" t="s">
        <v>408</v>
      </c>
      <c r="R139" s="20" t="s">
        <v>125</v>
      </c>
    </row>
    <row r="140" spans="1:18" s="36" customFormat="1" ht="67.5">
      <c r="A140" s="12">
        <f t="shared" si="2"/>
        <v>136</v>
      </c>
      <c r="B140" s="13" t="s">
        <v>409</v>
      </c>
      <c r="C140" s="22" t="s">
        <v>121</v>
      </c>
      <c r="D140" s="16" t="s">
        <v>410</v>
      </c>
      <c r="E140" s="16">
        <v>2950</v>
      </c>
      <c r="F140" s="16"/>
      <c r="G140" s="16"/>
      <c r="H140" s="16"/>
      <c r="I140" s="16"/>
      <c r="J140" s="13" t="s">
        <v>411</v>
      </c>
      <c r="K140" s="17">
        <v>39022</v>
      </c>
      <c r="L140" s="18" t="s">
        <v>21</v>
      </c>
      <c r="M140" s="19">
        <v>90541</v>
      </c>
      <c r="N140" s="13" t="s">
        <v>22</v>
      </c>
      <c r="O140" s="13" t="s">
        <v>23</v>
      </c>
      <c r="P140" s="184" t="s">
        <v>1826</v>
      </c>
      <c r="Q140" s="13" t="s">
        <v>365</v>
      </c>
      <c r="R140" s="29" t="s">
        <v>412</v>
      </c>
    </row>
    <row r="141" spans="1:18" s="36" customFormat="1" ht="67.5">
      <c r="A141" s="12">
        <f t="shared" si="2"/>
        <v>137</v>
      </c>
      <c r="B141" s="13" t="s">
        <v>413</v>
      </c>
      <c r="C141" s="22" t="s">
        <v>121</v>
      </c>
      <c r="D141" s="16" t="s">
        <v>410</v>
      </c>
      <c r="E141" s="16">
        <v>2950</v>
      </c>
      <c r="F141" s="16"/>
      <c r="G141" s="16"/>
      <c r="H141" s="16"/>
      <c r="I141" s="16"/>
      <c r="J141" s="13" t="s">
        <v>411</v>
      </c>
      <c r="K141" s="17">
        <v>39022</v>
      </c>
      <c r="L141" s="18" t="s">
        <v>21</v>
      </c>
      <c r="M141" s="19">
        <v>90579</v>
      </c>
      <c r="N141" s="13" t="s">
        <v>22</v>
      </c>
      <c r="O141" s="13" t="s">
        <v>23</v>
      </c>
      <c r="P141" s="184" t="s">
        <v>1826</v>
      </c>
      <c r="Q141" s="13" t="s">
        <v>365</v>
      </c>
      <c r="R141" s="29" t="s">
        <v>414</v>
      </c>
    </row>
    <row r="142" spans="1:18" s="36" customFormat="1" ht="67.5">
      <c r="A142" s="12">
        <f t="shared" si="2"/>
        <v>138</v>
      </c>
      <c r="B142" s="13" t="s">
        <v>415</v>
      </c>
      <c r="C142" s="22" t="s">
        <v>121</v>
      </c>
      <c r="D142" s="16" t="s">
        <v>410</v>
      </c>
      <c r="E142" s="16">
        <v>2950</v>
      </c>
      <c r="F142" s="16"/>
      <c r="G142" s="16"/>
      <c r="H142" s="16"/>
      <c r="I142" s="16"/>
      <c r="J142" s="13" t="s">
        <v>411</v>
      </c>
      <c r="K142" s="17">
        <v>39022</v>
      </c>
      <c r="L142" s="18" t="s">
        <v>21</v>
      </c>
      <c r="M142" s="19">
        <v>90271</v>
      </c>
      <c r="N142" s="13" t="s">
        <v>22</v>
      </c>
      <c r="O142" s="13" t="s">
        <v>23</v>
      </c>
      <c r="P142" s="184" t="s">
        <v>1826</v>
      </c>
      <c r="Q142" s="13" t="s">
        <v>365</v>
      </c>
      <c r="R142" s="29" t="s">
        <v>416</v>
      </c>
    </row>
    <row r="143" spans="1:18" s="21" customFormat="1" ht="67.5">
      <c r="A143" s="12">
        <f t="shared" si="2"/>
        <v>139</v>
      </c>
      <c r="B143" s="13" t="s">
        <v>417</v>
      </c>
      <c r="C143" s="22" t="s">
        <v>121</v>
      </c>
      <c r="D143" s="16" t="s">
        <v>418</v>
      </c>
      <c r="E143" s="16">
        <v>13000</v>
      </c>
      <c r="F143" s="16"/>
      <c r="G143" s="16"/>
      <c r="H143" s="16"/>
      <c r="I143" s="16"/>
      <c r="J143" s="13" t="s">
        <v>419</v>
      </c>
      <c r="K143" s="17">
        <v>39036</v>
      </c>
      <c r="L143" s="18" t="s">
        <v>21</v>
      </c>
      <c r="M143" s="19">
        <v>90420</v>
      </c>
      <c r="N143" s="13" t="s">
        <v>32</v>
      </c>
      <c r="O143" s="13" t="s">
        <v>23</v>
      </c>
      <c r="P143" s="184" t="s">
        <v>1826</v>
      </c>
      <c r="Q143" s="13" t="s">
        <v>124</v>
      </c>
      <c r="R143" s="20" t="s">
        <v>125</v>
      </c>
    </row>
    <row r="144" spans="1:18" s="21" customFormat="1" ht="67.5">
      <c r="A144" s="12">
        <f t="shared" si="2"/>
        <v>140</v>
      </c>
      <c r="B144" s="13" t="s">
        <v>420</v>
      </c>
      <c r="C144" s="22" t="s">
        <v>121</v>
      </c>
      <c r="D144" s="16" t="s">
        <v>421</v>
      </c>
      <c r="E144" s="16">
        <v>5784.04</v>
      </c>
      <c r="F144" s="16"/>
      <c r="G144" s="16"/>
      <c r="H144" s="16"/>
      <c r="I144" s="16"/>
      <c r="J144" s="13" t="s">
        <v>422</v>
      </c>
      <c r="K144" s="17">
        <v>39037</v>
      </c>
      <c r="L144" s="18" t="s">
        <v>21</v>
      </c>
      <c r="M144" s="19">
        <v>90048</v>
      </c>
      <c r="N144" s="13" t="s">
        <v>32</v>
      </c>
      <c r="O144" s="13" t="s">
        <v>23</v>
      </c>
      <c r="P144" s="184" t="s">
        <v>1826</v>
      </c>
      <c r="Q144" s="13" t="s">
        <v>423</v>
      </c>
      <c r="R144" s="20" t="s">
        <v>424</v>
      </c>
    </row>
    <row r="145" spans="1:18" s="21" customFormat="1" ht="67.5">
      <c r="A145" s="12">
        <f t="shared" si="2"/>
        <v>141</v>
      </c>
      <c r="B145" s="28" t="s">
        <v>425</v>
      </c>
      <c r="C145" s="22"/>
      <c r="D145" s="16"/>
      <c r="E145" s="16">
        <v>10925</v>
      </c>
      <c r="F145" s="16"/>
      <c r="G145" s="16"/>
      <c r="H145" s="16"/>
      <c r="I145" s="31"/>
      <c r="J145" s="28" t="s">
        <v>426</v>
      </c>
      <c r="K145" s="17">
        <v>39045</v>
      </c>
      <c r="L145" s="18" t="s">
        <v>21</v>
      </c>
      <c r="M145" s="19">
        <v>90070</v>
      </c>
      <c r="N145" s="13" t="s">
        <v>273</v>
      </c>
      <c r="O145" s="13" t="s">
        <v>23</v>
      </c>
      <c r="P145" s="184" t="s">
        <v>1826</v>
      </c>
      <c r="Q145" s="13" t="s">
        <v>75</v>
      </c>
      <c r="R145" s="20" t="s">
        <v>427</v>
      </c>
    </row>
    <row r="146" spans="1:18" s="21" customFormat="1" ht="67.5">
      <c r="A146" s="12">
        <f t="shared" si="2"/>
        <v>142</v>
      </c>
      <c r="B146" s="28" t="s">
        <v>428</v>
      </c>
      <c r="C146" s="14">
        <v>39295</v>
      </c>
      <c r="D146" s="16" t="s">
        <v>429</v>
      </c>
      <c r="E146" s="16">
        <f>6256+1207.5</f>
        <v>7463.5</v>
      </c>
      <c r="F146" s="16"/>
      <c r="G146" s="16"/>
      <c r="H146" s="16"/>
      <c r="I146" s="16"/>
      <c r="J146" s="13" t="s">
        <v>430</v>
      </c>
      <c r="K146" s="17">
        <v>38932</v>
      </c>
      <c r="L146" s="18" t="s">
        <v>21</v>
      </c>
      <c r="M146" s="19">
        <v>90569</v>
      </c>
      <c r="N146" s="13" t="s">
        <v>32</v>
      </c>
      <c r="O146" s="13" t="s">
        <v>23</v>
      </c>
      <c r="P146" s="184" t="s">
        <v>1826</v>
      </c>
      <c r="Q146" s="13" t="s">
        <v>431</v>
      </c>
      <c r="R146" s="20" t="s">
        <v>358</v>
      </c>
    </row>
    <row r="147" spans="1:18" s="21" customFormat="1" ht="67.5">
      <c r="A147" s="12">
        <f t="shared" si="2"/>
        <v>143</v>
      </c>
      <c r="B147" s="28" t="s">
        <v>432</v>
      </c>
      <c r="C147" s="14">
        <v>39295</v>
      </c>
      <c r="D147" s="16" t="s">
        <v>429</v>
      </c>
      <c r="E147" s="16">
        <f>2185+430.1</f>
        <v>2615.1</v>
      </c>
      <c r="F147" s="16"/>
      <c r="G147" s="16"/>
      <c r="H147" s="16"/>
      <c r="I147" s="16"/>
      <c r="J147" s="13" t="s">
        <v>433</v>
      </c>
      <c r="K147" s="17">
        <v>38932</v>
      </c>
      <c r="L147" s="18" t="s">
        <v>21</v>
      </c>
      <c r="M147" s="19">
        <v>90130</v>
      </c>
      <c r="N147" s="13" t="s">
        <v>32</v>
      </c>
      <c r="O147" s="13" t="s">
        <v>23</v>
      </c>
      <c r="P147" s="184" t="s">
        <v>1826</v>
      </c>
      <c r="Q147" s="13" t="s">
        <v>270</v>
      </c>
      <c r="R147" s="20" t="s">
        <v>434</v>
      </c>
    </row>
    <row r="148" spans="1:18" s="21" customFormat="1" ht="67.5">
      <c r="A148" s="12">
        <f t="shared" si="2"/>
        <v>144</v>
      </c>
      <c r="B148" s="28" t="s">
        <v>435</v>
      </c>
      <c r="C148" s="14">
        <v>39295</v>
      </c>
      <c r="D148" s="16" t="s">
        <v>429</v>
      </c>
      <c r="E148" s="16">
        <f>4312.5+569.25</f>
        <v>4881.75</v>
      </c>
      <c r="F148" s="16"/>
      <c r="G148" s="16"/>
      <c r="H148" s="16"/>
      <c r="I148" s="16"/>
      <c r="J148" s="13" t="s">
        <v>433</v>
      </c>
      <c r="K148" s="17">
        <v>38932</v>
      </c>
      <c r="L148" s="18" t="s">
        <v>21</v>
      </c>
      <c r="M148" s="19">
        <v>90570</v>
      </c>
      <c r="N148" s="13" t="s">
        <v>32</v>
      </c>
      <c r="O148" s="13" t="s">
        <v>23</v>
      </c>
      <c r="P148" s="184" t="s">
        <v>1826</v>
      </c>
      <c r="Q148" s="13" t="s">
        <v>431</v>
      </c>
      <c r="R148" s="20" t="s">
        <v>358</v>
      </c>
    </row>
    <row r="149" spans="1:18" s="21" customFormat="1" ht="67.5">
      <c r="A149" s="12">
        <f t="shared" si="2"/>
        <v>145</v>
      </c>
      <c r="B149" s="13" t="s">
        <v>436</v>
      </c>
      <c r="C149" s="14">
        <v>39295</v>
      </c>
      <c r="D149" s="16" t="s">
        <v>429</v>
      </c>
      <c r="E149" s="16">
        <v>599.98</v>
      </c>
      <c r="F149" s="16"/>
      <c r="G149" s="16"/>
      <c r="H149" s="16"/>
      <c r="I149" s="16"/>
      <c r="J149" s="13" t="s">
        <v>437</v>
      </c>
      <c r="K149" s="17">
        <v>38987</v>
      </c>
      <c r="L149" s="18" t="s">
        <v>21</v>
      </c>
      <c r="M149" s="19">
        <v>90241</v>
      </c>
      <c r="N149" s="13" t="s">
        <v>32</v>
      </c>
      <c r="O149" s="13" t="s">
        <v>23</v>
      </c>
      <c r="P149" s="184" t="s">
        <v>1826</v>
      </c>
      <c r="Q149" s="13" t="s">
        <v>284</v>
      </c>
      <c r="R149" s="20" t="s">
        <v>39</v>
      </c>
    </row>
    <row r="150" spans="1:18" s="21" customFormat="1" ht="67.5">
      <c r="A150" s="12">
        <f t="shared" si="2"/>
        <v>146</v>
      </c>
      <c r="B150" s="13" t="s">
        <v>438</v>
      </c>
      <c r="C150" s="14">
        <v>39295</v>
      </c>
      <c r="D150" s="16" t="s">
        <v>429</v>
      </c>
      <c r="E150" s="16">
        <v>599.98</v>
      </c>
      <c r="F150" s="16"/>
      <c r="G150" s="16"/>
      <c r="H150" s="16"/>
      <c r="I150" s="16"/>
      <c r="J150" s="13" t="s">
        <v>437</v>
      </c>
      <c r="K150" s="17">
        <v>38987</v>
      </c>
      <c r="L150" s="18" t="s">
        <v>21</v>
      </c>
      <c r="M150" s="19">
        <v>90242</v>
      </c>
      <c r="N150" s="13" t="s">
        <v>32</v>
      </c>
      <c r="O150" s="13" t="s">
        <v>23</v>
      </c>
      <c r="P150" s="184" t="s">
        <v>1826</v>
      </c>
      <c r="Q150" s="13" t="s">
        <v>284</v>
      </c>
      <c r="R150" s="20" t="s">
        <v>39</v>
      </c>
    </row>
    <row r="151" spans="1:18" s="21" customFormat="1" ht="67.5">
      <c r="A151" s="12">
        <f t="shared" si="2"/>
        <v>147</v>
      </c>
      <c r="B151" s="13" t="s">
        <v>439</v>
      </c>
      <c r="C151" s="14">
        <v>39295</v>
      </c>
      <c r="D151" s="16" t="s">
        <v>429</v>
      </c>
      <c r="E151" s="16">
        <v>599.98</v>
      </c>
      <c r="F151" s="16"/>
      <c r="G151" s="16"/>
      <c r="H151" s="16"/>
      <c r="I151" s="16"/>
      <c r="J151" s="13" t="s">
        <v>437</v>
      </c>
      <c r="K151" s="17">
        <v>38987</v>
      </c>
      <c r="L151" s="18" t="s">
        <v>21</v>
      </c>
      <c r="M151" s="19">
        <v>90240</v>
      </c>
      <c r="N151" s="13" t="s">
        <v>32</v>
      </c>
      <c r="O151" s="13" t="s">
        <v>23</v>
      </c>
      <c r="P151" s="184" t="s">
        <v>1826</v>
      </c>
      <c r="Q151" s="13" t="s">
        <v>284</v>
      </c>
      <c r="R151" s="20" t="s">
        <v>39</v>
      </c>
    </row>
    <row r="152" spans="1:18" s="21" customFormat="1" ht="67.5">
      <c r="A152" s="12">
        <f t="shared" si="2"/>
        <v>148</v>
      </c>
      <c r="B152" s="13" t="s">
        <v>440</v>
      </c>
      <c r="C152" s="14">
        <v>39295</v>
      </c>
      <c r="D152" s="16" t="s">
        <v>441</v>
      </c>
      <c r="E152" s="16">
        <v>949.99</v>
      </c>
      <c r="F152" s="16"/>
      <c r="G152" s="16"/>
      <c r="H152" s="16"/>
      <c r="I152" s="16"/>
      <c r="J152" s="13" t="s">
        <v>437</v>
      </c>
      <c r="K152" s="17">
        <v>38987</v>
      </c>
      <c r="L152" s="18" t="s">
        <v>21</v>
      </c>
      <c r="M152" s="19">
        <v>90249</v>
      </c>
      <c r="N152" s="13" t="s">
        <v>32</v>
      </c>
      <c r="O152" s="13" t="s">
        <v>23</v>
      </c>
      <c r="P152" s="184" t="s">
        <v>1826</v>
      </c>
      <c r="Q152" s="13" t="s">
        <v>284</v>
      </c>
      <c r="R152" s="20" t="s">
        <v>39</v>
      </c>
    </row>
    <row r="153" spans="1:18" s="21" customFormat="1" ht="67.5">
      <c r="A153" s="12">
        <f t="shared" si="2"/>
        <v>149</v>
      </c>
      <c r="B153" s="13" t="s">
        <v>442</v>
      </c>
      <c r="C153" s="14">
        <v>39295</v>
      </c>
      <c r="D153" s="16" t="s">
        <v>429</v>
      </c>
      <c r="E153" s="16">
        <v>949.99</v>
      </c>
      <c r="F153" s="16"/>
      <c r="G153" s="16"/>
      <c r="H153" s="16"/>
      <c r="I153" s="16"/>
      <c r="J153" s="13" t="s">
        <v>437</v>
      </c>
      <c r="K153" s="17">
        <v>38987</v>
      </c>
      <c r="L153" s="18" t="s">
        <v>21</v>
      </c>
      <c r="M153" s="19">
        <v>90250</v>
      </c>
      <c r="N153" s="13" t="s">
        <v>32</v>
      </c>
      <c r="O153" s="13" t="s">
        <v>23</v>
      </c>
      <c r="P153" s="184" t="s">
        <v>1826</v>
      </c>
      <c r="Q153" s="13" t="s">
        <v>443</v>
      </c>
      <c r="R153" s="20" t="s">
        <v>444</v>
      </c>
    </row>
    <row r="154" spans="1:18" s="21" customFormat="1" ht="67.5">
      <c r="A154" s="12">
        <f t="shared" si="2"/>
        <v>150</v>
      </c>
      <c r="B154" s="13" t="s">
        <v>445</v>
      </c>
      <c r="C154" s="14">
        <v>39295</v>
      </c>
      <c r="D154" s="16" t="s">
        <v>429</v>
      </c>
      <c r="E154" s="16">
        <v>949.99</v>
      </c>
      <c r="F154" s="16"/>
      <c r="G154" s="16"/>
      <c r="H154" s="16"/>
      <c r="I154" s="31"/>
      <c r="J154" s="13" t="s">
        <v>437</v>
      </c>
      <c r="K154" s="17">
        <v>38987</v>
      </c>
      <c r="L154" s="18" t="s">
        <v>21</v>
      </c>
      <c r="M154" s="19">
        <v>90101</v>
      </c>
      <c r="N154" s="13" t="s">
        <v>273</v>
      </c>
      <c r="O154" s="13" t="s">
        <v>23</v>
      </c>
      <c r="P154" s="184" t="s">
        <v>1826</v>
      </c>
      <c r="Q154" s="13" t="s">
        <v>292</v>
      </c>
      <c r="R154" s="20" t="s">
        <v>446</v>
      </c>
    </row>
    <row r="155" spans="1:18" s="21" customFormat="1" ht="29.25" customHeight="1">
      <c r="A155" s="12">
        <f t="shared" si="2"/>
        <v>151</v>
      </c>
      <c r="B155" s="13" t="s">
        <v>447</v>
      </c>
      <c r="C155" s="14">
        <v>39295</v>
      </c>
      <c r="D155" s="16" t="s">
        <v>429</v>
      </c>
      <c r="E155" s="16">
        <v>330.08</v>
      </c>
      <c r="F155" s="16"/>
      <c r="G155" s="16"/>
      <c r="H155" s="16"/>
      <c r="I155" s="16"/>
      <c r="J155" s="13" t="s">
        <v>448</v>
      </c>
      <c r="K155" s="17">
        <v>38987</v>
      </c>
      <c r="L155" s="18" t="s">
        <v>21</v>
      </c>
      <c r="M155" s="19">
        <v>90243</v>
      </c>
      <c r="N155" s="13" t="s">
        <v>32</v>
      </c>
      <c r="O155" s="13" t="s">
        <v>23</v>
      </c>
      <c r="P155" s="184" t="s">
        <v>1826</v>
      </c>
      <c r="Q155" s="13" t="s">
        <v>284</v>
      </c>
      <c r="R155" s="20" t="s">
        <v>39</v>
      </c>
    </row>
    <row r="156" spans="1:18" s="21" customFormat="1" ht="27" customHeight="1">
      <c r="A156" s="12">
        <f t="shared" si="2"/>
        <v>152</v>
      </c>
      <c r="B156" s="13" t="s">
        <v>447</v>
      </c>
      <c r="C156" s="14">
        <v>39295</v>
      </c>
      <c r="D156" s="16" t="s">
        <v>429</v>
      </c>
      <c r="E156" s="16">
        <v>330</v>
      </c>
      <c r="F156" s="16"/>
      <c r="G156" s="16"/>
      <c r="H156" s="16"/>
      <c r="I156" s="16"/>
      <c r="J156" s="13" t="s">
        <v>448</v>
      </c>
      <c r="K156" s="17">
        <v>38987</v>
      </c>
      <c r="L156" s="18" t="s">
        <v>21</v>
      </c>
      <c r="M156" s="19">
        <v>90244</v>
      </c>
      <c r="N156" s="13" t="s">
        <v>32</v>
      </c>
      <c r="O156" s="13" t="s">
        <v>23</v>
      </c>
      <c r="P156" s="184" t="s">
        <v>1826</v>
      </c>
      <c r="Q156" s="13" t="s">
        <v>284</v>
      </c>
      <c r="R156" s="20" t="s">
        <v>39</v>
      </c>
    </row>
    <row r="157" spans="1:18" s="21" customFormat="1" ht="32.25" customHeight="1" thickBot="1">
      <c r="A157" s="12">
        <f t="shared" si="2"/>
        <v>153</v>
      </c>
      <c r="B157" s="13" t="s">
        <v>449</v>
      </c>
      <c r="C157" s="14">
        <v>39295</v>
      </c>
      <c r="D157" s="16" t="s">
        <v>429</v>
      </c>
      <c r="E157" s="16">
        <v>330</v>
      </c>
      <c r="F157" s="16"/>
      <c r="G157" s="16"/>
      <c r="H157" s="16"/>
      <c r="I157" s="16"/>
      <c r="J157" s="13" t="s">
        <v>448</v>
      </c>
      <c r="K157" s="17">
        <v>38987</v>
      </c>
      <c r="L157" s="18" t="s">
        <v>21</v>
      </c>
      <c r="M157" s="19">
        <v>90245</v>
      </c>
      <c r="N157" s="13" t="s">
        <v>32</v>
      </c>
      <c r="O157" s="13" t="s">
        <v>23</v>
      </c>
      <c r="P157" s="184" t="s">
        <v>1826</v>
      </c>
      <c r="Q157" s="13" t="s">
        <v>284</v>
      </c>
      <c r="R157" s="20" t="s">
        <v>39</v>
      </c>
    </row>
    <row r="158" spans="1:18" s="21" customFormat="1" ht="67.5">
      <c r="A158" s="12">
        <f t="shared" si="2"/>
        <v>154</v>
      </c>
      <c r="B158" s="13" t="s">
        <v>450</v>
      </c>
      <c r="C158" s="14">
        <v>39295</v>
      </c>
      <c r="D158" s="16" t="s">
        <v>429</v>
      </c>
      <c r="E158" s="16">
        <v>1724.83</v>
      </c>
      <c r="F158" s="16"/>
      <c r="G158" s="16"/>
      <c r="H158" s="16"/>
      <c r="I158" s="31"/>
      <c r="J158" s="13" t="s">
        <v>451</v>
      </c>
      <c r="K158" s="17">
        <v>38993</v>
      </c>
      <c r="L158" s="39" t="s">
        <v>21</v>
      </c>
      <c r="M158" s="19">
        <v>90318</v>
      </c>
      <c r="N158" s="13" t="s">
        <v>273</v>
      </c>
      <c r="O158" s="13" t="s">
        <v>23</v>
      </c>
      <c r="P158" s="184" t="s">
        <v>1826</v>
      </c>
      <c r="Q158" s="13" t="s">
        <v>24</v>
      </c>
      <c r="R158" s="20" t="s">
        <v>25</v>
      </c>
    </row>
    <row r="159" spans="1:18" s="21" customFormat="1" ht="67.5">
      <c r="A159" s="12">
        <f t="shared" si="2"/>
        <v>155</v>
      </c>
      <c r="B159" s="13" t="s">
        <v>452</v>
      </c>
      <c r="C159" s="22" t="s">
        <v>66</v>
      </c>
      <c r="D159" s="16" t="s">
        <v>429</v>
      </c>
      <c r="E159" s="16">
        <v>280</v>
      </c>
      <c r="F159" s="16"/>
      <c r="G159" s="16"/>
      <c r="H159" s="16"/>
      <c r="I159" s="16"/>
      <c r="J159" s="13" t="s">
        <v>453</v>
      </c>
      <c r="K159" s="17">
        <v>39006</v>
      </c>
      <c r="L159" s="18" t="s">
        <v>21</v>
      </c>
      <c r="M159" s="19">
        <v>90225</v>
      </c>
      <c r="N159" s="13" t="s">
        <v>32</v>
      </c>
      <c r="O159" s="13" t="s">
        <v>23</v>
      </c>
      <c r="P159" s="184" t="s">
        <v>1826</v>
      </c>
      <c r="Q159" s="13" t="s">
        <v>284</v>
      </c>
      <c r="R159" s="20" t="s">
        <v>39</v>
      </c>
    </row>
    <row r="160" spans="1:18" s="21" customFormat="1" ht="67.5">
      <c r="A160" s="12">
        <f t="shared" si="2"/>
        <v>156</v>
      </c>
      <c r="B160" s="13" t="s">
        <v>452</v>
      </c>
      <c r="C160" s="22" t="s">
        <v>66</v>
      </c>
      <c r="D160" s="16" t="s">
        <v>429</v>
      </c>
      <c r="E160" s="16">
        <v>280</v>
      </c>
      <c r="F160" s="16"/>
      <c r="G160" s="16"/>
      <c r="H160" s="16"/>
      <c r="I160" s="16"/>
      <c r="J160" s="13" t="s">
        <v>453</v>
      </c>
      <c r="K160" s="17">
        <v>39006</v>
      </c>
      <c r="L160" s="18" t="s">
        <v>21</v>
      </c>
      <c r="M160" s="19">
        <v>90226</v>
      </c>
      <c r="N160" s="13" t="s">
        <v>32</v>
      </c>
      <c r="O160" s="13" t="s">
        <v>23</v>
      </c>
      <c r="P160" s="184" t="s">
        <v>1826</v>
      </c>
      <c r="Q160" s="13" t="s">
        <v>284</v>
      </c>
      <c r="R160" s="20" t="s">
        <v>39</v>
      </c>
    </row>
    <row r="161" spans="1:18" s="21" customFormat="1" ht="67.5">
      <c r="A161" s="12">
        <f t="shared" si="2"/>
        <v>157</v>
      </c>
      <c r="B161" s="13" t="s">
        <v>452</v>
      </c>
      <c r="C161" s="22" t="s">
        <v>66</v>
      </c>
      <c r="D161" s="16" t="s">
        <v>429</v>
      </c>
      <c r="E161" s="16">
        <v>280</v>
      </c>
      <c r="F161" s="16"/>
      <c r="G161" s="16"/>
      <c r="H161" s="16"/>
      <c r="I161" s="16"/>
      <c r="J161" s="13" t="s">
        <v>453</v>
      </c>
      <c r="K161" s="17">
        <v>39006</v>
      </c>
      <c r="L161" s="18" t="s">
        <v>21</v>
      </c>
      <c r="M161" s="19">
        <v>90227</v>
      </c>
      <c r="N161" s="13" t="s">
        <v>22</v>
      </c>
      <c r="O161" s="13" t="s">
        <v>23</v>
      </c>
      <c r="P161" s="184" t="s">
        <v>1826</v>
      </c>
      <c r="Q161" s="13" t="s">
        <v>454</v>
      </c>
      <c r="R161" s="20" t="s">
        <v>455</v>
      </c>
    </row>
    <row r="162" spans="1:18" s="21" customFormat="1" ht="67.5">
      <c r="A162" s="12">
        <f t="shared" si="2"/>
        <v>158</v>
      </c>
      <c r="B162" s="13" t="s">
        <v>452</v>
      </c>
      <c r="C162" s="22" t="s">
        <v>66</v>
      </c>
      <c r="D162" s="16" t="s">
        <v>429</v>
      </c>
      <c r="E162" s="16">
        <v>280</v>
      </c>
      <c r="F162" s="16"/>
      <c r="G162" s="16"/>
      <c r="H162" s="16"/>
      <c r="I162" s="16"/>
      <c r="J162" s="13" t="s">
        <v>453</v>
      </c>
      <c r="K162" s="17">
        <v>39006</v>
      </c>
      <c r="L162" s="18" t="s">
        <v>21</v>
      </c>
      <c r="M162" s="19">
        <v>90228</v>
      </c>
      <c r="N162" s="13" t="s">
        <v>32</v>
      </c>
      <c r="O162" s="13" t="s">
        <v>23</v>
      </c>
      <c r="P162" s="184" t="s">
        <v>1826</v>
      </c>
      <c r="Q162" s="13" t="s">
        <v>284</v>
      </c>
      <c r="R162" s="20" t="s">
        <v>39</v>
      </c>
    </row>
    <row r="163" spans="1:18" s="21" customFormat="1" ht="67.5">
      <c r="A163" s="12">
        <f t="shared" si="2"/>
        <v>159</v>
      </c>
      <c r="B163" s="13" t="s">
        <v>452</v>
      </c>
      <c r="C163" s="22" t="s">
        <v>66</v>
      </c>
      <c r="D163" s="16" t="s">
        <v>429</v>
      </c>
      <c r="E163" s="16">
        <v>280</v>
      </c>
      <c r="F163" s="16"/>
      <c r="G163" s="16"/>
      <c r="H163" s="16"/>
      <c r="I163" s="16"/>
      <c r="J163" s="13" t="s">
        <v>453</v>
      </c>
      <c r="K163" s="17">
        <v>39006</v>
      </c>
      <c r="L163" s="18" t="s">
        <v>21</v>
      </c>
      <c r="M163" s="19">
        <v>90229</v>
      </c>
      <c r="N163" s="13" t="s">
        <v>32</v>
      </c>
      <c r="O163" s="13" t="s">
        <v>23</v>
      </c>
      <c r="P163" s="184" t="s">
        <v>1826</v>
      </c>
      <c r="Q163" s="13" t="s">
        <v>284</v>
      </c>
      <c r="R163" s="20" t="s">
        <v>39</v>
      </c>
    </row>
    <row r="164" spans="1:18" s="21" customFormat="1" ht="67.5">
      <c r="A164" s="12">
        <f t="shared" si="2"/>
        <v>160</v>
      </c>
      <c r="B164" s="13" t="s">
        <v>452</v>
      </c>
      <c r="C164" s="22" t="s">
        <v>66</v>
      </c>
      <c r="D164" s="16" t="s">
        <v>429</v>
      </c>
      <c r="E164" s="16">
        <v>280</v>
      </c>
      <c r="F164" s="16"/>
      <c r="G164" s="16"/>
      <c r="H164" s="16"/>
      <c r="I164" s="16"/>
      <c r="J164" s="13" t="s">
        <v>453</v>
      </c>
      <c r="K164" s="17">
        <v>39006</v>
      </c>
      <c r="L164" s="18" t="s">
        <v>21</v>
      </c>
      <c r="M164" s="19">
        <v>90230</v>
      </c>
      <c r="N164" s="13" t="s">
        <v>32</v>
      </c>
      <c r="O164" s="13" t="s">
        <v>23</v>
      </c>
      <c r="P164" s="184" t="s">
        <v>1826</v>
      </c>
      <c r="Q164" s="13" t="s">
        <v>284</v>
      </c>
      <c r="R164" s="20" t="s">
        <v>39</v>
      </c>
    </row>
    <row r="165" spans="1:18" s="21" customFormat="1" ht="67.5">
      <c r="A165" s="12">
        <f t="shared" si="2"/>
        <v>161</v>
      </c>
      <c r="B165" s="13" t="s">
        <v>452</v>
      </c>
      <c r="C165" s="22" t="s">
        <v>66</v>
      </c>
      <c r="D165" s="16" t="s">
        <v>429</v>
      </c>
      <c r="E165" s="16">
        <v>280</v>
      </c>
      <c r="F165" s="16"/>
      <c r="G165" s="16"/>
      <c r="H165" s="16"/>
      <c r="I165" s="16"/>
      <c r="J165" s="13" t="s">
        <v>453</v>
      </c>
      <c r="K165" s="17">
        <v>39006</v>
      </c>
      <c r="L165" s="18" t="s">
        <v>21</v>
      </c>
      <c r="M165" s="19">
        <v>90231</v>
      </c>
      <c r="N165" s="13" t="s">
        <v>32</v>
      </c>
      <c r="O165" s="13" t="s">
        <v>23</v>
      </c>
      <c r="P165" s="184" t="s">
        <v>1826</v>
      </c>
      <c r="Q165" s="13" t="s">
        <v>284</v>
      </c>
      <c r="R165" s="20" t="s">
        <v>39</v>
      </c>
    </row>
    <row r="166" spans="1:18" s="21" customFormat="1" ht="67.5">
      <c r="A166" s="12">
        <f t="shared" si="2"/>
        <v>162</v>
      </c>
      <c r="B166" s="13" t="s">
        <v>452</v>
      </c>
      <c r="C166" s="22" t="s">
        <v>66</v>
      </c>
      <c r="D166" s="16" t="s">
        <v>429</v>
      </c>
      <c r="E166" s="16">
        <v>280</v>
      </c>
      <c r="F166" s="16"/>
      <c r="G166" s="16"/>
      <c r="H166" s="16"/>
      <c r="I166" s="16"/>
      <c r="J166" s="13" t="s">
        <v>453</v>
      </c>
      <c r="K166" s="17">
        <v>39006</v>
      </c>
      <c r="L166" s="18" t="s">
        <v>21</v>
      </c>
      <c r="M166" s="19">
        <v>90232</v>
      </c>
      <c r="N166" s="13" t="s">
        <v>32</v>
      </c>
      <c r="O166" s="13" t="s">
        <v>23</v>
      </c>
      <c r="P166" s="184" t="s">
        <v>1826</v>
      </c>
      <c r="Q166" s="13" t="s">
        <v>284</v>
      </c>
      <c r="R166" s="20" t="s">
        <v>39</v>
      </c>
    </row>
    <row r="167" spans="1:18" s="21" customFormat="1" ht="67.5">
      <c r="A167" s="12">
        <f t="shared" si="2"/>
        <v>163</v>
      </c>
      <c r="B167" s="13" t="s">
        <v>456</v>
      </c>
      <c r="C167" s="22" t="s">
        <v>66</v>
      </c>
      <c r="D167" s="16" t="s">
        <v>429</v>
      </c>
      <c r="E167" s="16">
        <v>484.99</v>
      </c>
      <c r="F167" s="16"/>
      <c r="G167" s="16"/>
      <c r="H167" s="16"/>
      <c r="I167" s="16"/>
      <c r="J167" s="13" t="s">
        <v>453</v>
      </c>
      <c r="K167" s="17">
        <v>39006</v>
      </c>
      <c r="L167" s="18" t="s">
        <v>21</v>
      </c>
      <c r="M167" s="19">
        <v>90239</v>
      </c>
      <c r="N167" s="13" t="s">
        <v>32</v>
      </c>
      <c r="O167" s="13" t="s">
        <v>23</v>
      </c>
      <c r="P167" s="184" t="s">
        <v>1826</v>
      </c>
      <c r="Q167" s="13" t="s">
        <v>284</v>
      </c>
      <c r="R167" s="20" t="s">
        <v>39</v>
      </c>
    </row>
    <row r="168" spans="1:18" s="21" customFormat="1" ht="67.5">
      <c r="A168" s="12">
        <f t="shared" si="2"/>
        <v>164</v>
      </c>
      <c r="B168" s="13" t="s">
        <v>457</v>
      </c>
      <c r="C168" s="22" t="s">
        <v>66</v>
      </c>
      <c r="D168" s="16" t="s">
        <v>429</v>
      </c>
      <c r="E168" s="16">
        <v>484.99</v>
      </c>
      <c r="F168" s="16"/>
      <c r="G168" s="16"/>
      <c r="H168" s="16"/>
      <c r="I168" s="16"/>
      <c r="J168" s="13" t="s">
        <v>453</v>
      </c>
      <c r="K168" s="17">
        <v>39006</v>
      </c>
      <c r="L168" s="18" t="s">
        <v>21</v>
      </c>
      <c r="M168" s="19">
        <v>90238</v>
      </c>
      <c r="N168" s="13" t="s">
        <v>32</v>
      </c>
      <c r="O168" s="13" t="s">
        <v>23</v>
      </c>
      <c r="P168" s="184" t="s">
        <v>1826</v>
      </c>
      <c r="Q168" s="13" t="s">
        <v>284</v>
      </c>
      <c r="R168" s="20" t="s">
        <v>39</v>
      </c>
    </row>
    <row r="169" spans="1:18" s="21" customFormat="1" ht="67.5">
      <c r="A169" s="12">
        <f t="shared" si="2"/>
        <v>165</v>
      </c>
      <c r="B169" s="13" t="s">
        <v>458</v>
      </c>
      <c r="C169" s="22" t="s">
        <v>66</v>
      </c>
      <c r="D169" s="16" t="s">
        <v>429</v>
      </c>
      <c r="E169" s="16">
        <v>485</v>
      </c>
      <c r="F169" s="16"/>
      <c r="G169" s="16"/>
      <c r="H169" s="16"/>
      <c r="I169" s="16"/>
      <c r="J169" s="13" t="s">
        <v>453</v>
      </c>
      <c r="K169" s="17">
        <v>39006</v>
      </c>
      <c r="L169" s="18" t="s">
        <v>21</v>
      </c>
      <c r="M169" s="19">
        <v>90237</v>
      </c>
      <c r="N169" s="13" t="s">
        <v>32</v>
      </c>
      <c r="O169" s="13" t="s">
        <v>23</v>
      </c>
      <c r="P169" s="184" t="s">
        <v>1826</v>
      </c>
      <c r="Q169" s="13" t="s">
        <v>284</v>
      </c>
      <c r="R169" s="20" t="s">
        <v>39</v>
      </c>
    </row>
    <row r="170" spans="1:18" s="21" customFormat="1" ht="67.5">
      <c r="A170" s="12">
        <f t="shared" si="2"/>
        <v>166</v>
      </c>
      <c r="B170" s="13" t="s">
        <v>459</v>
      </c>
      <c r="C170" s="22" t="s">
        <v>66</v>
      </c>
      <c r="D170" s="16" t="s">
        <v>429</v>
      </c>
      <c r="E170" s="16">
        <v>950</v>
      </c>
      <c r="F170" s="16"/>
      <c r="G170" s="16"/>
      <c r="H170" s="16"/>
      <c r="I170" s="16"/>
      <c r="J170" s="13" t="s">
        <v>453</v>
      </c>
      <c r="K170" s="17">
        <v>39006</v>
      </c>
      <c r="L170" s="18" t="s">
        <v>21</v>
      </c>
      <c r="M170" s="19">
        <v>90255</v>
      </c>
      <c r="N170" s="13" t="s">
        <v>32</v>
      </c>
      <c r="O170" s="13" t="s">
        <v>23</v>
      </c>
      <c r="P170" s="184" t="s">
        <v>1826</v>
      </c>
      <c r="Q170" s="13" t="s">
        <v>284</v>
      </c>
      <c r="R170" s="20" t="s">
        <v>460</v>
      </c>
    </row>
    <row r="171" spans="1:18" s="21" customFormat="1" ht="67.5">
      <c r="A171" s="12">
        <f t="shared" si="2"/>
        <v>167</v>
      </c>
      <c r="B171" s="13" t="s">
        <v>461</v>
      </c>
      <c r="C171" s="22" t="s">
        <v>66</v>
      </c>
      <c r="D171" s="16" t="s">
        <v>429</v>
      </c>
      <c r="E171" s="16">
        <v>950</v>
      </c>
      <c r="F171" s="16"/>
      <c r="G171" s="16"/>
      <c r="H171" s="16"/>
      <c r="I171" s="16"/>
      <c r="J171" s="13" t="s">
        <v>453</v>
      </c>
      <c r="K171" s="17">
        <v>39006</v>
      </c>
      <c r="L171" s="18" t="s">
        <v>21</v>
      </c>
      <c r="M171" s="19">
        <v>90254</v>
      </c>
      <c r="N171" s="13" t="s">
        <v>32</v>
      </c>
      <c r="O171" s="13" t="s">
        <v>23</v>
      </c>
      <c r="P171" s="184" t="s">
        <v>1826</v>
      </c>
      <c r="Q171" s="13" t="s">
        <v>284</v>
      </c>
      <c r="R171" s="20" t="s">
        <v>460</v>
      </c>
    </row>
    <row r="172" spans="1:18" s="21" customFormat="1" ht="53.25" customHeight="1">
      <c r="A172" s="12">
        <f t="shared" si="2"/>
        <v>168</v>
      </c>
      <c r="B172" s="40" t="s">
        <v>462</v>
      </c>
      <c r="C172" s="41" t="s">
        <v>66</v>
      </c>
      <c r="D172" s="42" t="s">
        <v>429</v>
      </c>
      <c r="E172" s="42">
        <v>950</v>
      </c>
      <c r="F172" s="42"/>
      <c r="G172" s="42"/>
      <c r="H172" s="42"/>
      <c r="I172" s="42" t="s">
        <v>463</v>
      </c>
      <c r="J172" s="40" t="s">
        <v>453</v>
      </c>
      <c r="K172" s="17">
        <v>39006</v>
      </c>
      <c r="L172" s="17" t="s">
        <v>21</v>
      </c>
      <c r="M172" s="24">
        <v>90523</v>
      </c>
      <c r="N172" s="40" t="s">
        <v>32</v>
      </c>
      <c r="O172" s="40" t="s">
        <v>23</v>
      </c>
      <c r="P172" s="184" t="s">
        <v>1826</v>
      </c>
      <c r="Q172" s="40" t="s">
        <v>464</v>
      </c>
      <c r="R172" s="29" t="s">
        <v>465</v>
      </c>
    </row>
    <row r="173" spans="1:18" s="21" customFormat="1" ht="67.5">
      <c r="A173" s="12">
        <f t="shared" si="2"/>
        <v>169</v>
      </c>
      <c r="B173" s="13" t="s">
        <v>466</v>
      </c>
      <c r="C173" s="22" t="s">
        <v>66</v>
      </c>
      <c r="D173" s="16" t="s">
        <v>429</v>
      </c>
      <c r="E173" s="16">
        <v>950</v>
      </c>
      <c r="F173" s="16"/>
      <c r="G173" s="16"/>
      <c r="H173" s="16"/>
      <c r="I173" s="16"/>
      <c r="J173" s="13" t="s">
        <v>453</v>
      </c>
      <c r="K173" s="17">
        <v>39006</v>
      </c>
      <c r="L173" s="18" t="s">
        <v>21</v>
      </c>
      <c r="M173" s="19">
        <v>90257</v>
      </c>
      <c r="N173" s="13" t="s">
        <v>32</v>
      </c>
      <c r="O173" s="13" t="s">
        <v>23</v>
      </c>
      <c r="P173" s="184" t="s">
        <v>1826</v>
      </c>
      <c r="Q173" s="13" t="s">
        <v>284</v>
      </c>
      <c r="R173" s="20" t="s">
        <v>460</v>
      </c>
    </row>
    <row r="174" spans="1:18" s="21" customFormat="1" ht="67.5">
      <c r="A174" s="12">
        <f t="shared" si="2"/>
        <v>170</v>
      </c>
      <c r="B174" s="13" t="s">
        <v>467</v>
      </c>
      <c r="C174" s="22" t="s">
        <v>66</v>
      </c>
      <c r="D174" s="16" t="s">
        <v>429</v>
      </c>
      <c r="E174" s="16">
        <v>194.99</v>
      </c>
      <c r="F174" s="16"/>
      <c r="G174" s="16"/>
      <c r="H174" s="16"/>
      <c r="I174" s="16"/>
      <c r="J174" s="13" t="s">
        <v>468</v>
      </c>
      <c r="K174" s="17">
        <v>39007</v>
      </c>
      <c r="L174" s="18" t="s">
        <v>21</v>
      </c>
      <c r="M174" s="19">
        <v>90235</v>
      </c>
      <c r="N174" s="13" t="s">
        <v>32</v>
      </c>
      <c r="O174" s="13" t="s">
        <v>23</v>
      </c>
      <c r="P174" s="184" t="s">
        <v>1826</v>
      </c>
      <c r="Q174" s="13" t="s">
        <v>284</v>
      </c>
      <c r="R174" s="20" t="s">
        <v>39</v>
      </c>
    </row>
    <row r="175" spans="1:18" s="21" customFormat="1" ht="67.5">
      <c r="A175" s="12">
        <f t="shared" si="2"/>
        <v>171</v>
      </c>
      <c r="B175" s="13" t="s">
        <v>467</v>
      </c>
      <c r="C175" s="22" t="s">
        <v>66</v>
      </c>
      <c r="D175" s="16" t="s">
        <v>429</v>
      </c>
      <c r="E175" s="16">
        <v>194.99</v>
      </c>
      <c r="F175" s="16"/>
      <c r="G175" s="16"/>
      <c r="H175" s="16"/>
      <c r="I175" s="16"/>
      <c r="J175" s="13" t="s">
        <v>468</v>
      </c>
      <c r="K175" s="17">
        <v>39007</v>
      </c>
      <c r="L175" s="18" t="s">
        <v>21</v>
      </c>
      <c r="M175" s="19">
        <v>90236</v>
      </c>
      <c r="N175" s="13" t="s">
        <v>32</v>
      </c>
      <c r="O175" s="13" t="s">
        <v>23</v>
      </c>
      <c r="P175" s="184" t="s">
        <v>1826</v>
      </c>
      <c r="Q175" s="13" t="s">
        <v>284</v>
      </c>
      <c r="R175" s="20" t="s">
        <v>39</v>
      </c>
    </row>
    <row r="176" spans="1:18" s="21" customFormat="1" ht="67.5">
      <c r="A176" s="12">
        <f t="shared" si="2"/>
        <v>172</v>
      </c>
      <c r="B176" s="13" t="s">
        <v>452</v>
      </c>
      <c r="C176" s="22" t="s">
        <v>66</v>
      </c>
      <c r="D176" s="16" t="s">
        <v>429</v>
      </c>
      <c r="E176" s="16">
        <v>279.99</v>
      </c>
      <c r="F176" s="16"/>
      <c r="G176" s="16"/>
      <c r="H176" s="16"/>
      <c r="I176" s="16"/>
      <c r="J176" s="13" t="s">
        <v>468</v>
      </c>
      <c r="K176" s="17">
        <v>39007</v>
      </c>
      <c r="L176" s="18" t="s">
        <v>21</v>
      </c>
      <c r="M176" s="19">
        <v>90233</v>
      </c>
      <c r="N176" s="13" t="s">
        <v>32</v>
      </c>
      <c r="O176" s="13" t="s">
        <v>23</v>
      </c>
      <c r="P176" s="184" t="s">
        <v>1826</v>
      </c>
      <c r="Q176" s="13" t="s">
        <v>284</v>
      </c>
      <c r="R176" s="20" t="s">
        <v>39</v>
      </c>
    </row>
    <row r="177" spans="1:18" s="21" customFormat="1" ht="67.5">
      <c r="A177" s="12">
        <f t="shared" si="2"/>
        <v>173</v>
      </c>
      <c r="B177" s="13" t="s">
        <v>452</v>
      </c>
      <c r="C177" s="22" t="s">
        <v>66</v>
      </c>
      <c r="D177" s="16" t="s">
        <v>429</v>
      </c>
      <c r="E177" s="16">
        <v>279.99</v>
      </c>
      <c r="F177" s="16"/>
      <c r="G177" s="16"/>
      <c r="H177" s="16"/>
      <c r="I177" s="16"/>
      <c r="J177" s="13" t="s">
        <v>468</v>
      </c>
      <c r="K177" s="17">
        <v>39007</v>
      </c>
      <c r="L177" s="18" t="s">
        <v>21</v>
      </c>
      <c r="M177" s="19">
        <v>90234</v>
      </c>
      <c r="N177" s="13" t="s">
        <v>32</v>
      </c>
      <c r="O177" s="13" t="s">
        <v>23</v>
      </c>
      <c r="P177" s="184" t="s">
        <v>1826</v>
      </c>
      <c r="Q177" s="13" t="s">
        <v>284</v>
      </c>
      <c r="R177" s="20" t="s">
        <v>39</v>
      </c>
    </row>
    <row r="178" spans="1:18" s="21" customFormat="1" ht="67.5">
      <c r="A178" s="12">
        <f t="shared" si="2"/>
        <v>174</v>
      </c>
      <c r="B178" s="13" t="s">
        <v>469</v>
      </c>
      <c r="C178" s="22" t="s">
        <v>66</v>
      </c>
      <c r="D178" s="16" t="s">
        <v>429</v>
      </c>
      <c r="E178" s="16">
        <v>10980.66</v>
      </c>
      <c r="F178" s="16"/>
      <c r="G178" s="16"/>
      <c r="H178" s="16"/>
      <c r="I178" s="16"/>
      <c r="J178" s="13" t="s">
        <v>470</v>
      </c>
      <c r="K178" s="17">
        <v>39001</v>
      </c>
      <c r="L178" s="18" t="s">
        <v>21</v>
      </c>
      <c r="M178" s="19">
        <v>90293</v>
      </c>
      <c r="N178" s="13" t="s">
        <v>32</v>
      </c>
      <c r="O178" s="13" t="s">
        <v>23</v>
      </c>
      <c r="P178" s="184" t="s">
        <v>1826</v>
      </c>
      <c r="Q178" s="13" t="s">
        <v>284</v>
      </c>
      <c r="R178" s="20" t="s">
        <v>39</v>
      </c>
    </row>
    <row r="179" spans="1:18" s="21" customFormat="1" ht="67.5">
      <c r="A179" s="12">
        <f t="shared" si="2"/>
        <v>175</v>
      </c>
      <c r="B179" s="13" t="s">
        <v>471</v>
      </c>
      <c r="C179" s="22" t="s">
        <v>66</v>
      </c>
      <c r="D179" s="16" t="s">
        <v>429</v>
      </c>
      <c r="E179" s="16">
        <v>949.99</v>
      </c>
      <c r="F179" s="16"/>
      <c r="G179" s="16"/>
      <c r="H179" s="16"/>
      <c r="I179" s="16"/>
      <c r="J179" s="13" t="s">
        <v>472</v>
      </c>
      <c r="K179" s="17">
        <v>39003</v>
      </c>
      <c r="L179" s="18" t="s">
        <v>21</v>
      </c>
      <c r="M179" s="19">
        <v>90251</v>
      </c>
      <c r="N179" s="13" t="s">
        <v>32</v>
      </c>
      <c r="O179" s="13" t="s">
        <v>23</v>
      </c>
      <c r="P179" s="184" t="s">
        <v>1826</v>
      </c>
      <c r="Q179" s="13" t="s">
        <v>284</v>
      </c>
      <c r="R179" s="20" t="s">
        <v>39</v>
      </c>
    </row>
    <row r="180" spans="1:18" s="21" customFormat="1" ht="67.5">
      <c r="A180" s="12">
        <f t="shared" si="2"/>
        <v>176</v>
      </c>
      <c r="B180" s="13" t="s">
        <v>473</v>
      </c>
      <c r="C180" s="22" t="s">
        <v>66</v>
      </c>
      <c r="D180" s="16" t="s">
        <v>429</v>
      </c>
      <c r="E180" s="16">
        <v>949.99</v>
      </c>
      <c r="F180" s="16"/>
      <c r="G180" s="16"/>
      <c r="H180" s="16"/>
      <c r="I180" s="16"/>
      <c r="J180" s="13" t="s">
        <v>472</v>
      </c>
      <c r="K180" s="17">
        <v>39003</v>
      </c>
      <c r="L180" s="18" t="s">
        <v>21</v>
      </c>
      <c r="M180" s="19">
        <v>90252</v>
      </c>
      <c r="N180" s="13" t="s">
        <v>32</v>
      </c>
      <c r="O180" s="13" t="s">
        <v>23</v>
      </c>
      <c r="P180" s="184" t="s">
        <v>1826</v>
      </c>
      <c r="Q180" s="13" t="s">
        <v>284</v>
      </c>
      <c r="R180" s="20" t="s">
        <v>39</v>
      </c>
    </row>
    <row r="181" spans="1:18" s="21" customFormat="1" ht="67.5">
      <c r="A181" s="12">
        <f t="shared" si="2"/>
        <v>177</v>
      </c>
      <c r="B181" s="13" t="s">
        <v>474</v>
      </c>
      <c r="C181" s="22" t="s">
        <v>66</v>
      </c>
      <c r="D181" s="16" t="s">
        <v>429</v>
      </c>
      <c r="E181" s="16">
        <v>949.99</v>
      </c>
      <c r="F181" s="16"/>
      <c r="G181" s="16"/>
      <c r="H181" s="16"/>
      <c r="I181" s="16"/>
      <c r="J181" s="13" t="s">
        <v>472</v>
      </c>
      <c r="K181" s="17">
        <v>39003</v>
      </c>
      <c r="L181" s="18" t="s">
        <v>21</v>
      </c>
      <c r="M181" s="19">
        <v>90256</v>
      </c>
      <c r="N181" s="13" t="s">
        <v>32</v>
      </c>
      <c r="O181" s="13" t="s">
        <v>23</v>
      </c>
      <c r="P181" s="184" t="s">
        <v>1826</v>
      </c>
      <c r="Q181" s="13" t="s">
        <v>284</v>
      </c>
      <c r="R181" s="20" t="s">
        <v>39</v>
      </c>
    </row>
    <row r="182" spans="1:18" s="21" customFormat="1" ht="67.5">
      <c r="A182" s="12">
        <f t="shared" si="2"/>
        <v>178</v>
      </c>
      <c r="B182" s="13" t="s">
        <v>475</v>
      </c>
      <c r="C182" s="22" t="s">
        <v>66</v>
      </c>
      <c r="D182" s="16" t="s">
        <v>429</v>
      </c>
      <c r="E182" s="16">
        <v>949.99</v>
      </c>
      <c r="F182" s="16"/>
      <c r="G182" s="16"/>
      <c r="H182" s="16"/>
      <c r="I182" s="16"/>
      <c r="J182" s="13" t="s">
        <v>472</v>
      </c>
      <c r="K182" s="17">
        <v>39003</v>
      </c>
      <c r="L182" s="18" t="s">
        <v>21</v>
      </c>
      <c r="M182" s="19">
        <v>90253</v>
      </c>
      <c r="N182" s="13" t="s">
        <v>32</v>
      </c>
      <c r="O182" s="13" t="s">
        <v>23</v>
      </c>
      <c r="P182" s="184" t="s">
        <v>1826</v>
      </c>
      <c r="Q182" s="13" t="s">
        <v>391</v>
      </c>
      <c r="R182" s="20" t="s">
        <v>392</v>
      </c>
    </row>
    <row r="183" spans="1:18" s="36" customFormat="1" ht="67.5">
      <c r="A183" s="12">
        <f t="shared" si="2"/>
        <v>179</v>
      </c>
      <c r="B183" s="13" t="s">
        <v>476</v>
      </c>
      <c r="C183" s="14">
        <v>39295</v>
      </c>
      <c r="D183" s="16" t="s">
        <v>477</v>
      </c>
      <c r="E183" s="16">
        <v>2950.01</v>
      </c>
      <c r="F183" s="37"/>
      <c r="G183" s="16"/>
      <c r="H183" s="16"/>
      <c r="I183" s="31"/>
      <c r="J183" s="13" t="s">
        <v>478</v>
      </c>
      <c r="K183" s="17">
        <v>39007</v>
      </c>
      <c r="L183" s="18" t="s">
        <v>21</v>
      </c>
      <c r="M183" s="19">
        <v>90124</v>
      </c>
      <c r="N183" s="13" t="s">
        <v>273</v>
      </c>
      <c r="O183" s="13" t="s">
        <v>23</v>
      </c>
      <c r="P183" s="184" t="s">
        <v>1826</v>
      </c>
      <c r="Q183" s="13" t="s">
        <v>270</v>
      </c>
      <c r="R183" s="20" t="s">
        <v>434</v>
      </c>
    </row>
    <row r="184" spans="1:18" s="36" customFormat="1" ht="54" customHeight="1">
      <c r="A184" s="12">
        <f t="shared" si="2"/>
        <v>180</v>
      </c>
      <c r="B184" s="13" t="s">
        <v>479</v>
      </c>
      <c r="C184" s="14">
        <v>39295</v>
      </c>
      <c r="D184" s="16" t="s">
        <v>477</v>
      </c>
      <c r="E184" s="16">
        <v>2950</v>
      </c>
      <c r="F184" s="16"/>
      <c r="G184" s="16"/>
      <c r="H184" s="16"/>
      <c r="I184" s="31"/>
      <c r="J184" s="13" t="s">
        <v>478</v>
      </c>
      <c r="K184" s="17">
        <v>39007</v>
      </c>
      <c r="L184" s="18" t="s">
        <v>21</v>
      </c>
      <c r="M184" s="19">
        <v>90079</v>
      </c>
      <c r="N184" s="13" t="s">
        <v>273</v>
      </c>
      <c r="O184" s="13" t="s">
        <v>23</v>
      </c>
      <c r="P184" s="184" t="s">
        <v>1826</v>
      </c>
      <c r="Q184" s="13" t="s">
        <v>480</v>
      </c>
      <c r="R184" s="43" t="s">
        <v>481</v>
      </c>
    </row>
    <row r="185" spans="1:18" s="36" customFormat="1" ht="67.5">
      <c r="A185" s="12">
        <f t="shared" si="2"/>
        <v>181</v>
      </c>
      <c r="B185" s="13" t="s">
        <v>482</v>
      </c>
      <c r="C185" s="14">
        <v>39295</v>
      </c>
      <c r="D185" s="16" t="s">
        <v>477</v>
      </c>
      <c r="E185" s="16">
        <v>2950</v>
      </c>
      <c r="F185" s="16"/>
      <c r="G185" s="16"/>
      <c r="H185" s="16"/>
      <c r="I185" s="16"/>
      <c r="J185" s="13" t="s">
        <v>478</v>
      </c>
      <c r="K185" s="17">
        <v>39007</v>
      </c>
      <c r="L185" s="18" t="s">
        <v>21</v>
      </c>
      <c r="M185" s="19">
        <v>90200</v>
      </c>
      <c r="N185" s="13" t="s">
        <v>22</v>
      </c>
      <c r="O185" s="13" t="s">
        <v>23</v>
      </c>
      <c r="P185" s="184" t="s">
        <v>1826</v>
      </c>
      <c r="Q185" s="13" t="s">
        <v>365</v>
      </c>
      <c r="R185" s="20" t="s">
        <v>483</v>
      </c>
    </row>
    <row r="186" spans="1:18" s="21" customFormat="1" ht="67.5">
      <c r="A186" s="12">
        <f t="shared" si="2"/>
        <v>182</v>
      </c>
      <c r="B186" s="13" t="s">
        <v>484</v>
      </c>
      <c r="C186" s="22" t="s">
        <v>310</v>
      </c>
      <c r="D186" s="16" t="s">
        <v>477</v>
      </c>
      <c r="E186" s="16">
        <v>4025</v>
      </c>
      <c r="F186" s="16"/>
      <c r="G186" s="16"/>
      <c r="H186" s="16"/>
      <c r="I186" s="16"/>
      <c r="J186" s="13" t="s">
        <v>485</v>
      </c>
      <c r="K186" s="17">
        <v>39093</v>
      </c>
      <c r="L186" s="18" t="s">
        <v>21</v>
      </c>
      <c r="M186" s="19">
        <v>90565</v>
      </c>
      <c r="N186" s="13" t="s">
        <v>32</v>
      </c>
      <c r="O186" s="13" t="s">
        <v>23</v>
      </c>
      <c r="P186" s="184" t="s">
        <v>1826</v>
      </c>
      <c r="Q186" s="13" t="s">
        <v>284</v>
      </c>
      <c r="R186" s="20" t="s">
        <v>39</v>
      </c>
    </row>
    <row r="187" spans="1:18" s="21" customFormat="1" ht="67.5">
      <c r="A187" s="12">
        <f t="shared" si="2"/>
        <v>183</v>
      </c>
      <c r="B187" s="13" t="s">
        <v>486</v>
      </c>
      <c r="C187" s="22" t="s">
        <v>310</v>
      </c>
      <c r="D187" s="16" t="s">
        <v>477</v>
      </c>
      <c r="E187" s="16">
        <v>881.51</v>
      </c>
      <c r="F187" s="16"/>
      <c r="G187" s="16"/>
      <c r="H187" s="16"/>
      <c r="I187" s="16"/>
      <c r="J187" s="13" t="s">
        <v>487</v>
      </c>
      <c r="K187" s="17">
        <v>39101</v>
      </c>
      <c r="L187" s="18" t="s">
        <v>21</v>
      </c>
      <c r="M187" s="19">
        <v>90566</v>
      </c>
      <c r="N187" s="13" t="s">
        <v>32</v>
      </c>
      <c r="O187" s="13" t="s">
        <v>23</v>
      </c>
      <c r="P187" s="184" t="s">
        <v>1826</v>
      </c>
      <c r="Q187" s="13" t="s">
        <v>284</v>
      </c>
      <c r="R187" s="20" t="s">
        <v>39</v>
      </c>
    </row>
    <row r="188" spans="1:18" s="21" customFormat="1" ht="67.5">
      <c r="A188" s="12">
        <f t="shared" si="2"/>
        <v>184</v>
      </c>
      <c r="B188" s="13" t="s">
        <v>488</v>
      </c>
      <c r="C188" s="22" t="s">
        <v>489</v>
      </c>
      <c r="D188" s="16" t="s">
        <v>490</v>
      </c>
      <c r="E188" s="16">
        <v>870.01</v>
      </c>
      <c r="F188" s="16"/>
      <c r="G188" s="16"/>
      <c r="H188" s="16"/>
      <c r="I188" s="16"/>
      <c r="J188" s="13" t="s">
        <v>491</v>
      </c>
      <c r="K188" s="17">
        <v>39104</v>
      </c>
      <c r="L188" s="18" t="s">
        <v>21</v>
      </c>
      <c r="M188" s="19">
        <v>90543</v>
      </c>
      <c r="N188" s="13" t="s">
        <v>22</v>
      </c>
      <c r="O188" s="13" t="s">
        <v>23</v>
      </c>
      <c r="P188" s="184" t="s">
        <v>1826</v>
      </c>
      <c r="Q188" s="13" t="s">
        <v>480</v>
      </c>
      <c r="R188" s="20" t="s">
        <v>133</v>
      </c>
    </row>
    <row r="189" spans="1:18" s="21" customFormat="1" ht="67.5">
      <c r="A189" s="12">
        <f t="shared" si="2"/>
        <v>185</v>
      </c>
      <c r="B189" s="13" t="s">
        <v>492</v>
      </c>
      <c r="C189" s="22" t="s">
        <v>489</v>
      </c>
      <c r="D189" s="16" t="s">
        <v>493</v>
      </c>
      <c r="E189" s="16">
        <v>2070</v>
      </c>
      <c r="F189" s="16"/>
      <c r="G189" s="16"/>
      <c r="H189" s="16"/>
      <c r="I189" s="16"/>
      <c r="J189" s="13" t="s">
        <v>494</v>
      </c>
      <c r="K189" s="17">
        <v>39112</v>
      </c>
      <c r="L189" s="18" t="s">
        <v>21</v>
      </c>
      <c r="M189" s="19">
        <v>90905</v>
      </c>
      <c r="N189" s="13" t="s">
        <v>32</v>
      </c>
      <c r="O189" s="13" t="s">
        <v>23</v>
      </c>
      <c r="P189" s="184" t="s">
        <v>1826</v>
      </c>
      <c r="Q189" s="13" t="s">
        <v>495</v>
      </c>
      <c r="R189" s="20" t="s">
        <v>275</v>
      </c>
    </row>
    <row r="190" spans="1:18" s="21" customFormat="1" ht="67.5">
      <c r="A190" s="12">
        <f t="shared" si="2"/>
        <v>186</v>
      </c>
      <c r="B190" s="13" t="s">
        <v>496</v>
      </c>
      <c r="C190" s="22" t="s">
        <v>489</v>
      </c>
      <c r="D190" s="16" t="s">
        <v>497</v>
      </c>
      <c r="E190" s="16">
        <v>8625</v>
      </c>
      <c r="F190" s="16"/>
      <c r="G190" s="16"/>
      <c r="H190" s="16"/>
      <c r="I190" s="16"/>
      <c r="J190" s="13" t="s">
        <v>498</v>
      </c>
      <c r="K190" s="17">
        <v>39126</v>
      </c>
      <c r="L190" s="18" t="s">
        <v>21</v>
      </c>
      <c r="M190" s="19">
        <v>90567</v>
      </c>
      <c r="N190" s="13" t="s">
        <v>32</v>
      </c>
      <c r="O190" s="13" t="s">
        <v>23</v>
      </c>
      <c r="P190" s="184" t="s">
        <v>1826</v>
      </c>
      <c r="Q190" s="13" t="s">
        <v>284</v>
      </c>
      <c r="R190" s="20" t="s">
        <v>499</v>
      </c>
    </row>
    <row r="191" spans="1:18" s="21" customFormat="1" ht="67.5">
      <c r="A191" s="12">
        <f t="shared" si="2"/>
        <v>187</v>
      </c>
      <c r="B191" s="13" t="s">
        <v>500</v>
      </c>
      <c r="C191" s="22" t="s">
        <v>380</v>
      </c>
      <c r="D191" s="16" t="s">
        <v>501</v>
      </c>
      <c r="E191" s="16">
        <v>183310</v>
      </c>
      <c r="F191" s="16"/>
      <c r="G191" s="16"/>
      <c r="H191" s="16"/>
      <c r="I191" s="16"/>
      <c r="J191" s="13" t="s">
        <v>502</v>
      </c>
      <c r="K191" s="17" t="s">
        <v>503</v>
      </c>
      <c r="L191" s="18" t="s">
        <v>21</v>
      </c>
      <c r="M191" s="19">
        <v>90559</v>
      </c>
      <c r="N191" s="13" t="s">
        <v>32</v>
      </c>
      <c r="O191" s="13" t="s">
        <v>23</v>
      </c>
      <c r="P191" s="184" t="s">
        <v>1826</v>
      </c>
      <c r="Q191" s="13" t="s">
        <v>504</v>
      </c>
      <c r="R191" s="20" t="s">
        <v>505</v>
      </c>
    </row>
    <row r="192" spans="1:18" s="21" customFormat="1" ht="67.5">
      <c r="A192" s="12">
        <f t="shared" si="2"/>
        <v>188</v>
      </c>
      <c r="B192" s="13" t="s">
        <v>506</v>
      </c>
      <c r="C192" s="22" t="s">
        <v>310</v>
      </c>
      <c r="D192" s="16" t="s">
        <v>507</v>
      </c>
      <c r="E192" s="16">
        <v>1092.5</v>
      </c>
      <c r="F192" s="16"/>
      <c r="G192" s="16"/>
      <c r="H192" s="16"/>
      <c r="I192" s="16"/>
      <c r="J192" s="13" t="s">
        <v>508</v>
      </c>
      <c r="K192" s="17">
        <v>39142</v>
      </c>
      <c r="L192" s="18" t="s">
        <v>21</v>
      </c>
      <c r="M192" s="19">
        <v>90109</v>
      </c>
      <c r="N192" s="13" t="s">
        <v>32</v>
      </c>
      <c r="O192" s="13" t="s">
        <v>23</v>
      </c>
      <c r="P192" s="184" t="s">
        <v>1826</v>
      </c>
      <c r="Q192" s="13" t="s">
        <v>224</v>
      </c>
      <c r="R192" s="20" t="s">
        <v>173</v>
      </c>
    </row>
    <row r="193" spans="1:18" s="21" customFormat="1" ht="67.5">
      <c r="A193" s="12">
        <f t="shared" si="2"/>
        <v>189</v>
      </c>
      <c r="B193" s="13" t="s">
        <v>509</v>
      </c>
      <c r="C193" s="22" t="s">
        <v>310</v>
      </c>
      <c r="D193" s="16" t="s">
        <v>507</v>
      </c>
      <c r="E193" s="16">
        <v>2771.5</v>
      </c>
      <c r="F193" s="16"/>
      <c r="G193" s="16"/>
      <c r="H193" s="16"/>
      <c r="I193" s="16"/>
      <c r="J193" s="13" t="s">
        <v>508</v>
      </c>
      <c r="K193" s="17">
        <v>39142</v>
      </c>
      <c r="L193" s="18" t="s">
        <v>21</v>
      </c>
      <c r="M193" s="19">
        <v>90525</v>
      </c>
      <c r="N193" s="13" t="s">
        <v>32</v>
      </c>
      <c r="O193" s="13" t="s">
        <v>23</v>
      </c>
      <c r="P193" s="184" t="s">
        <v>1826</v>
      </c>
      <c r="Q193" s="13" t="s">
        <v>365</v>
      </c>
      <c r="R193" s="20" t="s">
        <v>510</v>
      </c>
    </row>
    <row r="194" spans="1:18" s="21" customFormat="1" ht="32.25" customHeight="1">
      <c r="A194" s="12">
        <f t="shared" si="2"/>
        <v>190</v>
      </c>
      <c r="B194" s="13" t="s">
        <v>511</v>
      </c>
      <c r="C194" s="22" t="s">
        <v>310</v>
      </c>
      <c r="D194" s="16" t="s">
        <v>512</v>
      </c>
      <c r="E194" s="16">
        <v>3715.07</v>
      </c>
      <c r="F194" s="16"/>
      <c r="G194" s="16"/>
      <c r="H194" s="16"/>
      <c r="I194" s="16"/>
      <c r="J194" s="13" t="s">
        <v>513</v>
      </c>
      <c r="K194" s="17">
        <v>39150</v>
      </c>
      <c r="L194" s="18" t="s">
        <v>21</v>
      </c>
      <c r="M194" s="19">
        <v>90272</v>
      </c>
      <c r="N194" s="13" t="s">
        <v>32</v>
      </c>
      <c r="O194" s="13" t="s">
        <v>23</v>
      </c>
      <c r="P194" s="184" t="s">
        <v>1826</v>
      </c>
      <c r="Q194" s="13" t="s">
        <v>55</v>
      </c>
      <c r="R194" s="20" t="s">
        <v>49</v>
      </c>
    </row>
    <row r="195" spans="1:18" s="21" customFormat="1" ht="67.5">
      <c r="A195" s="12">
        <f t="shared" si="2"/>
        <v>191</v>
      </c>
      <c r="B195" s="13" t="s">
        <v>514</v>
      </c>
      <c r="C195" s="22" t="s">
        <v>310</v>
      </c>
      <c r="D195" s="16" t="s">
        <v>515</v>
      </c>
      <c r="E195" s="16">
        <v>8970</v>
      </c>
      <c r="F195" s="16"/>
      <c r="G195" s="16"/>
      <c r="H195" s="16"/>
      <c r="I195" s="16"/>
      <c r="J195" s="13" t="s">
        <v>516</v>
      </c>
      <c r="K195" s="17">
        <v>39150</v>
      </c>
      <c r="L195" s="18" t="s">
        <v>21</v>
      </c>
      <c r="M195" s="19">
        <v>90142</v>
      </c>
      <c r="N195" s="13" t="s">
        <v>32</v>
      </c>
      <c r="O195" s="13" t="s">
        <v>23</v>
      </c>
      <c r="P195" s="184" t="s">
        <v>1826</v>
      </c>
      <c r="Q195" s="13" t="s">
        <v>517</v>
      </c>
      <c r="R195" s="20" t="s">
        <v>518</v>
      </c>
    </row>
    <row r="196" spans="1:18" s="21" customFormat="1" ht="67.5">
      <c r="A196" s="12">
        <f t="shared" si="2"/>
        <v>192</v>
      </c>
      <c r="B196" s="13" t="s">
        <v>519</v>
      </c>
      <c r="C196" s="22" t="s">
        <v>310</v>
      </c>
      <c r="D196" s="16" t="s">
        <v>520</v>
      </c>
      <c r="E196" s="16">
        <v>215094.85</v>
      </c>
      <c r="F196" s="16"/>
      <c r="G196" s="16"/>
      <c r="H196" s="16"/>
      <c r="I196" s="16"/>
      <c r="J196" s="13" t="s">
        <v>521</v>
      </c>
      <c r="K196" s="17">
        <v>39153</v>
      </c>
      <c r="L196" s="18" t="s">
        <v>21</v>
      </c>
      <c r="M196" s="19">
        <v>90560</v>
      </c>
      <c r="N196" s="13" t="s">
        <v>32</v>
      </c>
      <c r="O196" s="13" t="s">
        <v>23</v>
      </c>
      <c r="P196" s="184" t="s">
        <v>1826</v>
      </c>
      <c r="Q196" s="13" t="s">
        <v>504</v>
      </c>
      <c r="R196" s="20" t="s">
        <v>505</v>
      </c>
    </row>
    <row r="197" spans="1:18" s="21" customFormat="1" ht="67.5">
      <c r="A197" s="12">
        <f t="shared" si="2"/>
        <v>193</v>
      </c>
      <c r="B197" s="13" t="s">
        <v>522</v>
      </c>
      <c r="C197" s="22" t="s">
        <v>523</v>
      </c>
      <c r="D197" s="16" t="s">
        <v>524</v>
      </c>
      <c r="E197" s="16">
        <v>2898</v>
      </c>
      <c r="F197" s="16"/>
      <c r="G197" s="16"/>
      <c r="H197" s="16"/>
      <c r="I197" s="16"/>
      <c r="J197" s="13" t="s">
        <v>525</v>
      </c>
      <c r="K197" s="17">
        <v>39153</v>
      </c>
      <c r="L197" s="18" t="s">
        <v>21</v>
      </c>
      <c r="M197" s="19">
        <v>90019</v>
      </c>
      <c r="N197" s="13" t="s">
        <v>32</v>
      </c>
      <c r="O197" s="13" t="s">
        <v>23</v>
      </c>
      <c r="P197" s="184" t="s">
        <v>1826</v>
      </c>
      <c r="Q197" s="13" t="s">
        <v>526</v>
      </c>
      <c r="R197" s="20" t="s">
        <v>505</v>
      </c>
    </row>
    <row r="198" spans="1:18" s="21" customFormat="1" ht="67.5">
      <c r="A198" s="12">
        <f t="shared" ref="A198:A261" si="3">A197+1</f>
        <v>194</v>
      </c>
      <c r="B198" s="13" t="s">
        <v>527</v>
      </c>
      <c r="C198" s="22" t="s">
        <v>523</v>
      </c>
      <c r="D198" s="16" t="s">
        <v>524</v>
      </c>
      <c r="E198" s="16">
        <v>2932.5</v>
      </c>
      <c r="F198" s="16"/>
      <c r="G198" s="16"/>
      <c r="H198" s="16"/>
      <c r="I198" s="16"/>
      <c r="J198" s="13" t="s">
        <v>525</v>
      </c>
      <c r="K198" s="17">
        <v>39153</v>
      </c>
      <c r="L198" s="18" t="s">
        <v>21</v>
      </c>
      <c r="M198" s="19">
        <v>90036</v>
      </c>
      <c r="N198" s="13" t="s">
        <v>32</v>
      </c>
      <c r="O198" s="13" t="s">
        <v>23</v>
      </c>
      <c r="P198" s="184" t="s">
        <v>1826</v>
      </c>
      <c r="Q198" s="13" t="s">
        <v>224</v>
      </c>
      <c r="R198" s="20" t="s">
        <v>173</v>
      </c>
    </row>
    <row r="199" spans="1:18" s="21" customFormat="1" ht="67.5">
      <c r="A199" s="12">
        <f t="shared" si="3"/>
        <v>195</v>
      </c>
      <c r="B199" s="13" t="s">
        <v>528</v>
      </c>
      <c r="C199" s="22" t="s">
        <v>523</v>
      </c>
      <c r="D199" s="42" t="s">
        <v>529</v>
      </c>
      <c r="E199" s="16">
        <v>2817.5</v>
      </c>
      <c r="F199" s="16"/>
      <c r="G199" s="16"/>
      <c r="H199" s="16"/>
      <c r="I199" s="16"/>
      <c r="J199" s="13" t="s">
        <v>530</v>
      </c>
      <c r="K199" s="17">
        <v>39190</v>
      </c>
      <c r="L199" s="18" t="s">
        <v>21</v>
      </c>
      <c r="M199" s="19">
        <v>90002</v>
      </c>
      <c r="N199" s="13" t="s">
        <v>32</v>
      </c>
      <c r="O199" s="13" t="s">
        <v>23</v>
      </c>
      <c r="P199" s="184" t="s">
        <v>1826</v>
      </c>
      <c r="Q199" s="13" t="s">
        <v>95</v>
      </c>
      <c r="R199" s="20" t="s">
        <v>28</v>
      </c>
    </row>
    <row r="200" spans="1:18" s="21" customFormat="1" ht="67.5">
      <c r="A200" s="12">
        <f t="shared" si="3"/>
        <v>196</v>
      </c>
      <c r="B200" s="13" t="s">
        <v>531</v>
      </c>
      <c r="C200" s="22" t="s">
        <v>523</v>
      </c>
      <c r="D200" s="16" t="s">
        <v>532</v>
      </c>
      <c r="E200" s="16">
        <v>454.25</v>
      </c>
      <c r="F200" s="16"/>
      <c r="G200" s="16"/>
      <c r="H200" s="16"/>
      <c r="I200" s="16"/>
      <c r="J200" s="13" t="s">
        <v>533</v>
      </c>
      <c r="K200" s="17">
        <v>39192</v>
      </c>
      <c r="L200" s="18" t="s">
        <v>21</v>
      </c>
      <c r="M200" s="19">
        <v>90822</v>
      </c>
      <c r="N200" s="13" t="s">
        <v>32</v>
      </c>
      <c r="O200" s="13" t="s">
        <v>23</v>
      </c>
      <c r="P200" s="184" t="s">
        <v>1826</v>
      </c>
      <c r="Q200" s="13" t="s">
        <v>403</v>
      </c>
      <c r="R200" s="20" t="s">
        <v>404</v>
      </c>
    </row>
    <row r="201" spans="1:18" s="21" customFormat="1" ht="67.5">
      <c r="A201" s="12">
        <f t="shared" si="3"/>
        <v>197</v>
      </c>
      <c r="B201" s="13" t="s">
        <v>531</v>
      </c>
      <c r="C201" s="22" t="s">
        <v>523</v>
      </c>
      <c r="D201" s="16" t="s">
        <v>532</v>
      </c>
      <c r="E201" s="16">
        <v>454.25</v>
      </c>
      <c r="F201" s="16"/>
      <c r="G201" s="16"/>
      <c r="H201" s="16"/>
      <c r="I201" s="16"/>
      <c r="J201" s="13" t="s">
        <v>533</v>
      </c>
      <c r="K201" s="17">
        <v>39192</v>
      </c>
      <c r="L201" s="18" t="s">
        <v>21</v>
      </c>
      <c r="M201" s="19">
        <v>90823</v>
      </c>
      <c r="N201" s="13" t="s">
        <v>32</v>
      </c>
      <c r="O201" s="13" t="s">
        <v>23</v>
      </c>
      <c r="P201" s="184" t="s">
        <v>1826</v>
      </c>
      <c r="Q201" s="13" t="s">
        <v>403</v>
      </c>
      <c r="R201" s="20" t="s">
        <v>404</v>
      </c>
    </row>
    <row r="202" spans="1:18" s="21" customFormat="1" ht="67.5">
      <c r="A202" s="12">
        <f t="shared" si="3"/>
        <v>198</v>
      </c>
      <c r="B202" s="13" t="s">
        <v>531</v>
      </c>
      <c r="C202" s="22" t="s">
        <v>523</v>
      </c>
      <c r="D202" s="16" t="s">
        <v>532</v>
      </c>
      <c r="E202" s="16">
        <v>454.25</v>
      </c>
      <c r="F202" s="16"/>
      <c r="G202" s="16"/>
      <c r="H202" s="16"/>
      <c r="I202" s="16"/>
      <c r="J202" s="13" t="s">
        <v>533</v>
      </c>
      <c r="K202" s="17">
        <v>39192</v>
      </c>
      <c r="L202" s="18" t="s">
        <v>21</v>
      </c>
      <c r="M202" s="19">
        <v>90824</v>
      </c>
      <c r="N202" s="13" t="s">
        <v>32</v>
      </c>
      <c r="O202" s="13" t="s">
        <v>23</v>
      </c>
      <c r="P202" s="184" t="s">
        <v>1826</v>
      </c>
      <c r="Q202" s="13" t="s">
        <v>534</v>
      </c>
      <c r="R202" s="20" t="s">
        <v>53</v>
      </c>
    </row>
    <row r="203" spans="1:18" s="21" customFormat="1" ht="67.5">
      <c r="A203" s="12">
        <f t="shared" si="3"/>
        <v>199</v>
      </c>
      <c r="B203" s="13" t="s">
        <v>531</v>
      </c>
      <c r="C203" s="22" t="s">
        <v>523</v>
      </c>
      <c r="D203" s="16" t="s">
        <v>532</v>
      </c>
      <c r="E203" s="16">
        <v>454.25</v>
      </c>
      <c r="F203" s="16"/>
      <c r="G203" s="16"/>
      <c r="H203" s="16"/>
      <c r="I203" s="16"/>
      <c r="J203" s="13" t="s">
        <v>533</v>
      </c>
      <c r="K203" s="17">
        <v>39192</v>
      </c>
      <c r="L203" s="18" t="s">
        <v>21</v>
      </c>
      <c r="M203" s="19">
        <v>90825</v>
      </c>
      <c r="N203" s="13" t="s">
        <v>32</v>
      </c>
      <c r="O203" s="13" t="s">
        <v>23</v>
      </c>
      <c r="P203" s="184" t="s">
        <v>1826</v>
      </c>
      <c r="Q203" s="13" t="s">
        <v>403</v>
      </c>
      <c r="R203" s="20" t="s">
        <v>535</v>
      </c>
    </row>
    <row r="204" spans="1:18" s="21" customFormat="1" ht="67.5">
      <c r="A204" s="12">
        <f t="shared" si="3"/>
        <v>200</v>
      </c>
      <c r="B204" s="13" t="s">
        <v>531</v>
      </c>
      <c r="C204" s="22" t="s">
        <v>523</v>
      </c>
      <c r="D204" s="16" t="s">
        <v>532</v>
      </c>
      <c r="E204" s="16">
        <v>454.25</v>
      </c>
      <c r="F204" s="16"/>
      <c r="G204" s="16"/>
      <c r="H204" s="16"/>
      <c r="I204" s="16"/>
      <c r="J204" s="13" t="s">
        <v>533</v>
      </c>
      <c r="K204" s="17">
        <v>39192</v>
      </c>
      <c r="L204" s="18" t="s">
        <v>21</v>
      </c>
      <c r="M204" s="19">
        <v>90826</v>
      </c>
      <c r="N204" s="13" t="s">
        <v>32</v>
      </c>
      <c r="O204" s="13" t="s">
        <v>23</v>
      </c>
      <c r="P204" s="184" t="s">
        <v>1826</v>
      </c>
      <c r="Q204" s="13" t="s">
        <v>403</v>
      </c>
      <c r="R204" s="20" t="s">
        <v>535</v>
      </c>
    </row>
    <row r="205" spans="1:18" s="21" customFormat="1" ht="67.5">
      <c r="A205" s="12">
        <f t="shared" si="3"/>
        <v>201</v>
      </c>
      <c r="B205" s="13" t="s">
        <v>531</v>
      </c>
      <c r="C205" s="22" t="s">
        <v>523</v>
      </c>
      <c r="D205" s="16" t="s">
        <v>532</v>
      </c>
      <c r="E205" s="16">
        <v>454.25</v>
      </c>
      <c r="F205" s="16"/>
      <c r="G205" s="16"/>
      <c r="H205" s="16"/>
      <c r="I205" s="16"/>
      <c r="J205" s="13" t="s">
        <v>533</v>
      </c>
      <c r="K205" s="17">
        <v>39192</v>
      </c>
      <c r="L205" s="18" t="s">
        <v>21</v>
      </c>
      <c r="M205" s="19">
        <v>90827</v>
      </c>
      <c r="N205" s="13" t="s">
        <v>32</v>
      </c>
      <c r="O205" s="13" t="s">
        <v>23</v>
      </c>
      <c r="P205" s="184" t="s">
        <v>1826</v>
      </c>
      <c r="Q205" s="13" t="s">
        <v>403</v>
      </c>
      <c r="R205" s="20" t="s">
        <v>535</v>
      </c>
    </row>
    <row r="206" spans="1:18" s="21" customFormat="1" ht="67.5">
      <c r="A206" s="12">
        <f t="shared" si="3"/>
        <v>202</v>
      </c>
      <c r="B206" s="13" t="s">
        <v>531</v>
      </c>
      <c r="C206" s="22" t="s">
        <v>523</v>
      </c>
      <c r="D206" s="16" t="s">
        <v>532</v>
      </c>
      <c r="E206" s="16">
        <v>454.25</v>
      </c>
      <c r="F206" s="16"/>
      <c r="G206" s="16"/>
      <c r="H206" s="16"/>
      <c r="I206" s="16"/>
      <c r="J206" s="13" t="s">
        <v>533</v>
      </c>
      <c r="K206" s="17">
        <v>39192</v>
      </c>
      <c r="L206" s="18" t="s">
        <v>21</v>
      </c>
      <c r="M206" s="19">
        <v>90828</v>
      </c>
      <c r="N206" s="13" t="s">
        <v>32</v>
      </c>
      <c r="O206" s="13" t="s">
        <v>23</v>
      </c>
      <c r="P206" s="184" t="s">
        <v>1826</v>
      </c>
      <c r="Q206" s="13" t="s">
        <v>534</v>
      </c>
      <c r="R206" s="20" t="s">
        <v>53</v>
      </c>
    </row>
    <row r="207" spans="1:18" s="21" customFormat="1" ht="67.5">
      <c r="A207" s="12">
        <f t="shared" si="3"/>
        <v>203</v>
      </c>
      <c r="B207" s="13" t="s">
        <v>531</v>
      </c>
      <c r="C207" s="22" t="s">
        <v>523</v>
      </c>
      <c r="D207" s="16" t="s">
        <v>532</v>
      </c>
      <c r="E207" s="16">
        <v>454.25</v>
      </c>
      <c r="F207" s="16"/>
      <c r="G207" s="16"/>
      <c r="H207" s="16"/>
      <c r="I207" s="16"/>
      <c r="J207" s="13" t="s">
        <v>533</v>
      </c>
      <c r="K207" s="17">
        <v>39192</v>
      </c>
      <c r="L207" s="18" t="s">
        <v>21</v>
      </c>
      <c r="M207" s="19">
        <v>90829</v>
      </c>
      <c r="N207" s="13" t="s">
        <v>32</v>
      </c>
      <c r="O207" s="13" t="s">
        <v>23</v>
      </c>
      <c r="P207" s="184" t="s">
        <v>1826</v>
      </c>
      <c r="Q207" s="13" t="s">
        <v>534</v>
      </c>
      <c r="R207" s="20" t="s">
        <v>53</v>
      </c>
    </row>
    <row r="208" spans="1:18" s="21" customFormat="1" ht="67.5">
      <c r="A208" s="12">
        <f t="shared" si="3"/>
        <v>204</v>
      </c>
      <c r="B208" s="13" t="s">
        <v>531</v>
      </c>
      <c r="C208" s="22" t="s">
        <v>523</v>
      </c>
      <c r="D208" s="16" t="s">
        <v>532</v>
      </c>
      <c r="E208" s="16">
        <v>454.25</v>
      </c>
      <c r="F208" s="16"/>
      <c r="G208" s="16"/>
      <c r="H208" s="16"/>
      <c r="I208" s="16"/>
      <c r="J208" s="13" t="s">
        <v>533</v>
      </c>
      <c r="K208" s="17">
        <v>39192</v>
      </c>
      <c r="L208" s="18" t="s">
        <v>21</v>
      </c>
      <c r="M208" s="19">
        <v>90830</v>
      </c>
      <c r="N208" s="13" t="s">
        <v>32</v>
      </c>
      <c r="O208" s="13" t="s">
        <v>23</v>
      </c>
      <c r="P208" s="184" t="s">
        <v>1826</v>
      </c>
      <c r="Q208" s="13" t="s">
        <v>403</v>
      </c>
      <c r="R208" s="20" t="s">
        <v>535</v>
      </c>
    </row>
    <row r="209" spans="1:18" s="21" customFormat="1" ht="67.5">
      <c r="A209" s="12">
        <f t="shared" si="3"/>
        <v>205</v>
      </c>
      <c r="B209" s="13" t="s">
        <v>531</v>
      </c>
      <c r="C209" s="22" t="s">
        <v>523</v>
      </c>
      <c r="D209" s="16" t="s">
        <v>532</v>
      </c>
      <c r="E209" s="16">
        <v>454.25</v>
      </c>
      <c r="F209" s="16"/>
      <c r="G209" s="16"/>
      <c r="H209" s="16"/>
      <c r="I209" s="16"/>
      <c r="J209" s="13" t="s">
        <v>533</v>
      </c>
      <c r="K209" s="17">
        <v>39192</v>
      </c>
      <c r="L209" s="18" t="s">
        <v>21</v>
      </c>
      <c r="M209" s="19">
        <v>90831</v>
      </c>
      <c r="N209" s="13" t="s">
        <v>32</v>
      </c>
      <c r="O209" s="13" t="s">
        <v>23</v>
      </c>
      <c r="P209" s="184" t="s">
        <v>1826</v>
      </c>
      <c r="Q209" s="13" t="s">
        <v>403</v>
      </c>
      <c r="R209" s="20" t="s">
        <v>535</v>
      </c>
    </row>
    <row r="210" spans="1:18" s="21" customFormat="1" ht="67.5">
      <c r="A210" s="12">
        <f t="shared" si="3"/>
        <v>206</v>
      </c>
      <c r="B210" s="13" t="s">
        <v>536</v>
      </c>
      <c r="C210" s="22" t="s">
        <v>523</v>
      </c>
      <c r="D210" s="16" t="s">
        <v>532</v>
      </c>
      <c r="E210" s="16">
        <v>1161.5</v>
      </c>
      <c r="F210" s="16"/>
      <c r="G210" s="16"/>
      <c r="H210" s="16"/>
      <c r="I210" s="16"/>
      <c r="J210" s="13" t="s">
        <v>533</v>
      </c>
      <c r="K210" s="17">
        <v>39192</v>
      </c>
      <c r="L210" s="18" t="s">
        <v>21</v>
      </c>
      <c r="M210" s="19">
        <v>90818</v>
      </c>
      <c r="N210" s="13" t="s">
        <v>32</v>
      </c>
      <c r="O210" s="13" t="s">
        <v>23</v>
      </c>
      <c r="P210" s="184" t="s">
        <v>1826</v>
      </c>
      <c r="Q210" s="13" t="s">
        <v>403</v>
      </c>
      <c r="R210" s="20" t="s">
        <v>535</v>
      </c>
    </row>
    <row r="211" spans="1:18" s="21" customFormat="1" ht="67.5">
      <c r="A211" s="12">
        <f t="shared" si="3"/>
        <v>207</v>
      </c>
      <c r="B211" s="13" t="s">
        <v>537</v>
      </c>
      <c r="C211" s="22" t="s">
        <v>523</v>
      </c>
      <c r="D211" s="16" t="s">
        <v>532</v>
      </c>
      <c r="E211" s="16">
        <v>1366.2</v>
      </c>
      <c r="F211" s="16"/>
      <c r="G211" s="16"/>
      <c r="H211" s="16"/>
      <c r="I211" s="16"/>
      <c r="J211" s="13" t="s">
        <v>533</v>
      </c>
      <c r="K211" s="17">
        <v>39192</v>
      </c>
      <c r="L211" s="18" t="s">
        <v>21</v>
      </c>
      <c r="M211" s="19">
        <v>90816</v>
      </c>
      <c r="N211" s="13" t="s">
        <v>32</v>
      </c>
      <c r="O211" s="13" t="s">
        <v>23</v>
      </c>
      <c r="P211" s="184" t="s">
        <v>1826</v>
      </c>
      <c r="Q211" s="13" t="s">
        <v>403</v>
      </c>
      <c r="R211" s="20" t="s">
        <v>535</v>
      </c>
    </row>
    <row r="212" spans="1:18" s="21" customFormat="1" ht="67.5">
      <c r="A212" s="12">
        <f t="shared" si="3"/>
        <v>208</v>
      </c>
      <c r="B212" s="13" t="s">
        <v>538</v>
      </c>
      <c r="C212" s="22" t="s">
        <v>523</v>
      </c>
      <c r="D212" s="16" t="s">
        <v>532</v>
      </c>
      <c r="E212" s="16">
        <v>2047</v>
      </c>
      <c r="F212" s="16"/>
      <c r="G212" s="16"/>
      <c r="H212" s="16"/>
      <c r="I212" s="16"/>
      <c r="J212" s="13" t="s">
        <v>533</v>
      </c>
      <c r="K212" s="17">
        <v>39192</v>
      </c>
      <c r="L212" s="18" t="s">
        <v>21</v>
      </c>
      <c r="M212" s="19">
        <v>90836</v>
      </c>
      <c r="N212" s="13" t="s">
        <v>32</v>
      </c>
      <c r="O212" s="13" t="s">
        <v>23</v>
      </c>
      <c r="P212" s="184" t="s">
        <v>1826</v>
      </c>
      <c r="Q212" s="13" t="s">
        <v>403</v>
      </c>
      <c r="R212" s="20" t="s">
        <v>535</v>
      </c>
    </row>
    <row r="213" spans="1:18" s="21" customFormat="1" ht="67.5">
      <c r="A213" s="12">
        <f t="shared" si="3"/>
        <v>209</v>
      </c>
      <c r="B213" s="13" t="s">
        <v>539</v>
      </c>
      <c r="C213" s="22" t="s">
        <v>523</v>
      </c>
      <c r="D213" s="16" t="s">
        <v>532</v>
      </c>
      <c r="E213" s="16">
        <v>2723.2</v>
      </c>
      <c r="F213" s="16"/>
      <c r="G213" s="16"/>
      <c r="H213" s="16"/>
      <c r="I213" s="16"/>
      <c r="J213" s="13" t="s">
        <v>533</v>
      </c>
      <c r="K213" s="17">
        <v>39192</v>
      </c>
      <c r="L213" s="18" t="s">
        <v>21</v>
      </c>
      <c r="M213" s="19">
        <v>90817</v>
      </c>
      <c r="N213" s="13" t="s">
        <v>32</v>
      </c>
      <c r="O213" s="13" t="s">
        <v>23</v>
      </c>
      <c r="P213" s="184" t="s">
        <v>1826</v>
      </c>
      <c r="Q213" s="13" t="s">
        <v>403</v>
      </c>
      <c r="R213" s="20" t="s">
        <v>535</v>
      </c>
    </row>
    <row r="214" spans="1:18" s="21" customFormat="1" ht="67.5">
      <c r="A214" s="12">
        <f t="shared" si="3"/>
        <v>210</v>
      </c>
      <c r="B214" s="13" t="s">
        <v>540</v>
      </c>
      <c r="C214" s="22" t="s">
        <v>523</v>
      </c>
      <c r="D214" s="16" t="s">
        <v>532</v>
      </c>
      <c r="E214" s="16">
        <v>2898</v>
      </c>
      <c r="F214" s="16"/>
      <c r="G214" s="16"/>
      <c r="H214" s="16"/>
      <c r="I214" s="16"/>
      <c r="J214" s="13" t="s">
        <v>533</v>
      </c>
      <c r="K214" s="17">
        <v>39192</v>
      </c>
      <c r="L214" s="18" t="s">
        <v>21</v>
      </c>
      <c r="M214" s="19">
        <v>90291</v>
      </c>
      <c r="N214" s="13" t="s">
        <v>22</v>
      </c>
      <c r="O214" s="13" t="s">
        <v>23</v>
      </c>
      <c r="P214" s="184" t="s">
        <v>1826</v>
      </c>
      <c r="Q214" s="13" t="s">
        <v>92</v>
      </c>
      <c r="R214" s="20" t="s">
        <v>93</v>
      </c>
    </row>
    <row r="215" spans="1:18" s="21" customFormat="1" ht="67.5">
      <c r="A215" s="12">
        <f t="shared" si="3"/>
        <v>211</v>
      </c>
      <c r="B215" s="13" t="s">
        <v>541</v>
      </c>
      <c r="C215" s="22" t="s">
        <v>523</v>
      </c>
      <c r="D215" s="16" t="s">
        <v>542</v>
      </c>
      <c r="E215" s="16">
        <v>210.17</v>
      </c>
      <c r="F215" s="16"/>
      <c r="G215" s="16"/>
      <c r="H215" s="16"/>
      <c r="I215" s="16"/>
      <c r="J215" s="13" t="s">
        <v>543</v>
      </c>
      <c r="K215" s="17">
        <v>39195</v>
      </c>
      <c r="L215" s="18" t="s">
        <v>21</v>
      </c>
      <c r="M215" s="19">
        <v>90089</v>
      </c>
      <c r="N215" s="13" t="s">
        <v>32</v>
      </c>
      <c r="O215" s="13" t="s">
        <v>23</v>
      </c>
      <c r="P215" s="184" t="s">
        <v>1826</v>
      </c>
      <c r="Q215" s="13" t="s">
        <v>544</v>
      </c>
      <c r="R215" s="20" t="s">
        <v>545</v>
      </c>
    </row>
    <row r="216" spans="1:18" s="21" customFormat="1" ht="67.5">
      <c r="A216" s="12">
        <f t="shared" si="3"/>
        <v>212</v>
      </c>
      <c r="B216" s="13" t="s">
        <v>541</v>
      </c>
      <c r="C216" s="22" t="s">
        <v>523</v>
      </c>
      <c r="D216" s="16" t="s">
        <v>542</v>
      </c>
      <c r="E216" s="16">
        <v>210.17</v>
      </c>
      <c r="F216" s="16"/>
      <c r="G216" s="16"/>
      <c r="H216" s="16"/>
      <c r="I216" s="16"/>
      <c r="J216" s="13" t="s">
        <v>543</v>
      </c>
      <c r="K216" s="17">
        <v>39195</v>
      </c>
      <c r="L216" s="18" t="s">
        <v>21</v>
      </c>
      <c r="M216" s="19">
        <v>90090</v>
      </c>
      <c r="N216" s="13" t="s">
        <v>32</v>
      </c>
      <c r="O216" s="13" t="s">
        <v>23</v>
      </c>
      <c r="P216" s="184" t="s">
        <v>1826</v>
      </c>
      <c r="Q216" s="13" t="s">
        <v>544</v>
      </c>
      <c r="R216" s="20" t="s">
        <v>545</v>
      </c>
    </row>
    <row r="217" spans="1:18" s="21" customFormat="1" ht="67.5">
      <c r="A217" s="12">
        <f t="shared" si="3"/>
        <v>213</v>
      </c>
      <c r="B217" s="13" t="s">
        <v>541</v>
      </c>
      <c r="C217" s="22" t="s">
        <v>523</v>
      </c>
      <c r="D217" s="16" t="s">
        <v>542</v>
      </c>
      <c r="E217" s="16">
        <v>210.17</v>
      </c>
      <c r="F217" s="16"/>
      <c r="G217" s="16"/>
      <c r="H217" s="16"/>
      <c r="I217" s="16"/>
      <c r="J217" s="13" t="s">
        <v>543</v>
      </c>
      <c r="K217" s="17">
        <v>39195</v>
      </c>
      <c r="L217" s="18" t="s">
        <v>21</v>
      </c>
      <c r="M217" s="19">
        <v>90091</v>
      </c>
      <c r="N217" s="13" t="s">
        <v>32</v>
      </c>
      <c r="O217" s="13" t="s">
        <v>23</v>
      </c>
      <c r="P217" s="184" t="s">
        <v>1826</v>
      </c>
      <c r="Q217" s="13" t="s">
        <v>544</v>
      </c>
      <c r="R217" s="20" t="s">
        <v>545</v>
      </c>
    </row>
    <row r="218" spans="1:18" s="21" customFormat="1" ht="67.5">
      <c r="A218" s="12">
        <f t="shared" si="3"/>
        <v>214</v>
      </c>
      <c r="B218" s="13" t="s">
        <v>541</v>
      </c>
      <c r="C218" s="22" t="s">
        <v>523</v>
      </c>
      <c r="D218" s="16" t="s">
        <v>542</v>
      </c>
      <c r="E218" s="16">
        <v>210.17</v>
      </c>
      <c r="F218" s="16"/>
      <c r="G218" s="16"/>
      <c r="H218" s="16"/>
      <c r="I218" s="16"/>
      <c r="J218" s="13" t="s">
        <v>543</v>
      </c>
      <c r="K218" s="17">
        <v>39195</v>
      </c>
      <c r="L218" s="18" t="s">
        <v>21</v>
      </c>
      <c r="M218" s="19">
        <v>90092</v>
      </c>
      <c r="N218" s="13" t="s">
        <v>32</v>
      </c>
      <c r="O218" s="13" t="s">
        <v>23</v>
      </c>
      <c r="P218" s="184" t="s">
        <v>1826</v>
      </c>
      <c r="Q218" s="13" t="s">
        <v>544</v>
      </c>
      <c r="R218" s="20" t="s">
        <v>545</v>
      </c>
    </row>
    <row r="219" spans="1:18" s="21" customFormat="1" ht="67.5">
      <c r="A219" s="12">
        <f t="shared" si="3"/>
        <v>215</v>
      </c>
      <c r="B219" s="13" t="s">
        <v>546</v>
      </c>
      <c r="C219" s="22" t="s">
        <v>523</v>
      </c>
      <c r="D219" s="16" t="s">
        <v>542</v>
      </c>
      <c r="E219" s="16">
        <v>210.17</v>
      </c>
      <c r="F219" s="16"/>
      <c r="G219" s="16"/>
      <c r="H219" s="16"/>
      <c r="I219" s="16"/>
      <c r="J219" s="13" t="s">
        <v>543</v>
      </c>
      <c r="K219" s="17">
        <v>39195</v>
      </c>
      <c r="L219" s="18" t="s">
        <v>21</v>
      </c>
      <c r="M219" s="19">
        <v>90074</v>
      </c>
      <c r="N219" s="13" t="s">
        <v>32</v>
      </c>
      <c r="O219" s="13" t="s">
        <v>23</v>
      </c>
      <c r="P219" s="184" t="s">
        <v>1826</v>
      </c>
      <c r="Q219" s="13" t="s">
        <v>75</v>
      </c>
      <c r="R219" s="20" t="s">
        <v>547</v>
      </c>
    </row>
    <row r="220" spans="1:18" s="21" customFormat="1" ht="67.5">
      <c r="A220" s="12">
        <f t="shared" si="3"/>
        <v>216</v>
      </c>
      <c r="B220" s="13" t="s">
        <v>546</v>
      </c>
      <c r="C220" s="22" t="s">
        <v>523</v>
      </c>
      <c r="D220" s="16" t="s">
        <v>542</v>
      </c>
      <c r="E220" s="16">
        <v>210.17</v>
      </c>
      <c r="F220" s="16"/>
      <c r="G220" s="16"/>
      <c r="H220" s="16"/>
      <c r="I220" s="16"/>
      <c r="J220" s="13" t="s">
        <v>543</v>
      </c>
      <c r="K220" s="17">
        <v>39195</v>
      </c>
      <c r="L220" s="18" t="s">
        <v>21</v>
      </c>
      <c r="M220" s="19">
        <v>90075</v>
      </c>
      <c r="N220" s="13" t="s">
        <v>32</v>
      </c>
      <c r="O220" s="13" t="s">
        <v>23</v>
      </c>
      <c r="P220" s="184" t="s">
        <v>1826</v>
      </c>
      <c r="Q220" s="13" t="s">
        <v>75</v>
      </c>
      <c r="R220" s="20" t="s">
        <v>547</v>
      </c>
    </row>
    <row r="221" spans="1:18" s="21" customFormat="1" ht="67.5">
      <c r="A221" s="12">
        <f t="shared" si="3"/>
        <v>217</v>
      </c>
      <c r="B221" s="13" t="s">
        <v>541</v>
      </c>
      <c r="C221" s="22" t="s">
        <v>523</v>
      </c>
      <c r="D221" s="16" t="s">
        <v>542</v>
      </c>
      <c r="E221" s="16">
        <v>210.17</v>
      </c>
      <c r="F221" s="16"/>
      <c r="G221" s="16"/>
      <c r="H221" s="16"/>
      <c r="I221" s="16"/>
      <c r="J221" s="13" t="s">
        <v>543</v>
      </c>
      <c r="K221" s="17">
        <v>39195</v>
      </c>
      <c r="L221" s="18" t="s">
        <v>21</v>
      </c>
      <c r="M221" s="19">
        <v>90093</v>
      </c>
      <c r="N221" s="13" t="s">
        <v>32</v>
      </c>
      <c r="O221" s="13" t="s">
        <v>23</v>
      </c>
      <c r="P221" s="184" t="s">
        <v>1826</v>
      </c>
      <c r="Q221" s="13" t="s">
        <v>544</v>
      </c>
      <c r="R221" s="20" t="s">
        <v>545</v>
      </c>
    </row>
    <row r="222" spans="1:18" s="21" customFormat="1" ht="67.5">
      <c r="A222" s="12">
        <f t="shared" si="3"/>
        <v>218</v>
      </c>
      <c r="B222" s="13" t="s">
        <v>541</v>
      </c>
      <c r="C222" s="22" t="s">
        <v>523</v>
      </c>
      <c r="D222" s="16" t="s">
        <v>542</v>
      </c>
      <c r="E222" s="16">
        <v>210.17</v>
      </c>
      <c r="F222" s="16"/>
      <c r="G222" s="16"/>
      <c r="H222" s="16"/>
      <c r="I222" s="16"/>
      <c r="J222" s="13" t="s">
        <v>543</v>
      </c>
      <c r="K222" s="17">
        <v>39195</v>
      </c>
      <c r="L222" s="18" t="s">
        <v>21</v>
      </c>
      <c r="M222" s="19">
        <v>90094</v>
      </c>
      <c r="N222" s="13" t="s">
        <v>32</v>
      </c>
      <c r="O222" s="13" t="s">
        <v>23</v>
      </c>
      <c r="P222" s="184" t="s">
        <v>1826</v>
      </c>
      <c r="Q222" s="13" t="s">
        <v>544</v>
      </c>
      <c r="R222" s="20" t="s">
        <v>545</v>
      </c>
    </row>
    <row r="223" spans="1:18" s="21" customFormat="1" ht="67.5">
      <c r="A223" s="12">
        <f t="shared" si="3"/>
        <v>219</v>
      </c>
      <c r="B223" s="13" t="s">
        <v>147</v>
      </c>
      <c r="C223" s="22" t="s">
        <v>523</v>
      </c>
      <c r="D223" s="16" t="s">
        <v>542</v>
      </c>
      <c r="E223" s="16">
        <v>210.17</v>
      </c>
      <c r="F223" s="16"/>
      <c r="G223" s="16"/>
      <c r="H223" s="16"/>
      <c r="I223" s="16"/>
      <c r="J223" s="13" t="s">
        <v>543</v>
      </c>
      <c r="K223" s="17">
        <v>39195</v>
      </c>
      <c r="L223" s="18" t="s">
        <v>21</v>
      </c>
      <c r="M223" s="19">
        <v>90076</v>
      </c>
      <c r="N223" s="13" t="s">
        <v>32</v>
      </c>
      <c r="O223" s="13" t="s">
        <v>23</v>
      </c>
      <c r="P223" s="184" t="s">
        <v>1826</v>
      </c>
      <c r="Q223" s="13" t="s">
        <v>75</v>
      </c>
      <c r="R223" s="20" t="s">
        <v>547</v>
      </c>
    </row>
    <row r="224" spans="1:18" s="21" customFormat="1" ht="67.5">
      <c r="A224" s="12">
        <f t="shared" si="3"/>
        <v>220</v>
      </c>
      <c r="B224" s="13" t="s">
        <v>147</v>
      </c>
      <c r="C224" s="22" t="s">
        <v>523</v>
      </c>
      <c r="D224" s="16" t="s">
        <v>542</v>
      </c>
      <c r="E224" s="16">
        <v>210.17</v>
      </c>
      <c r="F224" s="16"/>
      <c r="G224" s="16"/>
      <c r="H224" s="16"/>
      <c r="I224" s="16"/>
      <c r="J224" s="13" t="s">
        <v>543</v>
      </c>
      <c r="K224" s="17">
        <v>39195</v>
      </c>
      <c r="L224" s="18" t="s">
        <v>21</v>
      </c>
      <c r="M224" s="19">
        <v>90077</v>
      </c>
      <c r="N224" s="13" t="s">
        <v>32</v>
      </c>
      <c r="O224" s="13" t="s">
        <v>23</v>
      </c>
      <c r="P224" s="184" t="s">
        <v>1826</v>
      </c>
      <c r="Q224" s="13" t="s">
        <v>75</v>
      </c>
      <c r="R224" s="20" t="s">
        <v>547</v>
      </c>
    </row>
    <row r="225" spans="1:18" s="21" customFormat="1" ht="67.5">
      <c r="A225" s="12">
        <f t="shared" si="3"/>
        <v>221</v>
      </c>
      <c r="B225" s="13" t="s">
        <v>147</v>
      </c>
      <c r="C225" s="22" t="s">
        <v>523</v>
      </c>
      <c r="D225" s="16" t="s">
        <v>542</v>
      </c>
      <c r="E225" s="16">
        <v>210.17</v>
      </c>
      <c r="F225" s="16"/>
      <c r="G225" s="16"/>
      <c r="H225" s="16"/>
      <c r="I225" s="16"/>
      <c r="J225" s="13" t="s">
        <v>543</v>
      </c>
      <c r="K225" s="17">
        <v>39195</v>
      </c>
      <c r="L225" s="18" t="s">
        <v>21</v>
      </c>
      <c r="M225" s="19">
        <v>90179</v>
      </c>
      <c r="N225" s="13" t="s">
        <v>32</v>
      </c>
      <c r="O225" s="13" t="s">
        <v>23</v>
      </c>
      <c r="P225" s="184" t="s">
        <v>1826</v>
      </c>
      <c r="Q225" s="13" t="s">
        <v>365</v>
      </c>
      <c r="R225" s="20" t="s">
        <v>510</v>
      </c>
    </row>
    <row r="226" spans="1:18" s="21" customFormat="1" ht="67.5">
      <c r="A226" s="12">
        <f t="shared" si="3"/>
        <v>222</v>
      </c>
      <c r="B226" s="13" t="s">
        <v>147</v>
      </c>
      <c r="C226" s="22" t="s">
        <v>523</v>
      </c>
      <c r="D226" s="16" t="s">
        <v>542</v>
      </c>
      <c r="E226" s="16">
        <v>210.17</v>
      </c>
      <c r="F226" s="16"/>
      <c r="G226" s="16"/>
      <c r="H226" s="16"/>
      <c r="I226" s="16"/>
      <c r="J226" s="13" t="s">
        <v>543</v>
      </c>
      <c r="K226" s="17">
        <v>39195</v>
      </c>
      <c r="L226" s="18" t="s">
        <v>21</v>
      </c>
      <c r="M226" s="19">
        <v>90180</v>
      </c>
      <c r="N226" s="13" t="s">
        <v>32</v>
      </c>
      <c r="O226" s="13" t="s">
        <v>23</v>
      </c>
      <c r="P226" s="184" t="s">
        <v>1826</v>
      </c>
      <c r="Q226" s="13" t="s">
        <v>365</v>
      </c>
      <c r="R226" s="20" t="s">
        <v>510</v>
      </c>
    </row>
    <row r="227" spans="1:18" s="21" customFormat="1" ht="67.5">
      <c r="A227" s="12">
        <f t="shared" si="3"/>
        <v>223</v>
      </c>
      <c r="B227" s="13" t="s">
        <v>147</v>
      </c>
      <c r="C227" s="22" t="s">
        <v>523</v>
      </c>
      <c r="D227" s="16" t="s">
        <v>542</v>
      </c>
      <c r="E227" s="16">
        <v>210.17</v>
      </c>
      <c r="F227" s="16"/>
      <c r="G227" s="16"/>
      <c r="H227" s="16"/>
      <c r="I227" s="16"/>
      <c r="J227" s="13" t="s">
        <v>543</v>
      </c>
      <c r="K227" s="17">
        <v>39195</v>
      </c>
      <c r="L227" s="18" t="s">
        <v>21</v>
      </c>
      <c r="M227" s="19">
        <v>90181</v>
      </c>
      <c r="N227" s="13" t="s">
        <v>32</v>
      </c>
      <c r="O227" s="13" t="s">
        <v>23</v>
      </c>
      <c r="P227" s="184" t="s">
        <v>1826</v>
      </c>
      <c r="Q227" s="13" t="s">
        <v>365</v>
      </c>
      <c r="R227" s="20" t="s">
        <v>510</v>
      </c>
    </row>
    <row r="228" spans="1:18" s="21" customFormat="1" ht="67.5">
      <c r="A228" s="12">
        <f t="shared" si="3"/>
        <v>224</v>
      </c>
      <c r="B228" s="13" t="s">
        <v>147</v>
      </c>
      <c r="C228" s="22" t="s">
        <v>523</v>
      </c>
      <c r="D228" s="16" t="s">
        <v>542</v>
      </c>
      <c r="E228" s="16">
        <v>210.17</v>
      </c>
      <c r="F228" s="16"/>
      <c r="G228" s="16"/>
      <c r="H228" s="16"/>
      <c r="I228" s="16"/>
      <c r="J228" s="13" t="s">
        <v>543</v>
      </c>
      <c r="K228" s="17">
        <v>39195</v>
      </c>
      <c r="L228" s="18" t="s">
        <v>21</v>
      </c>
      <c r="M228" s="19">
        <v>90182</v>
      </c>
      <c r="N228" s="13" t="s">
        <v>32</v>
      </c>
      <c r="O228" s="13" t="s">
        <v>23</v>
      </c>
      <c r="P228" s="184" t="s">
        <v>1826</v>
      </c>
      <c r="Q228" s="13" t="s">
        <v>365</v>
      </c>
      <c r="R228" s="20" t="s">
        <v>510</v>
      </c>
    </row>
    <row r="229" spans="1:18" s="21" customFormat="1" ht="67.5">
      <c r="A229" s="12">
        <f t="shared" si="3"/>
        <v>225</v>
      </c>
      <c r="B229" s="13" t="s">
        <v>147</v>
      </c>
      <c r="C229" s="22" t="s">
        <v>523</v>
      </c>
      <c r="D229" s="16" t="s">
        <v>542</v>
      </c>
      <c r="E229" s="16">
        <v>210.17</v>
      </c>
      <c r="F229" s="16"/>
      <c r="G229" s="16"/>
      <c r="H229" s="16"/>
      <c r="I229" s="16"/>
      <c r="J229" s="13" t="s">
        <v>543</v>
      </c>
      <c r="K229" s="17">
        <v>39195</v>
      </c>
      <c r="L229" s="18" t="s">
        <v>21</v>
      </c>
      <c r="M229" s="19">
        <v>90183</v>
      </c>
      <c r="N229" s="13" t="s">
        <v>32</v>
      </c>
      <c r="O229" s="13" t="s">
        <v>23</v>
      </c>
      <c r="P229" s="184" t="s">
        <v>1826</v>
      </c>
      <c r="Q229" s="13" t="s">
        <v>365</v>
      </c>
      <c r="R229" s="20" t="s">
        <v>510</v>
      </c>
    </row>
    <row r="230" spans="1:18" s="21" customFormat="1" ht="67.5">
      <c r="A230" s="12">
        <f t="shared" si="3"/>
        <v>226</v>
      </c>
      <c r="B230" s="13" t="s">
        <v>147</v>
      </c>
      <c r="C230" s="22" t="s">
        <v>523</v>
      </c>
      <c r="D230" s="16" t="s">
        <v>542</v>
      </c>
      <c r="E230" s="16">
        <v>210.17</v>
      </c>
      <c r="F230" s="16"/>
      <c r="G230" s="16"/>
      <c r="H230" s="16"/>
      <c r="I230" s="16"/>
      <c r="J230" s="13" t="s">
        <v>543</v>
      </c>
      <c r="K230" s="17">
        <v>39195</v>
      </c>
      <c r="L230" s="18" t="s">
        <v>21</v>
      </c>
      <c r="M230" s="19">
        <v>90184</v>
      </c>
      <c r="N230" s="13" t="s">
        <v>32</v>
      </c>
      <c r="O230" s="13" t="s">
        <v>23</v>
      </c>
      <c r="P230" s="184" t="s">
        <v>1826</v>
      </c>
      <c r="Q230" s="13" t="s">
        <v>365</v>
      </c>
      <c r="R230" s="20" t="s">
        <v>510</v>
      </c>
    </row>
    <row r="231" spans="1:18" s="21" customFormat="1" ht="67.5">
      <c r="A231" s="12">
        <f t="shared" si="3"/>
        <v>227</v>
      </c>
      <c r="B231" s="13" t="s">
        <v>147</v>
      </c>
      <c r="C231" s="22" t="s">
        <v>523</v>
      </c>
      <c r="D231" s="16" t="s">
        <v>542</v>
      </c>
      <c r="E231" s="16">
        <v>210.17</v>
      </c>
      <c r="F231" s="16"/>
      <c r="G231" s="16"/>
      <c r="H231" s="16"/>
      <c r="I231" s="16"/>
      <c r="J231" s="13" t="s">
        <v>543</v>
      </c>
      <c r="K231" s="17">
        <v>39195</v>
      </c>
      <c r="L231" s="18" t="s">
        <v>21</v>
      </c>
      <c r="M231" s="19">
        <v>90185</v>
      </c>
      <c r="N231" s="13" t="s">
        <v>32</v>
      </c>
      <c r="O231" s="13" t="s">
        <v>23</v>
      </c>
      <c r="P231" s="184" t="s">
        <v>1826</v>
      </c>
      <c r="Q231" s="13" t="s">
        <v>365</v>
      </c>
      <c r="R231" s="20" t="s">
        <v>510</v>
      </c>
    </row>
    <row r="232" spans="1:18" s="21" customFormat="1" ht="67.5">
      <c r="A232" s="12">
        <f t="shared" si="3"/>
        <v>228</v>
      </c>
      <c r="B232" s="13" t="s">
        <v>147</v>
      </c>
      <c r="C232" s="22" t="s">
        <v>523</v>
      </c>
      <c r="D232" s="16" t="s">
        <v>542</v>
      </c>
      <c r="E232" s="16">
        <v>210.17</v>
      </c>
      <c r="F232" s="16"/>
      <c r="G232" s="16"/>
      <c r="H232" s="16"/>
      <c r="I232" s="16"/>
      <c r="J232" s="13" t="s">
        <v>543</v>
      </c>
      <c r="K232" s="17">
        <v>39195</v>
      </c>
      <c r="L232" s="18" t="s">
        <v>21</v>
      </c>
      <c r="M232" s="19">
        <v>90186</v>
      </c>
      <c r="N232" s="13" t="s">
        <v>32</v>
      </c>
      <c r="O232" s="13" t="s">
        <v>23</v>
      </c>
      <c r="P232" s="184" t="s">
        <v>1826</v>
      </c>
      <c r="Q232" s="13" t="s">
        <v>365</v>
      </c>
      <c r="R232" s="20" t="s">
        <v>510</v>
      </c>
    </row>
    <row r="233" spans="1:18" s="21" customFormat="1" ht="67.5">
      <c r="A233" s="12">
        <f t="shared" si="3"/>
        <v>229</v>
      </c>
      <c r="B233" s="13" t="s">
        <v>147</v>
      </c>
      <c r="C233" s="22" t="s">
        <v>523</v>
      </c>
      <c r="D233" s="16" t="s">
        <v>542</v>
      </c>
      <c r="E233" s="16">
        <v>210.17</v>
      </c>
      <c r="F233" s="16"/>
      <c r="G233" s="16"/>
      <c r="H233" s="16"/>
      <c r="I233" s="16"/>
      <c r="J233" s="13" t="s">
        <v>543</v>
      </c>
      <c r="K233" s="17">
        <v>39195</v>
      </c>
      <c r="L233" s="18" t="s">
        <v>21</v>
      </c>
      <c r="M233" s="19">
        <v>90187</v>
      </c>
      <c r="N233" s="13" t="s">
        <v>32</v>
      </c>
      <c r="O233" s="13" t="s">
        <v>23</v>
      </c>
      <c r="P233" s="184" t="s">
        <v>1826</v>
      </c>
      <c r="Q233" s="13" t="s">
        <v>365</v>
      </c>
      <c r="R233" s="20" t="s">
        <v>510</v>
      </c>
    </row>
    <row r="234" spans="1:18" s="21" customFormat="1" ht="67.5">
      <c r="A234" s="12">
        <f t="shared" si="3"/>
        <v>230</v>
      </c>
      <c r="B234" s="13" t="s">
        <v>147</v>
      </c>
      <c r="C234" s="22" t="s">
        <v>523</v>
      </c>
      <c r="D234" s="16" t="s">
        <v>542</v>
      </c>
      <c r="E234" s="16">
        <v>210.17</v>
      </c>
      <c r="F234" s="16"/>
      <c r="G234" s="16"/>
      <c r="H234" s="16"/>
      <c r="I234" s="16"/>
      <c r="J234" s="13" t="s">
        <v>543</v>
      </c>
      <c r="K234" s="17">
        <v>39195</v>
      </c>
      <c r="L234" s="18" t="s">
        <v>21</v>
      </c>
      <c r="M234" s="19">
        <v>90188</v>
      </c>
      <c r="N234" s="13" t="s">
        <v>32</v>
      </c>
      <c r="O234" s="13" t="s">
        <v>23</v>
      </c>
      <c r="P234" s="184" t="s">
        <v>1826</v>
      </c>
      <c r="Q234" s="13" t="s">
        <v>365</v>
      </c>
      <c r="R234" s="20" t="s">
        <v>510</v>
      </c>
    </row>
    <row r="235" spans="1:18" s="21" customFormat="1" ht="67.5">
      <c r="A235" s="12">
        <f t="shared" si="3"/>
        <v>231</v>
      </c>
      <c r="B235" s="13" t="s">
        <v>147</v>
      </c>
      <c r="C235" s="22" t="s">
        <v>523</v>
      </c>
      <c r="D235" s="16" t="s">
        <v>542</v>
      </c>
      <c r="E235" s="16">
        <v>210.17</v>
      </c>
      <c r="F235" s="16"/>
      <c r="G235" s="16"/>
      <c r="H235" s="16"/>
      <c r="I235" s="16"/>
      <c r="J235" s="13" t="s">
        <v>543</v>
      </c>
      <c r="K235" s="17">
        <v>39195</v>
      </c>
      <c r="L235" s="18" t="s">
        <v>21</v>
      </c>
      <c r="M235" s="19">
        <v>90189</v>
      </c>
      <c r="N235" s="13" t="s">
        <v>32</v>
      </c>
      <c r="O235" s="13" t="s">
        <v>23</v>
      </c>
      <c r="P235" s="184" t="s">
        <v>1826</v>
      </c>
      <c r="Q235" s="13" t="s">
        <v>365</v>
      </c>
      <c r="R235" s="20" t="s">
        <v>510</v>
      </c>
    </row>
    <row r="236" spans="1:18" s="21" customFormat="1" ht="67.5">
      <c r="A236" s="12">
        <f t="shared" si="3"/>
        <v>232</v>
      </c>
      <c r="B236" s="13" t="s">
        <v>147</v>
      </c>
      <c r="C236" s="22" t="s">
        <v>523</v>
      </c>
      <c r="D236" s="16" t="s">
        <v>542</v>
      </c>
      <c r="E236" s="16">
        <v>210.17</v>
      </c>
      <c r="F236" s="16"/>
      <c r="G236" s="16"/>
      <c r="H236" s="16"/>
      <c r="I236" s="16"/>
      <c r="J236" s="13" t="s">
        <v>543</v>
      </c>
      <c r="K236" s="17">
        <v>39195</v>
      </c>
      <c r="L236" s="18" t="s">
        <v>21</v>
      </c>
      <c r="M236" s="19">
        <v>90190</v>
      </c>
      <c r="N236" s="13" t="s">
        <v>32</v>
      </c>
      <c r="O236" s="13" t="s">
        <v>23</v>
      </c>
      <c r="P236" s="184" t="s">
        <v>1826</v>
      </c>
      <c r="Q236" s="13" t="s">
        <v>365</v>
      </c>
      <c r="R236" s="20" t="s">
        <v>510</v>
      </c>
    </row>
    <row r="237" spans="1:18" s="21" customFormat="1" ht="67.5">
      <c r="A237" s="12">
        <f t="shared" si="3"/>
        <v>233</v>
      </c>
      <c r="B237" s="13" t="s">
        <v>147</v>
      </c>
      <c r="C237" s="22" t="s">
        <v>523</v>
      </c>
      <c r="D237" s="16" t="s">
        <v>542</v>
      </c>
      <c r="E237" s="16">
        <v>210.17</v>
      </c>
      <c r="F237" s="16"/>
      <c r="G237" s="16"/>
      <c r="H237" s="16"/>
      <c r="I237" s="16"/>
      <c r="J237" s="13" t="s">
        <v>543</v>
      </c>
      <c r="K237" s="17">
        <v>39195</v>
      </c>
      <c r="L237" s="18" t="s">
        <v>21</v>
      </c>
      <c r="M237" s="19">
        <v>90191</v>
      </c>
      <c r="N237" s="13" t="s">
        <v>32</v>
      </c>
      <c r="O237" s="13" t="s">
        <v>23</v>
      </c>
      <c r="P237" s="184" t="s">
        <v>1826</v>
      </c>
      <c r="Q237" s="13" t="s">
        <v>365</v>
      </c>
      <c r="R237" s="20" t="s">
        <v>510</v>
      </c>
    </row>
    <row r="238" spans="1:18" s="21" customFormat="1" ht="67.5">
      <c r="A238" s="12">
        <f t="shared" si="3"/>
        <v>234</v>
      </c>
      <c r="B238" s="13" t="s">
        <v>147</v>
      </c>
      <c r="C238" s="22" t="s">
        <v>523</v>
      </c>
      <c r="D238" s="16" t="s">
        <v>542</v>
      </c>
      <c r="E238" s="16">
        <v>210.17</v>
      </c>
      <c r="F238" s="16"/>
      <c r="G238" s="16"/>
      <c r="H238" s="16"/>
      <c r="I238" s="16"/>
      <c r="J238" s="13" t="s">
        <v>543</v>
      </c>
      <c r="K238" s="17">
        <v>39195</v>
      </c>
      <c r="L238" s="18" t="s">
        <v>21</v>
      </c>
      <c r="M238" s="19">
        <v>90192</v>
      </c>
      <c r="N238" s="13" t="s">
        <v>32</v>
      </c>
      <c r="O238" s="13" t="s">
        <v>23</v>
      </c>
      <c r="P238" s="184" t="s">
        <v>1826</v>
      </c>
      <c r="Q238" s="13" t="s">
        <v>365</v>
      </c>
      <c r="R238" s="20" t="s">
        <v>510</v>
      </c>
    </row>
    <row r="239" spans="1:18" s="21" customFormat="1" ht="38.25" customHeight="1">
      <c r="A239" s="12">
        <f t="shared" si="3"/>
        <v>235</v>
      </c>
      <c r="B239" s="13" t="s">
        <v>147</v>
      </c>
      <c r="C239" s="22" t="s">
        <v>523</v>
      </c>
      <c r="D239" s="16" t="s">
        <v>542</v>
      </c>
      <c r="E239" s="16">
        <v>210.17</v>
      </c>
      <c r="F239" s="16"/>
      <c r="G239" s="16"/>
      <c r="H239" s="16"/>
      <c r="I239" s="16"/>
      <c r="J239" s="13" t="s">
        <v>543</v>
      </c>
      <c r="K239" s="17">
        <v>39195</v>
      </c>
      <c r="L239" s="18" t="s">
        <v>21</v>
      </c>
      <c r="M239" s="19">
        <v>90193</v>
      </c>
      <c r="N239" s="13" t="s">
        <v>32</v>
      </c>
      <c r="O239" s="13" t="s">
        <v>23</v>
      </c>
      <c r="P239" s="184" t="s">
        <v>1826</v>
      </c>
      <c r="Q239" s="13" t="s">
        <v>548</v>
      </c>
      <c r="R239" s="20" t="s">
        <v>549</v>
      </c>
    </row>
    <row r="240" spans="1:18" s="21" customFormat="1" ht="67.5">
      <c r="A240" s="12">
        <f t="shared" si="3"/>
        <v>236</v>
      </c>
      <c r="B240" s="13" t="s">
        <v>147</v>
      </c>
      <c r="C240" s="22" t="s">
        <v>523</v>
      </c>
      <c r="D240" s="16" t="s">
        <v>542</v>
      </c>
      <c r="E240" s="16">
        <v>210.17</v>
      </c>
      <c r="F240" s="16"/>
      <c r="G240" s="16"/>
      <c r="H240" s="16"/>
      <c r="I240" s="16"/>
      <c r="J240" s="13" t="s">
        <v>543</v>
      </c>
      <c r="K240" s="17">
        <v>39195</v>
      </c>
      <c r="L240" s="18" t="s">
        <v>21</v>
      </c>
      <c r="M240" s="19">
        <v>90194</v>
      </c>
      <c r="N240" s="13" t="s">
        <v>32</v>
      </c>
      <c r="O240" s="13" t="s">
        <v>23</v>
      </c>
      <c r="P240" s="184" t="s">
        <v>1826</v>
      </c>
      <c r="Q240" s="13" t="s">
        <v>550</v>
      </c>
      <c r="R240" s="20" t="s">
        <v>337</v>
      </c>
    </row>
    <row r="241" spans="1:18" s="21" customFormat="1" ht="67.5">
      <c r="A241" s="12">
        <f t="shared" si="3"/>
        <v>237</v>
      </c>
      <c r="B241" s="13" t="s">
        <v>147</v>
      </c>
      <c r="C241" s="22" t="s">
        <v>523</v>
      </c>
      <c r="D241" s="16" t="s">
        <v>542</v>
      </c>
      <c r="E241" s="16">
        <v>210.17</v>
      </c>
      <c r="F241" s="16"/>
      <c r="G241" s="16"/>
      <c r="H241" s="16"/>
      <c r="I241" s="16"/>
      <c r="J241" s="13" t="s">
        <v>543</v>
      </c>
      <c r="K241" s="17">
        <v>39195</v>
      </c>
      <c r="L241" s="18" t="s">
        <v>21</v>
      </c>
      <c r="M241" s="19">
        <v>90203</v>
      </c>
      <c r="N241" s="13" t="s">
        <v>32</v>
      </c>
      <c r="O241" s="13" t="s">
        <v>23</v>
      </c>
      <c r="P241" s="184" t="s">
        <v>1826</v>
      </c>
      <c r="Q241" s="13" t="s">
        <v>550</v>
      </c>
      <c r="R241" s="20" t="s">
        <v>337</v>
      </c>
    </row>
    <row r="242" spans="1:18" s="21" customFormat="1" ht="67.5">
      <c r="A242" s="12">
        <f t="shared" si="3"/>
        <v>238</v>
      </c>
      <c r="B242" s="13" t="s">
        <v>147</v>
      </c>
      <c r="C242" s="22" t="s">
        <v>523</v>
      </c>
      <c r="D242" s="16" t="s">
        <v>542</v>
      </c>
      <c r="E242" s="16">
        <v>210.17</v>
      </c>
      <c r="F242" s="16"/>
      <c r="G242" s="16"/>
      <c r="H242" s="16"/>
      <c r="I242" s="16"/>
      <c r="J242" s="13" t="s">
        <v>543</v>
      </c>
      <c r="K242" s="17">
        <v>39195</v>
      </c>
      <c r="L242" s="18" t="s">
        <v>21</v>
      </c>
      <c r="M242" s="24">
        <v>90204</v>
      </c>
      <c r="N242" s="13" t="s">
        <v>32</v>
      </c>
      <c r="O242" s="13" t="s">
        <v>23</v>
      </c>
      <c r="P242" s="184" t="s">
        <v>1826</v>
      </c>
      <c r="Q242" s="13" t="s">
        <v>365</v>
      </c>
      <c r="R242" s="20" t="s">
        <v>510</v>
      </c>
    </row>
    <row r="243" spans="1:18" s="21" customFormat="1" ht="35.25" customHeight="1">
      <c r="A243" s="12">
        <f t="shared" si="3"/>
        <v>239</v>
      </c>
      <c r="B243" s="44" t="s">
        <v>147</v>
      </c>
      <c r="C243" s="22" t="s">
        <v>523</v>
      </c>
      <c r="D243" s="16" t="s">
        <v>542</v>
      </c>
      <c r="E243" s="16">
        <v>210.17</v>
      </c>
      <c r="F243" s="16"/>
      <c r="G243" s="16"/>
      <c r="H243" s="16"/>
      <c r="I243" s="16"/>
      <c r="J243" s="13" t="s">
        <v>543</v>
      </c>
      <c r="K243" s="17">
        <v>39195</v>
      </c>
      <c r="L243" s="18" t="s">
        <v>21</v>
      </c>
      <c r="M243" s="19">
        <v>90050</v>
      </c>
      <c r="N243" s="13" t="s">
        <v>32</v>
      </c>
      <c r="O243" s="13" t="s">
        <v>23</v>
      </c>
      <c r="P243" s="184" t="s">
        <v>1826</v>
      </c>
      <c r="Q243" s="13" t="s">
        <v>423</v>
      </c>
      <c r="R243" s="20" t="s">
        <v>158</v>
      </c>
    </row>
    <row r="244" spans="1:18" s="21" customFormat="1" ht="67.5">
      <c r="A244" s="45">
        <f t="shared" si="3"/>
        <v>240</v>
      </c>
      <c r="B244" s="46" t="s">
        <v>147</v>
      </c>
      <c r="C244" s="47" t="s">
        <v>523</v>
      </c>
      <c r="D244" s="16" t="s">
        <v>542</v>
      </c>
      <c r="E244" s="16">
        <v>210.17</v>
      </c>
      <c r="F244" s="16"/>
      <c r="G244" s="16"/>
      <c r="H244" s="16"/>
      <c r="I244" s="16"/>
      <c r="J244" s="13" t="s">
        <v>543</v>
      </c>
      <c r="K244" s="17">
        <v>39195</v>
      </c>
      <c r="L244" s="18" t="s">
        <v>21</v>
      </c>
      <c r="M244" s="19">
        <v>90033</v>
      </c>
      <c r="N244" s="13" t="s">
        <v>32</v>
      </c>
      <c r="O244" s="13" t="s">
        <v>23</v>
      </c>
      <c r="P244" s="184" t="s">
        <v>1826</v>
      </c>
      <c r="Q244" s="13" t="s">
        <v>551</v>
      </c>
      <c r="R244" s="20" t="s">
        <v>155</v>
      </c>
    </row>
    <row r="245" spans="1:18" s="21" customFormat="1" ht="67.5">
      <c r="A245" s="12">
        <f t="shared" si="3"/>
        <v>241</v>
      </c>
      <c r="B245" s="48" t="s">
        <v>147</v>
      </c>
      <c r="C245" s="22" t="s">
        <v>523</v>
      </c>
      <c r="D245" s="16" t="s">
        <v>542</v>
      </c>
      <c r="E245" s="16">
        <v>210.17</v>
      </c>
      <c r="F245" s="16" t="s">
        <v>341</v>
      </c>
      <c r="G245" s="16"/>
      <c r="H245" s="16"/>
      <c r="I245" s="16"/>
      <c r="J245" s="13" t="s">
        <v>543</v>
      </c>
      <c r="K245" s="17">
        <v>39195</v>
      </c>
      <c r="L245" s="18" t="s">
        <v>21</v>
      </c>
      <c r="M245" s="19">
        <v>90015</v>
      </c>
      <c r="N245" s="13" t="s">
        <v>32</v>
      </c>
      <c r="O245" s="13" t="s">
        <v>23</v>
      </c>
      <c r="P245" s="184" t="s">
        <v>1826</v>
      </c>
      <c r="Q245" s="13" t="s">
        <v>95</v>
      </c>
      <c r="R245" s="20" t="s">
        <v>28</v>
      </c>
    </row>
    <row r="246" spans="1:18" s="21" customFormat="1" ht="67.5">
      <c r="A246" s="12">
        <f t="shared" si="3"/>
        <v>242</v>
      </c>
      <c r="B246" s="13" t="s">
        <v>147</v>
      </c>
      <c r="C246" s="22" t="s">
        <v>523</v>
      </c>
      <c r="D246" s="16" t="s">
        <v>542</v>
      </c>
      <c r="E246" s="16">
        <v>210.17</v>
      </c>
      <c r="F246" s="16"/>
      <c r="G246" s="16"/>
      <c r="H246" s="16"/>
      <c r="I246" s="16"/>
      <c r="J246" s="13" t="s">
        <v>543</v>
      </c>
      <c r="K246" s="17">
        <v>39195</v>
      </c>
      <c r="L246" s="18" t="s">
        <v>21</v>
      </c>
      <c r="M246" s="19">
        <v>90551</v>
      </c>
      <c r="N246" s="13" t="s">
        <v>32</v>
      </c>
      <c r="O246" s="13" t="s">
        <v>23</v>
      </c>
      <c r="P246" s="184" t="s">
        <v>1826</v>
      </c>
      <c r="Q246" s="13" t="s">
        <v>97</v>
      </c>
      <c r="R246" s="20" t="s">
        <v>98</v>
      </c>
    </row>
    <row r="247" spans="1:18" s="21" customFormat="1" ht="67.5">
      <c r="A247" s="12">
        <f t="shared" si="3"/>
        <v>243</v>
      </c>
      <c r="B247" s="13" t="s">
        <v>552</v>
      </c>
      <c r="C247" s="22" t="s">
        <v>523</v>
      </c>
      <c r="D247" s="16" t="s">
        <v>542</v>
      </c>
      <c r="E247" s="16">
        <v>630.51</v>
      </c>
      <c r="F247" s="16"/>
      <c r="G247" s="16"/>
      <c r="H247" s="16"/>
      <c r="I247" s="30"/>
      <c r="J247" s="13" t="s">
        <v>543</v>
      </c>
      <c r="K247" s="17">
        <v>39195</v>
      </c>
      <c r="L247" s="18" t="s">
        <v>21</v>
      </c>
      <c r="M247" s="49">
        <v>903989039990058</v>
      </c>
      <c r="N247" s="13" t="s">
        <v>32</v>
      </c>
      <c r="O247" s="13" t="s">
        <v>23</v>
      </c>
      <c r="P247" s="184" t="s">
        <v>1826</v>
      </c>
      <c r="Q247" s="13" t="s">
        <v>553</v>
      </c>
      <c r="R247" s="20" t="s">
        <v>554</v>
      </c>
    </row>
    <row r="248" spans="1:18" s="21" customFormat="1" ht="67.5">
      <c r="A248" s="12">
        <f t="shared" si="3"/>
        <v>244</v>
      </c>
      <c r="B248" s="13" t="s">
        <v>555</v>
      </c>
      <c r="C248" s="22" t="s">
        <v>523</v>
      </c>
      <c r="D248" s="16" t="s">
        <v>542</v>
      </c>
      <c r="E248" s="50">
        <v>21858.25</v>
      </c>
      <c r="F248" s="16"/>
      <c r="G248" s="16"/>
      <c r="H248" s="16"/>
      <c r="I248" s="16"/>
      <c r="J248" s="13" t="s">
        <v>543</v>
      </c>
      <c r="K248" s="17">
        <v>39195</v>
      </c>
      <c r="L248" s="18" t="s">
        <v>21</v>
      </c>
      <c r="M248" s="19" t="s">
        <v>556</v>
      </c>
      <c r="N248" s="13" t="s">
        <v>32</v>
      </c>
      <c r="O248" s="13" t="s">
        <v>23</v>
      </c>
      <c r="P248" s="184" t="s">
        <v>1826</v>
      </c>
      <c r="Q248" s="13" t="s">
        <v>124</v>
      </c>
      <c r="R248" s="20" t="s">
        <v>557</v>
      </c>
    </row>
    <row r="249" spans="1:18" s="21" customFormat="1" ht="67.5">
      <c r="A249" s="12">
        <f t="shared" si="3"/>
        <v>245</v>
      </c>
      <c r="B249" s="13" t="s">
        <v>147</v>
      </c>
      <c r="C249" s="22" t="s">
        <v>523</v>
      </c>
      <c r="D249" s="16" t="s">
        <v>542</v>
      </c>
      <c r="E249" s="50">
        <v>210.17</v>
      </c>
      <c r="F249" s="16"/>
      <c r="G249" s="16"/>
      <c r="H249" s="16"/>
      <c r="I249" s="16"/>
      <c r="J249" s="13" t="s">
        <v>543</v>
      </c>
      <c r="K249" s="17">
        <v>39195</v>
      </c>
      <c r="L249" s="18" t="s">
        <v>21</v>
      </c>
      <c r="M249" s="19">
        <v>90066</v>
      </c>
      <c r="N249" s="13" t="s">
        <v>32</v>
      </c>
      <c r="O249" s="13" t="s">
        <v>23</v>
      </c>
      <c r="P249" s="184" t="s">
        <v>1826</v>
      </c>
      <c r="Q249" s="13" t="s">
        <v>330</v>
      </c>
      <c r="R249" s="20" t="s">
        <v>554</v>
      </c>
    </row>
    <row r="250" spans="1:18" s="21" customFormat="1" ht="70.5" customHeight="1">
      <c r="A250" s="12">
        <f t="shared" si="3"/>
        <v>246</v>
      </c>
      <c r="B250" s="13" t="s">
        <v>558</v>
      </c>
      <c r="C250" s="22" t="s">
        <v>523</v>
      </c>
      <c r="D250" s="16" t="s">
        <v>542</v>
      </c>
      <c r="E250" s="50">
        <v>2101.6999999999998</v>
      </c>
      <c r="F250" s="16"/>
      <c r="G250" s="16"/>
      <c r="H250" s="16"/>
      <c r="I250" s="16"/>
      <c r="J250" s="13" t="s">
        <v>543</v>
      </c>
      <c r="K250" s="17">
        <v>39195</v>
      </c>
      <c r="L250" s="18" t="s">
        <v>21</v>
      </c>
      <c r="M250" s="19" t="s">
        <v>559</v>
      </c>
      <c r="N250" s="13" t="s">
        <v>32</v>
      </c>
      <c r="O250" s="13" t="s">
        <v>23</v>
      </c>
      <c r="P250" s="184" t="s">
        <v>1826</v>
      </c>
      <c r="Q250" s="13" t="s">
        <v>391</v>
      </c>
      <c r="R250" s="20" t="s">
        <v>392</v>
      </c>
    </row>
    <row r="251" spans="1:18" s="21" customFormat="1" ht="67.5">
      <c r="A251" s="12">
        <f t="shared" si="3"/>
        <v>247</v>
      </c>
      <c r="B251" s="13" t="s">
        <v>560</v>
      </c>
      <c r="C251" s="22" t="s">
        <v>333</v>
      </c>
      <c r="D251" s="16" t="s">
        <v>561</v>
      </c>
      <c r="E251" s="16">
        <v>937.25</v>
      </c>
      <c r="F251" s="16"/>
      <c r="G251" s="16"/>
      <c r="H251" s="16"/>
      <c r="I251" s="16"/>
      <c r="J251" s="13" t="s">
        <v>562</v>
      </c>
      <c r="K251" s="17">
        <v>39197</v>
      </c>
      <c r="L251" s="18" t="s">
        <v>21</v>
      </c>
      <c r="M251" s="19">
        <v>90568</v>
      </c>
      <c r="N251" s="13" t="s">
        <v>32</v>
      </c>
      <c r="O251" s="13" t="s">
        <v>23</v>
      </c>
      <c r="P251" s="184" t="s">
        <v>1826</v>
      </c>
      <c r="Q251" s="13" t="s">
        <v>124</v>
      </c>
      <c r="R251" s="20" t="s">
        <v>557</v>
      </c>
    </row>
    <row r="252" spans="1:18" s="21" customFormat="1" ht="67.5">
      <c r="A252" s="12">
        <f t="shared" si="3"/>
        <v>248</v>
      </c>
      <c r="B252" s="13" t="s">
        <v>560</v>
      </c>
      <c r="C252" s="22" t="s">
        <v>333</v>
      </c>
      <c r="D252" s="16" t="s">
        <v>561</v>
      </c>
      <c r="E252" s="16">
        <v>937.25</v>
      </c>
      <c r="F252" s="16"/>
      <c r="G252" s="16"/>
      <c r="H252" s="16"/>
      <c r="I252" s="16"/>
      <c r="J252" s="13" t="s">
        <v>562</v>
      </c>
      <c r="K252" s="17">
        <v>39197</v>
      </c>
      <c r="L252" s="18" t="s">
        <v>21</v>
      </c>
      <c r="M252" s="19">
        <v>90687</v>
      </c>
      <c r="N252" s="13" t="s">
        <v>32</v>
      </c>
      <c r="O252" s="13" t="s">
        <v>23</v>
      </c>
      <c r="P252" s="184" t="s">
        <v>1826</v>
      </c>
      <c r="Q252" s="13" t="s">
        <v>124</v>
      </c>
      <c r="R252" s="20" t="s">
        <v>557</v>
      </c>
    </row>
    <row r="253" spans="1:18" s="21" customFormat="1" ht="67.5">
      <c r="A253" s="12">
        <f t="shared" si="3"/>
        <v>249</v>
      </c>
      <c r="B253" s="13" t="s">
        <v>563</v>
      </c>
      <c r="C253" s="22" t="s">
        <v>333</v>
      </c>
      <c r="D253" s="16" t="s">
        <v>561</v>
      </c>
      <c r="E253" s="16">
        <v>937.25</v>
      </c>
      <c r="F253" s="16"/>
      <c r="G253" s="16"/>
      <c r="H253" s="16"/>
      <c r="I253" s="16"/>
      <c r="J253" s="13" t="s">
        <v>562</v>
      </c>
      <c r="K253" s="17">
        <v>39197</v>
      </c>
      <c r="L253" s="18" t="s">
        <v>21</v>
      </c>
      <c r="M253" s="19">
        <v>90815</v>
      </c>
      <c r="N253" s="13" t="s">
        <v>32</v>
      </c>
      <c r="O253" s="13" t="s">
        <v>23</v>
      </c>
      <c r="P253" s="184" t="s">
        <v>1826</v>
      </c>
      <c r="Q253" s="13" t="s">
        <v>124</v>
      </c>
      <c r="R253" s="20" t="s">
        <v>557</v>
      </c>
    </row>
    <row r="254" spans="1:18" s="21" customFormat="1" ht="67.5">
      <c r="A254" s="12">
        <f t="shared" si="3"/>
        <v>250</v>
      </c>
      <c r="B254" s="13" t="s">
        <v>564</v>
      </c>
      <c r="C254" s="22" t="s">
        <v>333</v>
      </c>
      <c r="D254" s="16" t="s">
        <v>561</v>
      </c>
      <c r="E254" s="16">
        <v>6560.75</v>
      </c>
      <c r="F254" s="16"/>
      <c r="G254" s="16"/>
      <c r="H254" s="16"/>
      <c r="I254" s="16"/>
      <c r="J254" s="13" t="s">
        <v>562</v>
      </c>
      <c r="K254" s="17">
        <v>39197</v>
      </c>
      <c r="L254" s="18" t="s">
        <v>21</v>
      </c>
      <c r="M254" s="19" t="s">
        <v>565</v>
      </c>
      <c r="N254" s="13" t="s">
        <v>32</v>
      </c>
      <c r="O254" s="13" t="s">
        <v>23</v>
      </c>
      <c r="P254" s="184" t="s">
        <v>1826</v>
      </c>
      <c r="Q254" s="13" t="s">
        <v>124</v>
      </c>
      <c r="R254" s="20" t="s">
        <v>557</v>
      </c>
    </row>
    <row r="255" spans="1:18" s="36" customFormat="1" ht="67.5">
      <c r="A255" s="12">
        <f t="shared" si="3"/>
        <v>251</v>
      </c>
      <c r="B255" s="13" t="s">
        <v>566</v>
      </c>
      <c r="C255" s="22" t="s">
        <v>333</v>
      </c>
      <c r="D255" s="16" t="s">
        <v>567</v>
      </c>
      <c r="E255" s="16">
        <v>2950</v>
      </c>
      <c r="F255" s="16"/>
      <c r="G255" s="16"/>
      <c r="H255" s="16"/>
      <c r="I255" s="16"/>
      <c r="J255" s="13" t="s">
        <v>568</v>
      </c>
      <c r="K255" s="17">
        <v>39209</v>
      </c>
      <c r="L255" s="18" t="s">
        <v>21</v>
      </c>
      <c r="M255" s="19">
        <v>90202</v>
      </c>
      <c r="N255" s="13" t="s">
        <v>22</v>
      </c>
      <c r="O255" s="13" t="s">
        <v>23</v>
      </c>
      <c r="P255" s="184" t="s">
        <v>1826</v>
      </c>
      <c r="Q255" s="13" t="s">
        <v>365</v>
      </c>
      <c r="R255" s="20" t="s">
        <v>569</v>
      </c>
    </row>
    <row r="256" spans="1:18" s="36" customFormat="1" ht="67.5">
      <c r="A256" s="12">
        <f t="shared" si="3"/>
        <v>252</v>
      </c>
      <c r="B256" s="13" t="s">
        <v>570</v>
      </c>
      <c r="C256" s="22" t="s">
        <v>333</v>
      </c>
      <c r="D256" s="16" t="s">
        <v>567</v>
      </c>
      <c r="E256" s="16">
        <v>2950</v>
      </c>
      <c r="F256" s="16"/>
      <c r="G256" s="16"/>
      <c r="H256" s="16"/>
      <c r="I256" s="16"/>
      <c r="J256" s="13" t="s">
        <v>568</v>
      </c>
      <c r="K256" s="17">
        <v>39209</v>
      </c>
      <c r="L256" s="18" t="s">
        <v>21</v>
      </c>
      <c r="M256" s="19">
        <v>90201</v>
      </c>
      <c r="N256" s="13" t="s">
        <v>22</v>
      </c>
      <c r="O256" s="13" t="s">
        <v>23</v>
      </c>
      <c r="P256" s="184" t="s">
        <v>1826</v>
      </c>
      <c r="Q256" s="13" t="s">
        <v>365</v>
      </c>
      <c r="R256" s="20" t="s">
        <v>571</v>
      </c>
    </row>
    <row r="257" spans="1:18" s="36" customFormat="1" ht="67.5">
      <c r="A257" s="12">
        <f t="shared" si="3"/>
        <v>253</v>
      </c>
      <c r="B257" s="13" t="s">
        <v>572</v>
      </c>
      <c r="C257" s="22" t="s">
        <v>333</v>
      </c>
      <c r="D257" s="16" t="s">
        <v>567</v>
      </c>
      <c r="E257" s="16">
        <v>2950.01</v>
      </c>
      <c r="F257" s="16"/>
      <c r="G257" s="16"/>
      <c r="H257" s="16"/>
      <c r="I257" s="16"/>
      <c r="J257" s="13" t="s">
        <v>568</v>
      </c>
      <c r="K257" s="17">
        <v>39209</v>
      </c>
      <c r="L257" s="18" t="s">
        <v>21</v>
      </c>
      <c r="M257" s="19">
        <v>90576</v>
      </c>
      <c r="N257" s="13" t="s">
        <v>32</v>
      </c>
      <c r="O257" s="13" t="s">
        <v>23</v>
      </c>
      <c r="P257" s="184" t="s">
        <v>1826</v>
      </c>
      <c r="Q257" s="13" t="s">
        <v>284</v>
      </c>
      <c r="R257" s="20" t="s">
        <v>39</v>
      </c>
    </row>
    <row r="258" spans="1:18" s="21" customFormat="1" ht="67.5">
      <c r="A258" s="12">
        <f t="shared" si="3"/>
        <v>254</v>
      </c>
      <c r="B258" s="13" t="s">
        <v>573</v>
      </c>
      <c r="C258" s="22" t="s">
        <v>333</v>
      </c>
      <c r="D258" s="16" t="s">
        <v>574</v>
      </c>
      <c r="E258" s="16">
        <v>1350</v>
      </c>
      <c r="F258" s="16"/>
      <c r="G258" s="16"/>
      <c r="H258" s="16"/>
      <c r="I258" s="16"/>
      <c r="J258" s="13" t="s">
        <v>575</v>
      </c>
      <c r="K258" s="17">
        <v>39210</v>
      </c>
      <c r="L258" s="18" t="s">
        <v>21</v>
      </c>
      <c r="M258" s="19">
        <v>90573</v>
      </c>
      <c r="N258" s="13" t="s">
        <v>32</v>
      </c>
      <c r="O258" s="13" t="s">
        <v>23</v>
      </c>
      <c r="P258" s="184" t="s">
        <v>1826</v>
      </c>
      <c r="Q258" s="13" t="s">
        <v>284</v>
      </c>
      <c r="R258" s="20" t="s">
        <v>39</v>
      </c>
    </row>
    <row r="259" spans="1:18" s="21" customFormat="1" ht="67.5">
      <c r="A259" s="12">
        <f t="shared" si="3"/>
        <v>255</v>
      </c>
      <c r="B259" s="13" t="s">
        <v>576</v>
      </c>
      <c r="C259" s="22" t="s">
        <v>233</v>
      </c>
      <c r="D259" s="16" t="s">
        <v>577</v>
      </c>
      <c r="E259" s="16">
        <v>8690</v>
      </c>
      <c r="F259" s="16"/>
      <c r="G259" s="16"/>
      <c r="H259" s="16"/>
      <c r="I259" s="16"/>
      <c r="J259" s="13" t="s">
        <v>578</v>
      </c>
      <c r="K259" s="17">
        <v>39224</v>
      </c>
      <c r="L259" s="18" t="s">
        <v>21</v>
      </c>
      <c r="M259" s="51">
        <v>92480</v>
      </c>
      <c r="N259" s="13" t="s">
        <v>32</v>
      </c>
      <c r="O259" s="13" t="s">
        <v>23</v>
      </c>
      <c r="P259" s="184" t="s">
        <v>1826</v>
      </c>
      <c r="Q259" s="13" t="s">
        <v>124</v>
      </c>
      <c r="R259" s="20" t="s">
        <v>125</v>
      </c>
    </row>
    <row r="260" spans="1:18" s="21" customFormat="1" ht="67.5">
      <c r="A260" s="12">
        <f t="shared" si="3"/>
        <v>256</v>
      </c>
      <c r="B260" s="13" t="s">
        <v>579</v>
      </c>
      <c r="C260" s="22" t="s">
        <v>140</v>
      </c>
      <c r="D260" s="16" t="s">
        <v>580</v>
      </c>
      <c r="E260" s="16">
        <v>1667.5</v>
      </c>
      <c r="F260" s="16"/>
      <c r="G260" s="16"/>
      <c r="H260" s="16"/>
      <c r="I260" s="16"/>
      <c r="J260" s="13" t="s">
        <v>581</v>
      </c>
      <c r="K260" s="17">
        <v>39225</v>
      </c>
      <c r="L260" s="18" t="s">
        <v>21</v>
      </c>
      <c r="M260" s="19">
        <v>90178</v>
      </c>
      <c r="N260" s="13" t="s">
        <v>32</v>
      </c>
      <c r="O260" s="13" t="s">
        <v>23</v>
      </c>
      <c r="P260" s="184" t="s">
        <v>1826</v>
      </c>
      <c r="Q260" s="13" t="s">
        <v>151</v>
      </c>
      <c r="R260" s="52" t="s">
        <v>582</v>
      </c>
    </row>
    <row r="261" spans="1:18" s="21" customFormat="1" ht="67.5">
      <c r="A261" s="12">
        <f t="shared" si="3"/>
        <v>257</v>
      </c>
      <c r="B261" s="13" t="s">
        <v>583</v>
      </c>
      <c r="C261" s="22" t="s">
        <v>140</v>
      </c>
      <c r="D261" s="16" t="s">
        <v>584</v>
      </c>
      <c r="E261" s="16">
        <v>1374.25</v>
      </c>
      <c r="F261" s="16"/>
      <c r="G261" s="16"/>
      <c r="H261" s="16"/>
      <c r="I261" s="16"/>
      <c r="J261" s="13" t="s">
        <v>585</v>
      </c>
      <c r="K261" s="17">
        <v>39231</v>
      </c>
      <c r="L261" s="18" t="s">
        <v>21</v>
      </c>
      <c r="M261" s="19">
        <v>90088</v>
      </c>
      <c r="N261" s="13" t="s">
        <v>586</v>
      </c>
      <c r="O261" s="13" t="s">
        <v>23</v>
      </c>
      <c r="P261" s="184" t="s">
        <v>1826</v>
      </c>
      <c r="Q261" s="13" t="s">
        <v>544</v>
      </c>
      <c r="R261" s="20" t="s">
        <v>545</v>
      </c>
    </row>
    <row r="262" spans="1:18" s="21" customFormat="1" ht="67.5">
      <c r="A262" s="12">
        <f t="shared" ref="A262:A325" si="4">A261+1</f>
        <v>258</v>
      </c>
      <c r="B262" s="13" t="s">
        <v>587</v>
      </c>
      <c r="C262" s="22" t="s">
        <v>140</v>
      </c>
      <c r="D262" s="16" t="s">
        <v>588</v>
      </c>
      <c r="E262" s="16">
        <v>1999</v>
      </c>
      <c r="F262" s="16"/>
      <c r="G262" s="16"/>
      <c r="H262" s="16"/>
      <c r="I262" s="16"/>
      <c r="J262" s="13" t="s">
        <v>589</v>
      </c>
      <c r="K262" s="17">
        <v>39238</v>
      </c>
      <c r="L262" s="18" t="s">
        <v>21</v>
      </c>
      <c r="M262" s="19">
        <v>90083</v>
      </c>
      <c r="N262" s="13" t="s">
        <v>32</v>
      </c>
      <c r="O262" s="13" t="s">
        <v>23</v>
      </c>
      <c r="P262" s="184" t="s">
        <v>1826</v>
      </c>
      <c r="Q262" s="13" t="s">
        <v>75</v>
      </c>
      <c r="R262" s="20" t="s">
        <v>76</v>
      </c>
    </row>
    <row r="263" spans="1:18" s="21" customFormat="1" ht="67.5">
      <c r="A263" s="12">
        <f t="shared" si="4"/>
        <v>259</v>
      </c>
      <c r="B263" s="13" t="s">
        <v>590</v>
      </c>
      <c r="C263" s="22" t="s">
        <v>140</v>
      </c>
      <c r="D263" s="16" t="s">
        <v>591</v>
      </c>
      <c r="E263" s="16">
        <v>980</v>
      </c>
      <c r="F263" s="16"/>
      <c r="G263" s="16"/>
      <c r="H263" s="16"/>
      <c r="I263" s="16"/>
      <c r="J263" s="13" t="s">
        <v>592</v>
      </c>
      <c r="K263" s="17">
        <v>39241</v>
      </c>
      <c r="L263" s="18" t="s">
        <v>21</v>
      </c>
      <c r="M263" s="19">
        <v>90140</v>
      </c>
      <c r="N263" s="13" t="s">
        <v>32</v>
      </c>
      <c r="O263" s="13" t="s">
        <v>23</v>
      </c>
      <c r="P263" s="184" t="s">
        <v>1826</v>
      </c>
      <c r="Q263" s="13" t="s">
        <v>151</v>
      </c>
      <c r="R263" s="20" t="s">
        <v>152</v>
      </c>
    </row>
    <row r="264" spans="1:18" s="21" customFormat="1" ht="67.5">
      <c r="A264" s="12">
        <f t="shared" si="4"/>
        <v>260</v>
      </c>
      <c r="B264" s="13" t="s">
        <v>593</v>
      </c>
      <c r="C264" s="22" t="s">
        <v>45</v>
      </c>
      <c r="D264" s="16" t="s">
        <v>594</v>
      </c>
      <c r="E264" s="16">
        <v>569.25</v>
      </c>
      <c r="F264" s="16"/>
      <c r="G264" s="16"/>
      <c r="H264" s="16"/>
      <c r="I264" s="16"/>
      <c r="J264" s="13" t="s">
        <v>595</v>
      </c>
      <c r="K264" s="17">
        <v>39246</v>
      </c>
      <c r="L264" s="18" t="s">
        <v>21</v>
      </c>
      <c r="M264" s="19">
        <v>90026</v>
      </c>
      <c r="N264" s="13" t="s">
        <v>32</v>
      </c>
      <c r="O264" s="13" t="s">
        <v>23</v>
      </c>
      <c r="P264" s="184" t="s">
        <v>1826</v>
      </c>
      <c r="Q264" s="13" t="s">
        <v>550</v>
      </c>
      <c r="R264" s="20" t="s">
        <v>596</v>
      </c>
    </row>
    <row r="265" spans="1:18" s="21" customFormat="1" ht="43.5" customHeight="1">
      <c r="A265" s="12">
        <f t="shared" si="4"/>
        <v>261</v>
      </c>
      <c r="B265" s="13" t="s">
        <v>597</v>
      </c>
      <c r="C265" s="22" t="s">
        <v>45</v>
      </c>
      <c r="D265" s="16" t="s">
        <v>594</v>
      </c>
      <c r="E265" s="16">
        <v>1529.5</v>
      </c>
      <c r="F265" s="16"/>
      <c r="G265" s="16"/>
      <c r="H265" s="16"/>
      <c r="I265" s="16"/>
      <c r="J265" s="13" t="s">
        <v>595</v>
      </c>
      <c r="K265" s="17">
        <v>39246</v>
      </c>
      <c r="L265" s="18" t="s">
        <v>21</v>
      </c>
      <c r="M265" s="19">
        <v>90156</v>
      </c>
      <c r="N265" s="13" t="s">
        <v>32</v>
      </c>
      <c r="O265" s="13" t="s">
        <v>23</v>
      </c>
      <c r="P265" s="184" t="s">
        <v>1826</v>
      </c>
      <c r="Q265" s="13" t="s">
        <v>598</v>
      </c>
      <c r="R265" s="20" t="s">
        <v>582</v>
      </c>
    </row>
    <row r="266" spans="1:18" s="21" customFormat="1" ht="63.75" customHeight="1">
      <c r="A266" s="12">
        <f t="shared" si="4"/>
        <v>262</v>
      </c>
      <c r="B266" s="13" t="s">
        <v>599</v>
      </c>
      <c r="C266" s="22" t="s">
        <v>45</v>
      </c>
      <c r="D266" s="16" t="s">
        <v>594</v>
      </c>
      <c r="E266" s="16">
        <v>1529.5</v>
      </c>
      <c r="F266" s="16"/>
      <c r="G266" s="16"/>
      <c r="H266" s="16"/>
      <c r="I266" s="16"/>
      <c r="J266" s="13" t="s">
        <v>595</v>
      </c>
      <c r="K266" s="17">
        <v>39246</v>
      </c>
      <c r="L266" s="18" t="s">
        <v>21</v>
      </c>
      <c r="M266" s="19">
        <v>90550</v>
      </c>
      <c r="N266" s="13" t="s">
        <v>32</v>
      </c>
      <c r="O266" s="13" t="s">
        <v>23</v>
      </c>
      <c r="P266" s="184" t="s">
        <v>1826</v>
      </c>
      <c r="Q266" s="13" t="s">
        <v>97</v>
      </c>
      <c r="R266" s="20" t="s">
        <v>98</v>
      </c>
    </row>
    <row r="267" spans="1:18" s="21" customFormat="1" ht="56.25" customHeight="1">
      <c r="A267" s="12">
        <f t="shared" si="4"/>
        <v>263</v>
      </c>
      <c r="B267" s="13" t="s">
        <v>600</v>
      </c>
      <c r="C267" s="22" t="s">
        <v>45</v>
      </c>
      <c r="D267" s="16" t="s">
        <v>594</v>
      </c>
      <c r="E267" s="16">
        <v>1880.25</v>
      </c>
      <c r="F267" s="16"/>
      <c r="G267" s="16"/>
      <c r="H267" s="16"/>
      <c r="I267" s="16"/>
      <c r="J267" s="13" t="s">
        <v>595</v>
      </c>
      <c r="K267" s="17">
        <v>39246</v>
      </c>
      <c r="L267" s="18" t="s">
        <v>21</v>
      </c>
      <c r="M267" s="19">
        <v>90087</v>
      </c>
      <c r="N267" s="13" t="s">
        <v>32</v>
      </c>
      <c r="O267" s="13" t="s">
        <v>23</v>
      </c>
      <c r="P267" s="184" t="s">
        <v>1826</v>
      </c>
      <c r="Q267" s="13" t="s">
        <v>544</v>
      </c>
      <c r="R267" s="20" t="s">
        <v>545</v>
      </c>
    </row>
    <row r="268" spans="1:18" s="21" customFormat="1" ht="67.5">
      <c r="A268" s="12">
        <f t="shared" si="4"/>
        <v>264</v>
      </c>
      <c r="B268" s="13" t="s">
        <v>601</v>
      </c>
      <c r="C268" s="22" t="s">
        <v>45</v>
      </c>
      <c r="D268" s="16" t="s">
        <v>594</v>
      </c>
      <c r="E268" s="16">
        <v>3680</v>
      </c>
      <c r="F268" s="16"/>
      <c r="G268" s="16"/>
      <c r="H268" s="16"/>
      <c r="I268" s="16"/>
      <c r="J268" s="13" t="s">
        <v>595</v>
      </c>
      <c r="K268" s="17">
        <v>39246</v>
      </c>
      <c r="L268" s="18" t="s">
        <v>21</v>
      </c>
      <c r="M268" s="19">
        <v>90086</v>
      </c>
      <c r="N268" s="13" t="s">
        <v>32</v>
      </c>
      <c r="O268" s="13" t="s">
        <v>23</v>
      </c>
      <c r="P268" s="184" t="s">
        <v>1826</v>
      </c>
      <c r="Q268" s="13" t="s">
        <v>544</v>
      </c>
      <c r="R268" s="20" t="s">
        <v>545</v>
      </c>
    </row>
    <row r="269" spans="1:18" s="21" customFormat="1" ht="67.5">
      <c r="A269" s="12">
        <f t="shared" si="4"/>
        <v>265</v>
      </c>
      <c r="B269" s="13" t="s">
        <v>602</v>
      </c>
      <c r="C269" s="22" t="s">
        <v>45</v>
      </c>
      <c r="D269" s="16" t="s">
        <v>594</v>
      </c>
      <c r="E269" s="16">
        <v>2415</v>
      </c>
      <c r="F269" s="16"/>
      <c r="G269" s="16"/>
      <c r="H269" s="16"/>
      <c r="I269" s="16"/>
      <c r="J269" s="13" t="s">
        <v>595</v>
      </c>
      <c r="K269" s="17">
        <v>39246</v>
      </c>
      <c r="L269" s="18" t="s">
        <v>21</v>
      </c>
      <c r="M269" s="19">
        <v>90288</v>
      </c>
      <c r="N269" s="13" t="s">
        <v>32</v>
      </c>
      <c r="O269" s="13" t="s">
        <v>23</v>
      </c>
      <c r="P269" s="184" t="s">
        <v>1826</v>
      </c>
      <c r="Q269" s="13" t="s">
        <v>48</v>
      </c>
      <c r="R269" s="20" t="s">
        <v>49</v>
      </c>
    </row>
    <row r="270" spans="1:18" s="21" customFormat="1" ht="67.5">
      <c r="A270" s="12">
        <f t="shared" si="4"/>
        <v>266</v>
      </c>
      <c r="B270" s="13" t="s">
        <v>603</v>
      </c>
      <c r="C270" s="22" t="s">
        <v>140</v>
      </c>
      <c r="D270" s="16" t="s">
        <v>604</v>
      </c>
      <c r="E270" s="16">
        <v>851</v>
      </c>
      <c r="F270" s="16"/>
      <c r="G270" s="16"/>
      <c r="H270" s="16"/>
      <c r="I270" s="16"/>
      <c r="J270" s="13" t="s">
        <v>605</v>
      </c>
      <c r="K270" s="17">
        <v>39251</v>
      </c>
      <c r="L270" s="18" t="s">
        <v>21</v>
      </c>
      <c r="M270" s="19">
        <v>90044</v>
      </c>
      <c r="N270" s="13" t="s">
        <v>32</v>
      </c>
      <c r="O270" s="13" t="s">
        <v>23</v>
      </c>
      <c r="P270" s="184" t="s">
        <v>1826</v>
      </c>
      <c r="Q270" s="13" t="s">
        <v>606</v>
      </c>
      <c r="R270" s="20" t="s">
        <v>607</v>
      </c>
    </row>
    <row r="271" spans="1:18" s="21" customFormat="1" ht="67.5">
      <c r="A271" s="12">
        <f t="shared" si="4"/>
        <v>267</v>
      </c>
      <c r="B271" s="13" t="s">
        <v>608</v>
      </c>
      <c r="C271" s="22" t="s">
        <v>140</v>
      </c>
      <c r="D271" s="16" t="s">
        <v>591</v>
      </c>
      <c r="E271" s="16">
        <v>980</v>
      </c>
      <c r="F271" s="16"/>
      <c r="G271" s="16"/>
      <c r="H271" s="16"/>
      <c r="I271" s="16"/>
      <c r="J271" s="13" t="s">
        <v>592</v>
      </c>
      <c r="K271" s="17">
        <v>39274</v>
      </c>
      <c r="L271" s="18" t="s">
        <v>21</v>
      </c>
      <c r="M271" s="19">
        <v>90095</v>
      </c>
      <c r="N271" s="13" t="s">
        <v>32</v>
      </c>
      <c r="O271" s="13" t="s">
        <v>23</v>
      </c>
      <c r="P271" s="184" t="s">
        <v>1826</v>
      </c>
      <c r="Q271" s="13" t="s">
        <v>24</v>
      </c>
      <c r="R271" s="20" t="s">
        <v>25</v>
      </c>
    </row>
    <row r="272" spans="1:18" s="21" customFormat="1" ht="67.5">
      <c r="A272" s="12">
        <f t="shared" si="4"/>
        <v>268</v>
      </c>
      <c r="B272" s="13" t="s">
        <v>609</v>
      </c>
      <c r="C272" s="22" t="s">
        <v>140</v>
      </c>
      <c r="D272" s="16" t="s">
        <v>591</v>
      </c>
      <c r="E272" s="16">
        <v>980</v>
      </c>
      <c r="F272" s="16"/>
      <c r="G272" s="16"/>
      <c r="H272" s="16"/>
      <c r="I272" s="16"/>
      <c r="J272" s="13" t="s">
        <v>610</v>
      </c>
      <c r="K272" s="17">
        <v>39274</v>
      </c>
      <c r="L272" s="18" t="s">
        <v>21</v>
      </c>
      <c r="M272" s="19">
        <v>90009</v>
      </c>
      <c r="N272" s="13" t="s">
        <v>32</v>
      </c>
      <c r="O272" s="13" t="s">
        <v>23</v>
      </c>
      <c r="P272" s="184" t="s">
        <v>1826</v>
      </c>
      <c r="Q272" s="13" t="s">
        <v>95</v>
      </c>
      <c r="R272" s="20" t="s">
        <v>28</v>
      </c>
    </row>
    <row r="273" spans="1:18" s="21" customFormat="1" ht="67.5">
      <c r="A273" s="12">
        <f t="shared" si="4"/>
        <v>269</v>
      </c>
      <c r="B273" s="13" t="s">
        <v>611</v>
      </c>
      <c r="C273" s="22" t="s">
        <v>310</v>
      </c>
      <c r="D273" s="16" t="s">
        <v>612</v>
      </c>
      <c r="E273" s="16">
        <v>5452.15</v>
      </c>
      <c r="F273" s="16"/>
      <c r="G273" s="16"/>
      <c r="H273" s="16"/>
      <c r="I273" s="16"/>
      <c r="J273" s="13" t="s">
        <v>613</v>
      </c>
      <c r="K273" s="17">
        <v>39379</v>
      </c>
      <c r="L273" s="18" t="s">
        <v>21</v>
      </c>
      <c r="M273" s="19">
        <v>90544</v>
      </c>
      <c r="N273" s="13" t="s">
        <v>32</v>
      </c>
      <c r="O273" s="13" t="s">
        <v>23</v>
      </c>
      <c r="P273" s="184" t="s">
        <v>1826</v>
      </c>
      <c r="Q273" s="13" t="s">
        <v>145</v>
      </c>
      <c r="R273" s="20" t="s">
        <v>133</v>
      </c>
    </row>
    <row r="274" spans="1:18" s="21" customFormat="1" ht="67.5">
      <c r="A274" s="12">
        <f t="shared" si="4"/>
        <v>270</v>
      </c>
      <c r="B274" s="13" t="s">
        <v>614</v>
      </c>
      <c r="C274" s="22" t="s">
        <v>300</v>
      </c>
      <c r="D274" s="16" t="s">
        <v>615</v>
      </c>
      <c r="E274" s="16">
        <v>7772.62</v>
      </c>
      <c r="F274" s="16"/>
      <c r="G274" s="16"/>
      <c r="H274" s="16"/>
      <c r="I274" s="16"/>
      <c r="J274" s="13" t="s">
        <v>616</v>
      </c>
      <c r="K274" s="17">
        <v>39435</v>
      </c>
      <c r="L274" s="18" t="s">
        <v>21</v>
      </c>
      <c r="M274" s="19">
        <v>90313</v>
      </c>
      <c r="N274" s="13" t="s">
        <v>32</v>
      </c>
      <c r="O274" s="13" t="s">
        <v>23</v>
      </c>
      <c r="P274" s="184" t="s">
        <v>1826</v>
      </c>
      <c r="Q274" s="13" t="s">
        <v>617</v>
      </c>
      <c r="R274" s="20" t="s">
        <v>25</v>
      </c>
    </row>
    <row r="275" spans="1:18" s="21" customFormat="1" ht="67.5">
      <c r="A275" s="12">
        <f t="shared" si="4"/>
        <v>271</v>
      </c>
      <c r="B275" s="13" t="s">
        <v>618</v>
      </c>
      <c r="C275" s="22" t="s">
        <v>300</v>
      </c>
      <c r="D275" s="16" t="s">
        <v>615</v>
      </c>
      <c r="E275" s="16">
        <v>7772.62</v>
      </c>
      <c r="F275" s="16"/>
      <c r="G275" s="16"/>
      <c r="H275" s="16"/>
      <c r="I275" s="16"/>
      <c r="J275" s="13" t="s">
        <v>616</v>
      </c>
      <c r="K275" s="17">
        <v>39435</v>
      </c>
      <c r="L275" s="18" t="s">
        <v>21</v>
      </c>
      <c r="M275" s="19">
        <v>90308</v>
      </c>
      <c r="N275" s="13" t="s">
        <v>32</v>
      </c>
      <c r="O275" s="13" t="s">
        <v>23</v>
      </c>
      <c r="P275" s="184" t="s">
        <v>1826</v>
      </c>
      <c r="Q275" s="13" t="s">
        <v>24</v>
      </c>
      <c r="R275" s="20" t="s">
        <v>25</v>
      </c>
    </row>
    <row r="276" spans="1:18" s="21" customFormat="1" ht="67.5">
      <c r="A276" s="12">
        <f t="shared" si="4"/>
        <v>272</v>
      </c>
      <c r="B276" s="13" t="s">
        <v>619</v>
      </c>
      <c r="C276" s="22" t="s">
        <v>300</v>
      </c>
      <c r="D276" s="16" t="s">
        <v>615</v>
      </c>
      <c r="E276" s="16">
        <v>7772.62</v>
      </c>
      <c r="F276" s="16"/>
      <c r="G276" s="16"/>
      <c r="H276" s="16"/>
      <c r="I276" s="16"/>
      <c r="J276" s="13" t="s">
        <v>616</v>
      </c>
      <c r="K276" s="17">
        <v>39435</v>
      </c>
      <c r="L276" s="18" t="s">
        <v>21</v>
      </c>
      <c r="M276" s="19">
        <v>90309</v>
      </c>
      <c r="N276" s="13" t="s">
        <v>32</v>
      </c>
      <c r="O276" s="13" t="s">
        <v>23</v>
      </c>
      <c r="P276" s="184" t="s">
        <v>1826</v>
      </c>
      <c r="Q276" s="13" t="s">
        <v>24</v>
      </c>
      <c r="R276" s="20" t="s">
        <v>25</v>
      </c>
    </row>
    <row r="277" spans="1:18" s="21" customFormat="1" ht="67.5">
      <c r="A277" s="12">
        <f t="shared" si="4"/>
        <v>273</v>
      </c>
      <c r="B277" s="13" t="s">
        <v>620</v>
      </c>
      <c r="C277" s="22" t="s">
        <v>300</v>
      </c>
      <c r="D277" s="16" t="s">
        <v>615</v>
      </c>
      <c r="E277" s="16">
        <v>7772.62</v>
      </c>
      <c r="F277" s="16"/>
      <c r="G277" s="16"/>
      <c r="H277" s="16"/>
      <c r="I277" s="16"/>
      <c r="J277" s="13" t="s">
        <v>616</v>
      </c>
      <c r="K277" s="17">
        <v>39435</v>
      </c>
      <c r="L277" s="18" t="s">
        <v>21</v>
      </c>
      <c r="M277" s="19">
        <v>90312</v>
      </c>
      <c r="N277" s="13" t="s">
        <v>32</v>
      </c>
      <c r="O277" s="13" t="s">
        <v>23</v>
      </c>
      <c r="P277" s="184" t="s">
        <v>1826</v>
      </c>
      <c r="Q277" s="13" t="s">
        <v>24</v>
      </c>
      <c r="R277" s="20" t="s">
        <v>25</v>
      </c>
    </row>
    <row r="278" spans="1:18" s="21" customFormat="1" ht="67.5">
      <c r="A278" s="12">
        <f t="shared" si="4"/>
        <v>274</v>
      </c>
      <c r="B278" s="13" t="s">
        <v>621</v>
      </c>
      <c r="C278" s="22" t="s">
        <v>300</v>
      </c>
      <c r="D278" s="16" t="s">
        <v>615</v>
      </c>
      <c r="E278" s="16">
        <v>45552.65</v>
      </c>
      <c r="F278" s="16"/>
      <c r="G278" s="16"/>
      <c r="H278" s="16"/>
      <c r="I278" s="16"/>
      <c r="J278" s="13" t="s">
        <v>616</v>
      </c>
      <c r="K278" s="17">
        <v>39435</v>
      </c>
      <c r="L278" s="18" t="s">
        <v>21</v>
      </c>
      <c r="M278" s="19">
        <v>90301</v>
      </c>
      <c r="N278" s="13" t="s">
        <v>32</v>
      </c>
      <c r="O278" s="13" t="s">
        <v>23</v>
      </c>
      <c r="P278" s="184" t="s">
        <v>1826</v>
      </c>
      <c r="Q278" s="13" t="s">
        <v>24</v>
      </c>
      <c r="R278" s="20" t="s">
        <v>25</v>
      </c>
    </row>
    <row r="279" spans="1:18" s="21" customFormat="1" ht="101.25">
      <c r="A279" s="12">
        <f t="shared" si="4"/>
        <v>275</v>
      </c>
      <c r="B279" s="13" t="s">
        <v>622</v>
      </c>
      <c r="C279" s="22" t="s">
        <v>300</v>
      </c>
      <c r="D279" s="16" t="s">
        <v>615</v>
      </c>
      <c r="E279" s="16">
        <f>120004.15+80911.7+25484+11161.99+25726.09</f>
        <v>263287.93</v>
      </c>
      <c r="F279" s="16"/>
      <c r="G279" s="16"/>
      <c r="H279" s="16"/>
      <c r="I279" s="16"/>
      <c r="J279" s="13" t="s">
        <v>623</v>
      </c>
      <c r="K279" s="17">
        <v>39435</v>
      </c>
      <c r="L279" s="18" t="s">
        <v>21</v>
      </c>
      <c r="M279" s="19">
        <v>90300</v>
      </c>
      <c r="N279" s="13" t="s">
        <v>32</v>
      </c>
      <c r="O279" s="13" t="s">
        <v>23</v>
      </c>
      <c r="P279" s="184" t="s">
        <v>1826</v>
      </c>
      <c r="Q279" s="13" t="s">
        <v>24</v>
      </c>
      <c r="R279" s="20" t="s">
        <v>25</v>
      </c>
    </row>
    <row r="280" spans="1:18" s="21" customFormat="1" ht="30.75" customHeight="1">
      <c r="A280" s="12">
        <f t="shared" si="4"/>
        <v>276</v>
      </c>
      <c r="B280" s="13" t="s">
        <v>624</v>
      </c>
      <c r="C280" s="22" t="s">
        <v>300</v>
      </c>
      <c r="D280" s="16" t="s">
        <v>615</v>
      </c>
      <c r="E280" s="16">
        <v>10180.85</v>
      </c>
      <c r="F280" s="16"/>
      <c r="G280" s="16"/>
      <c r="H280" s="16"/>
      <c r="I280" s="16"/>
      <c r="J280" s="13" t="s">
        <v>625</v>
      </c>
      <c r="K280" s="17">
        <v>39435</v>
      </c>
      <c r="L280" s="18" t="s">
        <v>21</v>
      </c>
      <c r="M280" s="19">
        <v>90326</v>
      </c>
      <c r="N280" s="13" t="s">
        <v>32</v>
      </c>
      <c r="O280" s="13" t="s">
        <v>23</v>
      </c>
      <c r="P280" s="184" t="s">
        <v>1826</v>
      </c>
      <c r="Q280" s="13" t="s">
        <v>24</v>
      </c>
      <c r="R280" s="20" t="s">
        <v>25</v>
      </c>
    </row>
    <row r="281" spans="1:18" s="21" customFormat="1" ht="67.5">
      <c r="A281" s="12">
        <f t="shared" si="4"/>
        <v>277</v>
      </c>
      <c r="B281" s="13" t="s">
        <v>626</v>
      </c>
      <c r="C281" s="22" t="s">
        <v>300</v>
      </c>
      <c r="D281" s="16" t="s">
        <v>615</v>
      </c>
      <c r="E281" s="16">
        <v>32797.9</v>
      </c>
      <c r="F281" s="16"/>
      <c r="G281" s="16"/>
      <c r="H281" s="16"/>
      <c r="I281" s="16"/>
      <c r="J281" s="13" t="s">
        <v>625</v>
      </c>
      <c r="K281" s="17">
        <v>39435</v>
      </c>
      <c r="L281" s="18" t="s">
        <v>21</v>
      </c>
      <c r="M281" s="19" t="s">
        <v>627</v>
      </c>
      <c r="N281" s="13" t="s">
        <v>32</v>
      </c>
      <c r="O281" s="13" t="s">
        <v>23</v>
      </c>
      <c r="P281" s="184" t="s">
        <v>1826</v>
      </c>
      <c r="Q281" s="13" t="s">
        <v>24</v>
      </c>
      <c r="R281" s="20" t="s">
        <v>25</v>
      </c>
    </row>
    <row r="282" spans="1:18" s="21" customFormat="1" ht="67.5">
      <c r="A282" s="12">
        <f t="shared" si="4"/>
        <v>278</v>
      </c>
      <c r="B282" s="13" t="s">
        <v>628</v>
      </c>
      <c r="C282" s="22" t="s">
        <v>300</v>
      </c>
      <c r="D282" s="16" t="s">
        <v>615</v>
      </c>
      <c r="E282" s="16">
        <v>11824.57</v>
      </c>
      <c r="F282" s="16"/>
      <c r="G282" s="16"/>
      <c r="H282" s="16"/>
      <c r="I282" s="16"/>
      <c r="J282" s="13" t="s">
        <v>625</v>
      </c>
      <c r="K282" s="17">
        <v>39435</v>
      </c>
      <c r="L282" s="18" t="s">
        <v>21</v>
      </c>
      <c r="M282" s="19">
        <v>90339</v>
      </c>
      <c r="N282" s="13" t="s">
        <v>32</v>
      </c>
      <c r="O282" s="13" t="s">
        <v>23</v>
      </c>
      <c r="P282" s="184" t="s">
        <v>1826</v>
      </c>
      <c r="Q282" s="13" t="s">
        <v>24</v>
      </c>
      <c r="R282" s="20" t="s">
        <v>25</v>
      </c>
    </row>
    <row r="283" spans="1:18" s="21" customFormat="1" ht="67.5">
      <c r="A283" s="12">
        <f t="shared" si="4"/>
        <v>279</v>
      </c>
      <c r="B283" s="13" t="s">
        <v>629</v>
      </c>
      <c r="C283" s="22" t="s">
        <v>300</v>
      </c>
      <c r="D283" s="16" t="s">
        <v>615</v>
      </c>
      <c r="E283" s="16">
        <v>15290.4</v>
      </c>
      <c r="F283" s="16"/>
      <c r="G283" s="16"/>
      <c r="H283" s="16"/>
      <c r="I283" s="16"/>
      <c r="J283" s="13" t="s">
        <v>625</v>
      </c>
      <c r="K283" s="17">
        <v>39435</v>
      </c>
      <c r="L283" s="18" t="s">
        <v>21</v>
      </c>
      <c r="M283" s="19">
        <v>90338</v>
      </c>
      <c r="N283" s="13" t="s">
        <v>32</v>
      </c>
      <c r="O283" s="13" t="s">
        <v>23</v>
      </c>
      <c r="P283" s="184" t="s">
        <v>1826</v>
      </c>
      <c r="Q283" s="13" t="s">
        <v>24</v>
      </c>
      <c r="R283" s="20" t="s">
        <v>25</v>
      </c>
    </row>
    <row r="284" spans="1:18" s="21" customFormat="1" ht="67.5">
      <c r="A284" s="12">
        <f t="shared" si="4"/>
        <v>280</v>
      </c>
      <c r="B284" s="13" t="s">
        <v>630</v>
      </c>
      <c r="C284" s="22" t="s">
        <v>300</v>
      </c>
      <c r="D284" s="16" t="s">
        <v>615</v>
      </c>
      <c r="E284" s="16">
        <v>17329.12</v>
      </c>
      <c r="F284" s="16"/>
      <c r="G284" s="16"/>
      <c r="H284" s="16"/>
      <c r="I284" s="16"/>
      <c r="J284" s="13" t="s">
        <v>625</v>
      </c>
      <c r="K284" s="17">
        <v>39435</v>
      </c>
      <c r="L284" s="18" t="s">
        <v>21</v>
      </c>
      <c r="M284" s="19" t="s">
        <v>631</v>
      </c>
      <c r="N284" s="13" t="s">
        <v>32</v>
      </c>
      <c r="O284" s="13" t="s">
        <v>23</v>
      </c>
      <c r="P284" s="184" t="s">
        <v>1826</v>
      </c>
      <c r="Q284" s="13" t="s">
        <v>24</v>
      </c>
      <c r="R284" s="20" t="s">
        <v>25</v>
      </c>
    </row>
    <row r="285" spans="1:18" s="21" customFormat="1" ht="67.5">
      <c r="A285" s="12">
        <f t="shared" si="4"/>
        <v>281</v>
      </c>
      <c r="B285" s="13" t="s">
        <v>632</v>
      </c>
      <c r="C285" s="22" t="s">
        <v>300</v>
      </c>
      <c r="D285" s="16" t="s">
        <v>615</v>
      </c>
      <c r="E285" s="16">
        <v>2484.69</v>
      </c>
      <c r="F285" s="16"/>
      <c r="G285" s="16"/>
      <c r="H285" s="16"/>
      <c r="I285" s="16"/>
      <c r="J285" s="13" t="s">
        <v>633</v>
      </c>
      <c r="K285" s="17">
        <v>39435</v>
      </c>
      <c r="L285" s="18" t="s">
        <v>21</v>
      </c>
      <c r="M285" s="19">
        <v>90319</v>
      </c>
      <c r="N285" s="13" t="s">
        <v>32</v>
      </c>
      <c r="O285" s="13" t="s">
        <v>23</v>
      </c>
      <c r="P285" s="184" t="s">
        <v>1826</v>
      </c>
      <c r="Q285" s="13" t="s">
        <v>24</v>
      </c>
      <c r="R285" s="20" t="s">
        <v>25</v>
      </c>
    </row>
    <row r="286" spans="1:18" s="21" customFormat="1" ht="67.5">
      <c r="A286" s="12">
        <f t="shared" si="4"/>
        <v>282</v>
      </c>
      <c r="B286" s="13" t="s">
        <v>634</v>
      </c>
      <c r="C286" s="22" t="s">
        <v>300</v>
      </c>
      <c r="D286" s="16" t="s">
        <v>635</v>
      </c>
      <c r="E286" s="16">
        <v>8510</v>
      </c>
      <c r="F286" s="16"/>
      <c r="G286" s="16"/>
      <c r="H286" s="16"/>
      <c r="I286" s="16"/>
      <c r="J286" s="13" t="s">
        <v>636</v>
      </c>
      <c r="K286" s="17">
        <v>39408</v>
      </c>
      <c r="L286" s="18" t="s">
        <v>21</v>
      </c>
      <c r="M286" s="19">
        <v>90304</v>
      </c>
      <c r="N286" s="13" t="s">
        <v>32</v>
      </c>
      <c r="O286" s="13" t="s">
        <v>23</v>
      </c>
      <c r="P286" s="184" t="s">
        <v>1826</v>
      </c>
      <c r="Q286" s="13" t="s">
        <v>24</v>
      </c>
      <c r="R286" s="20" t="s">
        <v>25</v>
      </c>
    </row>
    <row r="287" spans="1:18" s="21" customFormat="1" ht="67.5">
      <c r="A287" s="12">
        <f t="shared" si="4"/>
        <v>283</v>
      </c>
      <c r="B287" s="53" t="s">
        <v>637</v>
      </c>
      <c r="C287" s="22" t="s">
        <v>300</v>
      </c>
      <c r="D287" s="16" t="s">
        <v>638</v>
      </c>
      <c r="E287" s="54">
        <v>153503.15</v>
      </c>
      <c r="F287" s="54"/>
      <c r="G287" s="54"/>
      <c r="H287" s="54"/>
      <c r="I287" s="54"/>
      <c r="J287" s="13" t="s">
        <v>639</v>
      </c>
      <c r="K287" s="17">
        <v>39540</v>
      </c>
      <c r="L287" s="18" t="s">
        <v>21</v>
      </c>
      <c r="M287" s="19">
        <v>90307</v>
      </c>
      <c r="N287" s="13" t="s">
        <v>32</v>
      </c>
      <c r="O287" s="13" t="s">
        <v>23</v>
      </c>
      <c r="P287" s="184" t="s">
        <v>1826</v>
      </c>
      <c r="Q287" s="13" t="s">
        <v>24</v>
      </c>
      <c r="R287" s="20" t="s">
        <v>25</v>
      </c>
    </row>
    <row r="288" spans="1:18" s="21" customFormat="1" ht="67.5">
      <c r="A288" s="12">
        <f t="shared" si="4"/>
        <v>284</v>
      </c>
      <c r="B288" s="53" t="s">
        <v>640</v>
      </c>
      <c r="C288" s="22" t="s">
        <v>300</v>
      </c>
      <c r="D288" s="16" t="s">
        <v>638</v>
      </c>
      <c r="E288" s="54">
        <v>6740.52</v>
      </c>
      <c r="F288" s="54"/>
      <c r="G288" s="54"/>
      <c r="H288" s="54"/>
      <c r="I288" s="54"/>
      <c r="J288" s="53" t="s">
        <v>641</v>
      </c>
      <c r="K288" s="55">
        <v>39540</v>
      </c>
      <c r="L288" s="18" t="s">
        <v>21</v>
      </c>
      <c r="M288" s="56">
        <v>90302</v>
      </c>
      <c r="N288" s="53" t="s">
        <v>32</v>
      </c>
      <c r="O288" s="13" t="s">
        <v>23</v>
      </c>
      <c r="P288" s="184" t="s">
        <v>1826</v>
      </c>
      <c r="Q288" s="13" t="s">
        <v>642</v>
      </c>
      <c r="R288" s="20" t="s">
        <v>25</v>
      </c>
    </row>
    <row r="289" spans="1:18" s="21" customFormat="1" ht="48.75" customHeight="1">
      <c r="A289" s="12">
        <f t="shared" si="4"/>
        <v>285</v>
      </c>
      <c r="B289" s="53" t="s">
        <v>643</v>
      </c>
      <c r="C289" s="22" t="s">
        <v>300</v>
      </c>
      <c r="D289" s="16" t="s">
        <v>638</v>
      </c>
      <c r="E289" s="54">
        <v>61887.89</v>
      </c>
      <c r="F289" s="54"/>
      <c r="G289" s="54"/>
      <c r="H289" s="54"/>
      <c r="I289" s="31"/>
      <c r="J289" s="53" t="s">
        <v>641</v>
      </c>
      <c r="K289" s="55">
        <v>39540</v>
      </c>
      <c r="L289" s="18" t="s">
        <v>21</v>
      </c>
      <c r="M289" s="56">
        <v>90340</v>
      </c>
      <c r="N289" s="53" t="s">
        <v>273</v>
      </c>
      <c r="O289" s="13" t="s">
        <v>23</v>
      </c>
      <c r="P289" s="184" t="s">
        <v>1826</v>
      </c>
      <c r="Q289" s="13" t="s">
        <v>24</v>
      </c>
      <c r="R289" s="20" t="s">
        <v>25</v>
      </c>
    </row>
    <row r="290" spans="1:18" s="21" customFormat="1" ht="67.5">
      <c r="A290" s="12">
        <f t="shared" si="4"/>
        <v>286</v>
      </c>
      <c r="B290" s="53" t="s">
        <v>644</v>
      </c>
      <c r="C290" s="22" t="s">
        <v>300</v>
      </c>
      <c r="D290" s="16" t="s">
        <v>638</v>
      </c>
      <c r="E290" s="54">
        <v>2548.4</v>
      </c>
      <c r="F290" s="54"/>
      <c r="G290" s="54"/>
      <c r="H290" s="54"/>
      <c r="I290" s="54"/>
      <c r="J290" s="53" t="s">
        <v>645</v>
      </c>
      <c r="K290" s="55">
        <v>39540</v>
      </c>
      <c r="L290" s="18" t="s">
        <v>21</v>
      </c>
      <c r="M290" s="56">
        <v>90317</v>
      </c>
      <c r="N290" s="53" t="s">
        <v>32</v>
      </c>
      <c r="O290" s="13" t="s">
        <v>23</v>
      </c>
      <c r="P290" s="184" t="s">
        <v>1826</v>
      </c>
      <c r="Q290" s="13" t="s">
        <v>24</v>
      </c>
      <c r="R290" s="20" t="s">
        <v>25</v>
      </c>
    </row>
    <row r="291" spans="1:18" s="21" customFormat="1" ht="67.5">
      <c r="A291" s="12">
        <f t="shared" si="4"/>
        <v>287</v>
      </c>
      <c r="B291" s="53" t="s">
        <v>646</v>
      </c>
      <c r="C291" s="22" t="s">
        <v>300</v>
      </c>
      <c r="D291" s="16" t="s">
        <v>638</v>
      </c>
      <c r="E291" s="54">
        <v>4459.7</v>
      </c>
      <c r="F291" s="54" t="s">
        <v>203</v>
      </c>
      <c r="G291" s="54"/>
      <c r="H291" s="54"/>
      <c r="I291" s="54"/>
      <c r="J291" s="53" t="s">
        <v>647</v>
      </c>
      <c r="K291" s="55">
        <v>39540</v>
      </c>
      <c r="L291" s="18" t="s">
        <v>21</v>
      </c>
      <c r="M291" s="56">
        <v>90303</v>
      </c>
      <c r="N291" s="53" t="s">
        <v>32</v>
      </c>
      <c r="O291" s="13" t="s">
        <v>23</v>
      </c>
      <c r="P291" s="184" t="s">
        <v>1826</v>
      </c>
      <c r="Q291" s="13" t="s">
        <v>24</v>
      </c>
      <c r="R291" s="20" t="s">
        <v>25</v>
      </c>
    </row>
    <row r="292" spans="1:18" s="21" customFormat="1" ht="67.5">
      <c r="A292" s="12">
        <f t="shared" si="4"/>
        <v>288</v>
      </c>
      <c r="B292" s="53" t="s">
        <v>648</v>
      </c>
      <c r="C292" s="22" t="s">
        <v>300</v>
      </c>
      <c r="D292" s="16" t="s">
        <v>638</v>
      </c>
      <c r="E292" s="54">
        <v>2064.1999999999998</v>
      </c>
      <c r="F292" s="54"/>
      <c r="G292" s="54"/>
      <c r="H292" s="54"/>
      <c r="I292" s="54"/>
      <c r="J292" s="53" t="s">
        <v>645</v>
      </c>
      <c r="K292" s="55">
        <v>39540</v>
      </c>
      <c r="L292" s="18" t="s">
        <v>21</v>
      </c>
      <c r="M292" s="56">
        <v>90316</v>
      </c>
      <c r="N292" s="53" t="s">
        <v>32</v>
      </c>
      <c r="O292" s="13" t="s">
        <v>23</v>
      </c>
      <c r="P292" s="184" t="s">
        <v>1826</v>
      </c>
      <c r="Q292" s="13" t="s">
        <v>649</v>
      </c>
      <c r="R292" s="20" t="s">
        <v>25</v>
      </c>
    </row>
    <row r="293" spans="1:18" s="21" customFormat="1" ht="42" customHeight="1">
      <c r="A293" s="12">
        <f t="shared" si="4"/>
        <v>289</v>
      </c>
      <c r="B293" s="53" t="s">
        <v>650</v>
      </c>
      <c r="C293" s="22" t="s">
        <v>300</v>
      </c>
      <c r="D293" s="16" t="s">
        <v>638</v>
      </c>
      <c r="E293" s="54">
        <v>11212.62</v>
      </c>
      <c r="F293" s="54"/>
      <c r="G293" s="54"/>
      <c r="H293" s="54"/>
      <c r="I293" s="54"/>
      <c r="J293" s="53" t="s">
        <v>645</v>
      </c>
      <c r="K293" s="55">
        <v>39540</v>
      </c>
      <c r="L293" s="18" t="s">
        <v>21</v>
      </c>
      <c r="M293" s="56">
        <v>90322</v>
      </c>
      <c r="N293" s="53" t="s">
        <v>32</v>
      </c>
      <c r="O293" s="13" t="s">
        <v>23</v>
      </c>
      <c r="P293" s="184" t="s">
        <v>1826</v>
      </c>
      <c r="Q293" s="13" t="s">
        <v>649</v>
      </c>
      <c r="R293" s="20" t="s">
        <v>25</v>
      </c>
    </row>
    <row r="294" spans="1:18" s="21" customFormat="1" ht="60" customHeight="1">
      <c r="A294" s="12">
        <f t="shared" si="4"/>
        <v>290</v>
      </c>
      <c r="B294" s="53" t="s">
        <v>651</v>
      </c>
      <c r="C294" s="57" t="s">
        <v>242</v>
      </c>
      <c r="D294" s="54" t="s">
        <v>652</v>
      </c>
      <c r="E294" s="54">
        <v>48300</v>
      </c>
      <c r="F294" s="54"/>
      <c r="G294" s="54"/>
      <c r="H294" s="54"/>
      <c r="I294" s="54"/>
      <c r="J294" s="53" t="s">
        <v>653</v>
      </c>
      <c r="K294" s="55">
        <v>39463</v>
      </c>
      <c r="L294" s="18" t="s">
        <v>21</v>
      </c>
      <c r="M294" s="56">
        <v>90110</v>
      </c>
      <c r="N294" s="53" t="s">
        <v>32</v>
      </c>
      <c r="O294" s="13" t="s">
        <v>23</v>
      </c>
      <c r="P294" s="184" t="s">
        <v>1826</v>
      </c>
      <c r="Q294" s="53" t="s">
        <v>654</v>
      </c>
      <c r="R294" s="58" t="s">
        <v>392</v>
      </c>
    </row>
    <row r="295" spans="1:18" s="21" customFormat="1" ht="67.5">
      <c r="A295" s="12">
        <f t="shared" si="4"/>
        <v>291</v>
      </c>
      <c r="B295" s="53" t="s">
        <v>655</v>
      </c>
      <c r="C295" s="57" t="s">
        <v>489</v>
      </c>
      <c r="D295" s="54" t="s">
        <v>656</v>
      </c>
      <c r="E295" s="54">
        <v>1956.07</v>
      </c>
      <c r="F295" s="33"/>
      <c r="G295" s="34"/>
      <c r="H295" s="33"/>
      <c r="I295" s="34"/>
      <c r="J295" s="53" t="s">
        <v>657</v>
      </c>
      <c r="K295" s="55">
        <v>39471</v>
      </c>
      <c r="L295" s="18" t="s">
        <v>21</v>
      </c>
      <c r="M295" s="56">
        <v>90512</v>
      </c>
      <c r="N295" s="53" t="s">
        <v>32</v>
      </c>
      <c r="O295" s="13" t="s">
        <v>23</v>
      </c>
      <c r="P295" s="184" t="s">
        <v>1826</v>
      </c>
      <c r="Q295" s="53" t="s">
        <v>658</v>
      </c>
      <c r="R295" s="58" t="s">
        <v>659</v>
      </c>
    </row>
    <row r="296" spans="1:18" s="21" customFormat="1" ht="67.5">
      <c r="A296" s="12">
        <f t="shared" si="4"/>
        <v>292</v>
      </c>
      <c r="B296" s="53" t="s">
        <v>655</v>
      </c>
      <c r="C296" s="57" t="s">
        <v>489</v>
      </c>
      <c r="D296" s="54" t="s">
        <v>656</v>
      </c>
      <c r="E296" s="54">
        <v>1956.07</v>
      </c>
      <c r="F296" s="54"/>
      <c r="G296" s="54"/>
      <c r="H296" s="54"/>
      <c r="I296" s="54"/>
      <c r="J296" s="53" t="s">
        <v>657</v>
      </c>
      <c r="K296" s="55">
        <v>39471</v>
      </c>
      <c r="L296" s="18" t="s">
        <v>21</v>
      </c>
      <c r="M296" s="56">
        <v>90513</v>
      </c>
      <c r="N296" s="53" t="s">
        <v>32</v>
      </c>
      <c r="O296" s="13" t="s">
        <v>23</v>
      </c>
      <c r="P296" s="184" t="s">
        <v>1826</v>
      </c>
      <c r="Q296" s="53" t="s">
        <v>658</v>
      </c>
      <c r="R296" s="58" t="s">
        <v>187</v>
      </c>
    </row>
    <row r="297" spans="1:18" s="21" customFormat="1" ht="67.5">
      <c r="A297" s="12">
        <f t="shared" si="4"/>
        <v>293</v>
      </c>
      <c r="B297" s="53" t="s">
        <v>655</v>
      </c>
      <c r="C297" s="57" t="s">
        <v>489</v>
      </c>
      <c r="D297" s="54" t="s">
        <v>656</v>
      </c>
      <c r="E297" s="54">
        <v>1956.07</v>
      </c>
      <c r="F297" s="54"/>
      <c r="G297" s="54"/>
      <c r="H297" s="54"/>
      <c r="I297" s="54"/>
      <c r="J297" s="53" t="s">
        <v>657</v>
      </c>
      <c r="K297" s="55">
        <v>39471</v>
      </c>
      <c r="L297" s="18" t="s">
        <v>21</v>
      </c>
      <c r="M297" s="56">
        <v>90514</v>
      </c>
      <c r="N297" s="53" t="s">
        <v>32</v>
      </c>
      <c r="O297" s="13" t="s">
        <v>23</v>
      </c>
      <c r="P297" s="184" t="s">
        <v>1826</v>
      </c>
      <c r="Q297" s="53" t="s">
        <v>658</v>
      </c>
      <c r="R297" s="58" t="s">
        <v>188</v>
      </c>
    </row>
    <row r="298" spans="1:18" s="36" customFormat="1" ht="67.5">
      <c r="A298" s="12">
        <f t="shared" si="4"/>
        <v>294</v>
      </c>
      <c r="B298" s="53" t="s">
        <v>660</v>
      </c>
      <c r="C298" s="57" t="s">
        <v>489</v>
      </c>
      <c r="D298" s="54" t="s">
        <v>661</v>
      </c>
      <c r="E298" s="54">
        <v>3025.88</v>
      </c>
      <c r="F298" s="54"/>
      <c r="G298" s="54"/>
      <c r="H298" s="54"/>
      <c r="I298" s="54"/>
      <c r="J298" s="53" t="s">
        <v>662</v>
      </c>
      <c r="K298" s="55">
        <v>39137</v>
      </c>
      <c r="L298" s="18" t="s">
        <v>21</v>
      </c>
      <c r="M298" s="56">
        <v>90838</v>
      </c>
      <c r="N298" s="59" t="s">
        <v>273</v>
      </c>
      <c r="O298" s="13" t="s">
        <v>23</v>
      </c>
      <c r="P298" s="184" t="s">
        <v>1826</v>
      </c>
      <c r="Q298" s="53" t="s">
        <v>365</v>
      </c>
      <c r="R298" s="29" t="s">
        <v>663</v>
      </c>
    </row>
    <row r="299" spans="1:18" s="21" customFormat="1" ht="67.5">
      <c r="A299" s="12">
        <f t="shared" si="4"/>
        <v>295</v>
      </c>
      <c r="B299" s="53" t="s">
        <v>664</v>
      </c>
      <c r="C299" s="57" t="s">
        <v>489</v>
      </c>
      <c r="D299" s="54" t="s">
        <v>665</v>
      </c>
      <c r="E299" s="54">
        <v>4197.5</v>
      </c>
      <c r="F299" s="54"/>
      <c r="G299" s="54"/>
      <c r="H299" s="54"/>
      <c r="I299" s="54"/>
      <c r="J299" s="53" t="s">
        <v>666</v>
      </c>
      <c r="K299" s="55">
        <v>39489</v>
      </c>
      <c r="L299" s="18" t="s">
        <v>21</v>
      </c>
      <c r="M299" s="56">
        <v>90283</v>
      </c>
      <c r="N299" s="53" t="s">
        <v>32</v>
      </c>
      <c r="O299" s="13" t="s">
        <v>23</v>
      </c>
      <c r="P299" s="184" t="s">
        <v>1826</v>
      </c>
      <c r="Q299" s="53" t="s">
        <v>55</v>
      </c>
      <c r="R299" s="58" t="s">
        <v>49</v>
      </c>
    </row>
    <row r="300" spans="1:18" s="21" customFormat="1" ht="67.5">
      <c r="A300" s="12">
        <f t="shared" si="4"/>
        <v>296</v>
      </c>
      <c r="B300" s="53" t="s">
        <v>667</v>
      </c>
      <c r="C300" s="57" t="s">
        <v>489</v>
      </c>
      <c r="D300" s="54" t="s">
        <v>668</v>
      </c>
      <c r="E300" s="54"/>
      <c r="F300" s="54">
        <v>1610</v>
      </c>
      <c r="G300" s="54"/>
      <c r="H300" s="54"/>
      <c r="I300" s="54"/>
      <c r="J300" s="53" t="s">
        <v>669</v>
      </c>
      <c r="K300" s="55">
        <v>39490</v>
      </c>
      <c r="L300" s="18" t="s">
        <v>21</v>
      </c>
      <c r="M300" s="56"/>
      <c r="N300" s="53" t="s">
        <v>32</v>
      </c>
      <c r="O300" s="13" t="s">
        <v>23</v>
      </c>
      <c r="P300" s="184" t="s">
        <v>1826</v>
      </c>
      <c r="Q300" s="53"/>
      <c r="R300" s="58"/>
    </row>
    <row r="301" spans="1:18" s="21" customFormat="1" ht="44.25" customHeight="1">
      <c r="A301" s="12">
        <f t="shared" si="4"/>
        <v>297</v>
      </c>
      <c r="B301" s="53" t="s">
        <v>670</v>
      </c>
      <c r="C301" s="57" t="s">
        <v>489</v>
      </c>
      <c r="D301" s="54" t="s">
        <v>671</v>
      </c>
      <c r="E301" s="54">
        <v>449</v>
      </c>
      <c r="F301" s="54"/>
      <c r="G301" s="54"/>
      <c r="H301" s="54"/>
      <c r="I301" s="54"/>
      <c r="J301" s="53" t="s">
        <v>672</v>
      </c>
      <c r="K301" s="55">
        <v>39498</v>
      </c>
      <c r="L301" s="18" t="s">
        <v>21</v>
      </c>
      <c r="M301" s="56">
        <v>90149</v>
      </c>
      <c r="N301" s="53" t="s">
        <v>32</v>
      </c>
      <c r="O301" s="13" t="s">
        <v>23</v>
      </c>
      <c r="P301" s="184" t="s">
        <v>1826</v>
      </c>
      <c r="Q301" s="53" t="s">
        <v>226</v>
      </c>
      <c r="R301" s="58" t="s">
        <v>673</v>
      </c>
    </row>
    <row r="302" spans="1:18" s="21" customFormat="1" ht="34.5" customHeight="1">
      <c r="A302" s="12">
        <f t="shared" si="4"/>
        <v>298</v>
      </c>
      <c r="B302" s="53" t="s">
        <v>674</v>
      </c>
      <c r="C302" s="57" t="s">
        <v>242</v>
      </c>
      <c r="D302" s="54" t="s">
        <v>675</v>
      </c>
      <c r="E302" s="54">
        <v>3749</v>
      </c>
      <c r="F302" s="54"/>
      <c r="G302" s="54"/>
      <c r="H302" s="54"/>
      <c r="I302" s="54"/>
      <c r="J302" s="53" t="s">
        <v>676</v>
      </c>
      <c r="K302" s="55">
        <v>39498</v>
      </c>
      <c r="L302" s="18" t="s">
        <v>21</v>
      </c>
      <c r="M302" s="56">
        <v>90034</v>
      </c>
      <c r="N302" s="53" t="s">
        <v>32</v>
      </c>
      <c r="O302" s="13" t="s">
        <v>23</v>
      </c>
      <c r="P302" s="184" t="s">
        <v>1826</v>
      </c>
      <c r="Q302" s="53" t="s">
        <v>154</v>
      </c>
      <c r="R302" s="58" t="s">
        <v>155</v>
      </c>
    </row>
    <row r="303" spans="1:18" s="21" customFormat="1" ht="67.5">
      <c r="A303" s="12">
        <f t="shared" si="4"/>
        <v>299</v>
      </c>
      <c r="B303" s="53" t="s">
        <v>677</v>
      </c>
      <c r="C303" s="57" t="s">
        <v>310</v>
      </c>
      <c r="D303" s="54" t="s">
        <v>671</v>
      </c>
      <c r="E303" s="54">
        <v>239</v>
      </c>
      <c r="F303" s="54"/>
      <c r="G303" s="54"/>
      <c r="H303" s="54"/>
      <c r="I303" s="54"/>
      <c r="J303" s="53" t="s">
        <v>678</v>
      </c>
      <c r="K303" s="55">
        <v>39499</v>
      </c>
      <c r="L303" s="18" t="s">
        <v>21</v>
      </c>
      <c r="M303" s="56">
        <v>90305</v>
      </c>
      <c r="N303" s="53" t="s">
        <v>32</v>
      </c>
      <c r="O303" s="13" t="s">
        <v>23</v>
      </c>
      <c r="P303" s="184" t="s">
        <v>1826</v>
      </c>
      <c r="Q303" s="13" t="s">
        <v>24</v>
      </c>
      <c r="R303" s="58" t="s">
        <v>25</v>
      </c>
    </row>
    <row r="304" spans="1:18" s="21" customFormat="1" ht="67.5">
      <c r="A304" s="12">
        <f t="shared" si="4"/>
        <v>300</v>
      </c>
      <c r="B304" s="53" t="s">
        <v>679</v>
      </c>
      <c r="C304" s="57" t="s">
        <v>310</v>
      </c>
      <c r="D304" s="54" t="s">
        <v>671</v>
      </c>
      <c r="E304" s="54">
        <v>648</v>
      </c>
      <c r="F304" s="54"/>
      <c r="G304" s="54"/>
      <c r="H304" s="54"/>
      <c r="I304" s="54"/>
      <c r="J304" s="53" t="s">
        <v>678</v>
      </c>
      <c r="K304" s="55">
        <v>39499</v>
      </c>
      <c r="L304" s="18" t="s">
        <v>21</v>
      </c>
      <c r="M304" s="56">
        <v>90306</v>
      </c>
      <c r="N304" s="53" t="s">
        <v>32</v>
      </c>
      <c r="O304" s="13" t="s">
        <v>23</v>
      </c>
      <c r="P304" s="184" t="s">
        <v>1826</v>
      </c>
      <c r="Q304" s="13" t="s">
        <v>24</v>
      </c>
      <c r="R304" s="58" t="s">
        <v>25</v>
      </c>
    </row>
    <row r="305" spans="1:18" s="21" customFormat="1" ht="67.5">
      <c r="A305" s="12">
        <f t="shared" si="4"/>
        <v>301</v>
      </c>
      <c r="B305" s="53" t="s">
        <v>680</v>
      </c>
      <c r="C305" s="57" t="s">
        <v>310</v>
      </c>
      <c r="D305" s="54" t="s">
        <v>681</v>
      </c>
      <c r="E305" s="54">
        <v>41860</v>
      </c>
      <c r="F305" s="54"/>
      <c r="G305" s="54"/>
      <c r="H305" s="54"/>
      <c r="I305" s="54"/>
      <c r="J305" s="53" t="s">
        <v>682</v>
      </c>
      <c r="K305" s="55">
        <v>39512</v>
      </c>
      <c r="L305" s="18" t="s">
        <v>21</v>
      </c>
      <c r="M305" s="56">
        <v>90534</v>
      </c>
      <c r="N305" s="53" t="s">
        <v>32</v>
      </c>
      <c r="O305" s="13" t="s">
        <v>23</v>
      </c>
      <c r="P305" s="184" t="s">
        <v>1826</v>
      </c>
      <c r="Q305" s="13" t="s">
        <v>357</v>
      </c>
      <c r="R305" s="58" t="s">
        <v>683</v>
      </c>
    </row>
    <row r="306" spans="1:18" s="21" customFormat="1" ht="67.5">
      <c r="A306" s="12">
        <f t="shared" si="4"/>
        <v>302</v>
      </c>
      <c r="B306" s="53" t="s">
        <v>684</v>
      </c>
      <c r="C306" s="57" t="s">
        <v>523</v>
      </c>
      <c r="D306" s="54" t="s">
        <v>685</v>
      </c>
      <c r="E306" s="54">
        <v>1090</v>
      </c>
      <c r="F306" s="54"/>
      <c r="G306" s="54"/>
      <c r="H306" s="54"/>
      <c r="I306" s="54"/>
      <c r="J306" s="53" t="s">
        <v>686</v>
      </c>
      <c r="K306" s="55">
        <v>39538</v>
      </c>
      <c r="L306" s="18" t="s">
        <v>21</v>
      </c>
      <c r="M306" s="56">
        <v>90132</v>
      </c>
      <c r="N306" s="53" t="s">
        <v>32</v>
      </c>
      <c r="O306" s="13" t="s">
        <v>23</v>
      </c>
      <c r="P306" s="184" t="s">
        <v>1826</v>
      </c>
      <c r="Q306" s="53" t="s">
        <v>270</v>
      </c>
      <c r="R306" s="58" t="s">
        <v>139</v>
      </c>
    </row>
    <row r="307" spans="1:18" s="21" customFormat="1" ht="67.5">
      <c r="A307" s="12">
        <f t="shared" si="4"/>
        <v>303</v>
      </c>
      <c r="B307" s="53" t="s">
        <v>684</v>
      </c>
      <c r="C307" s="57" t="s">
        <v>523</v>
      </c>
      <c r="D307" s="54" t="s">
        <v>685</v>
      </c>
      <c r="E307" s="54">
        <v>1090</v>
      </c>
      <c r="F307" s="54"/>
      <c r="G307" s="54"/>
      <c r="H307" s="54"/>
      <c r="I307" s="54"/>
      <c r="J307" s="53" t="s">
        <v>686</v>
      </c>
      <c r="K307" s="55">
        <v>39538</v>
      </c>
      <c r="L307" s="18" t="s">
        <v>21</v>
      </c>
      <c r="M307" s="56">
        <v>90133</v>
      </c>
      <c r="N307" s="53" t="s">
        <v>32</v>
      </c>
      <c r="O307" s="13" t="s">
        <v>23</v>
      </c>
      <c r="P307" s="184" t="s">
        <v>1826</v>
      </c>
      <c r="Q307" s="53" t="s">
        <v>270</v>
      </c>
      <c r="R307" s="58" t="s">
        <v>139</v>
      </c>
    </row>
    <row r="308" spans="1:18" s="21" customFormat="1" ht="67.5">
      <c r="A308" s="12">
        <f t="shared" si="4"/>
        <v>304</v>
      </c>
      <c r="B308" s="53" t="s">
        <v>684</v>
      </c>
      <c r="C308" s="57" t="s">
        <v>523</v>
      </c>
      <c r="D308" s="54" t="s">
        <v>685</v>
      </c>
      <c r="E308" s="54">
        <v>1090</v>
      </c>
      <c r="F308" s="54"/>
      <c r="G308" s="54"/>
      <c r="H308" s="54"/>
      <c r="I308" s="54"/>
      <c r="J308" s="53" t="s">
        <v>686</v>
      </c>
      <c r="K308" s="55">
        <v>39538</v>
      </c>
      <c r="L308" s="18" t="s">
        <v>21</v>
      </c>
      <c r="M308" s="56">
        <v>90134</v>
      </c>
      <c r="N308" s="53" t="s">
        <v>32</v>
      </c>
      <c r="O308" s="13" t="s">
        <v>23</v>
      </c>
      <c r="P308" s="184" t="s">
        <v>1826</v>
      </c>
      <c r="Q308" s="53" t="s">
        <v>270</v>
      </c>
      <c r="R308" s="58" t="s">
        <v>139</v>
      </c>
    </row>
    <row r="309" spans="1:18" s="21" customFormat="1" ht="67.5">
      <c r="A309" s="12">
        <f t="shared" si="4"/>
        <v>305</v>
      </c>
      <c r="B309" s="53" t="s">
        <v>684</v>
      </c>
      <c r="C309" s="57" t="s">
        <v>523</v>
      </c>
      <c r="D309" s="54" t="s">
        <v>685</v>
      </c>
      <c r="E309" s="54">
        <v>1090</v>
      </c>
      <c r="F309" s="54"/>
      <c r="G309" s="54"/>
      <c r="H309" s="54"/>
      <c r="I309" s="54"/>
      <c r="J309" s="53" t="s">
        <v>686</v>
      </c>
      <c r="K309" s="55">
        <v>39538</v>
      </c>
      <c r="L309" s="18" t="s">
        <v>21</v>
      </c>
      <c r="M309" s="56">
        <v>90135</v>
      </c>
      <c r="N309" s="53" t="s">
        <v>32</v>
      </c>
      <c r="O309" s="13" t="s">
        <v>23</v>
      </c>
      <c r="P309" s="184" t="s">
        <v>1826</v>
      </c>
      <c r="Q309" s="53" t="s">
        <v>270</v>
      </c>
      <c r="R309" s="58" t="s">
        <v>139</v>
      </c>
    </row>
    <row r="310" spans="1:18" s="21" customFormat="1" ht="67.5">
      <c r="A310" s="12">
        <f t="shared" si="4"/>
        <v>306</v>
      </c>
      <c r="B310" s="53" t="s">
        <v>684</v>
      </c>
      <c r="C310" s="57" t="s">
        <v>523</v>
      </c>
      <c r="D310" s="54" t="s">
        <v>685</v>
      </c>
      <c r="E310" s="54">
        <v>1090</v>
      </c>
      <c r="F310" s="54"/>
      <c r="G310" s="54"/>
      <c r="H310" s="54"/>
      <c r="I310" s="54"/>
      <c r="J310" s="53" t="s">
        <v>686</v>
      </c>
      <c r="K310" s="55">
        <v>39538</v>
      </c>
      <c r="L310" s="18" t="s">
        <v>21</v>
      </c>
      <c r="M310" s="56">
        <v>90136</v>
      </c>
      <c r="N310" s="53" t="s">
        <v>32</v>
      </c>
      <c r="O310" s="13" t="s">
        <v>23</v>
      </c>
      <c r="P310" s="184" t="s">
        <v>1826</v>
      </c>
      <c r="Q310" s="53" t="s">
        <v>270</v>
      </c>
      <c r="R310" s="58" t="s">
        <v>139</v>
      </c>
    </row>
    <row r="311" spans="1:18" s="21" customFormat="1" ht="67.5">
      <c r="A311" s="12">
        <f t="shared" si="4"/>
        <v>307</v>
      </c>
      <c r="B311" s="53" t="s">
        <v>687</v>
      </c>
      <c r="C311" s="57" t="s">
        <v>233</v>
      </c>
      <c r="D311" s="54" t="s">
        <v>688</v>
      </c>
      <c r="E311" s="54">
        <v>5750</v>
      </c>
      <c r="F311" s="54" t="s">
        <v>341</v>
      </c>
      <c r="G311" s="54"/>
      <c r="H311" s="54"/>
      <c r="I311" s="31"/>
      <c r="J311" s="53" t="s">
        <v>689</v>
      </c>
      <c r="K311" s="55">
        <v>39556</v>
      </c>
      <c r="L311" s="18" t="s">
        <v>21</v>
      </c>
      <c r="M311" s="56">
        <v>90320</v>
      </c>
      <c r="N311" s="53" t="s">
        <v>273</v>
      </c>
      <c r="O311" s="13" t="s">
        <v>23</v>
      </c>
      <c r="P311" s="184" t="s">
        <v>1826</v>
      </c>
      <c r="Q311" s="53" t="s">
        <v>649</v>
      </c>
      <c r="R311" s="58" t="s">
        <v>25</v>
      </c>
    </row>
    <row r="312" spans="1:18" s="21" customFormat="1" ht="67.5">
      <c r="A312" s="12">
        <f t="shared" si="4"/>
        <v>308</v>
      </c>
      <c r="B312" s="53" t="s">
        <v>687</v>
      </c>
      <c r="C312" s="57" t="s">
        <v>233</v>
      </c>
      <c r="D312" s="54" t="s">
        <v>688</v>
      </c>
      <c r="E312" s="54">
        <v>5750</v>
      </c>
      <c r="F312" s="54"/>
      <c r="G312" s="54"/>
      <c r="H312" s="54"/>
      <c r="I312" s="31"/>
      <c r="J312" s="53" t="s">
        <v>689</v>
      </c>
      <c r="K312" s="55">
        <v>39556</v>
      </c>
      <c r="L312" s="18" t="s">
        <v>21</v>
      </c>
      <c r="M312" s="56">
        <v>90321</v>
      </c>
      <c r="N312" s="53" t="s">
        <v>273</v>
      </c>
      <c r="O312" s="13" t="s">
        <v>23</v>
      </c>
      <c r="P312" s="184" t="s">
        <v>1826</v>
      </c>
      <c r="Q312" s="53" t="s">
        <v>649</v>
      </c>
      <c r="R312" s="58" t="s">
        <v>25</v>
      </c>
    </row>
    <row r="313" spans="1:18" s="21" customFormat="1" ht="43.5" customHeight="1">
      <c r="A313" s="12">
        <f t="shared" si="4"/>
        <v>309</v>
      </c>
      <c r="B313" s="53" t="s">
        <v>690</v>
      </c>
      <c r="C313" s="57" t="s">
        <v>41</v>
      </c>
      <c r="D313" s="54" t="s">
        <v>691</v>
      </c>
      <c r="E313" s="54">
        <v>40000</v>
      </c>
      <c r="F313" s="60"/>
      <c r="G313" s="54"/>
      <c r="H313" s="54"/>
      <c r="I313" s="54"/>
      <c r="J313" s="53" t="s">
        <v>692</v>
      </c>
      <c r="K313" s="55">
        <v>39587</v>
      </c>
      <c r="L313" s="18" t="s">
        <v>21</v>
      </c>
      <c r="M313" s="56">
        <v>90111</v>
      </c>
      <c r="N313" s="53" t="s">
        <v>32</v>
      </c>
      <c r="O313" s="13" t="s">
        <v>23</v>
      </c>
      <c r="P313" s="184" t="s">
        <v>1826</v>
      </c>
      <c r="Q313" s="53" t="s">
        <v>693</v>
      </c>
      <c r="R313" s="58" t="s">
        <v>392</v>
      </c>
    </row>
    <row r="314" spans="1:18" s="21" customFormat="1" ht="67.5">
      <c r="A314" s="12">
        <f t="shared" si="4"/>
        <v>310</v>
      </c>
      <c r="B314" s="53" t="s">
        <v>694</v>
      </c>
      <c r="C314" s="57" t="s">
        <v>41</v>
      </c>
      <c r="D314" s="54" t="s">
        <v>695</v>
      </c>
      <c r="E314" s="54">
        <v>2645</v>
      </c>
      <c r="F314" s="54"/>
      <c r="G314" s="54"/>
      <c r="H314" s="54"/>
      <c r="I314" s="54"/>
      <c r="J314" s="53" t="s">
        <v>696</v>
      </c>
      <c r="K314" s="55">
        <v>39597</v>
      </c>
      <c r="L314" s="18" t="s">
        <v>21</v>
      </c>
      <c r="M314" s="56">
        <v>90315</v>
      </c>
      <c r="N314" s="53" t="s">
        <v>32</v>
      </c>
      <c r="O314" s="13" t="s">
        <v>23</v>
      </c>
      <c r="P314" s="184" t="s">
        <v>1826</v>
      </c>
      <c r="Q314" s="53" t="s">
        <v>24</v>
      </c>
      <c r="R314" s="58" t="s">
        <v>25</v>
      </c>
    </row>
    <row r="315" spans="1:18" s="21" customFormat="1" ht="39.75" customHeight="1">
      <c r="A315" s="12">
        <f t="shared" si="4"/>
        <v>311</v>
      </c>
      <c r="B315" s="53" t="s">
        <v>697</v>
      </c>
      <c r="C315" s="57" t="s">
        <v>41</v>
      </c>
      <c r="D315" s="54" t="s">
        <v>695</v>
      </c>
      <c r="E315" s="54">
        <v>2875</v>
      </c>
      <c r="F315" s="54"/>
      <c r="G315" s="54"/>
      <c r="H315" s="54"/>
      <c r="I315" s="54"/>
      <c r="J315" s="53" t="s">
        <v>696</v>
      </c>
      <c r="K315" s="55">
        <v>39597</v>
      </c>
      <c r="L315" s="18" t="s">
        <v>21</v>
      </c>
      <c r="M315" s="56">
        <v>90314</v>
      </c>
      <c r="N315" s="53" t="s">
        <v>32</v>
      </c>
      <c r="O315" s="13" t="s">
        <v>23</v>
      </c>
      <c r="P315" s="184" t="s">
        <v>1826</v>
      </c>
      <c r="Q315" s="53" t="s">
        <v>24</v>
      </c>
      <c r="R315" s="58" t="s">
        <v>25</v>
      </c>
    </row>
    <row r="316" spans="1:18" s="21" customFormat="1" ht="67.5">
      <c r="A316" s="12">
        <f t="shared" si="4"/>
        <v>312</v>
      </c>
      <c r="B316" s="53" t="s">
        <v>698</v>
      </c>
      <c r="C316" s="57" t="s">
        <v>41</v>
      </c>
      <c r="D316" s="54" t="s">
        <v>699</v>
      </c>
      <c r="E316" s="54">
        <v>2799</v>
      </c>
      <c r="F316" s="54"/>
      <c r="G316" s="54"/>
      <c r="H316" s="54"/>
      <c r="I316" s="54"/>
      <c r="J316" s="53" t="s">
        <v>700</v>
      </c>
      <c r="K316" s="55">
        <v>39606</v>
      </c>
      <c r="L316" s="18" t="s">
        <v>21</v>
      </c>
      <c r="M316" s="56">
        <v>90266</v>
      </c>
      <c r="N316" s="53" t="s">
        <v>32</v>
      </c>
      <c r="O316" s="13" t="s">
        <v>23</v>
      </c>
      <c r="P316" s="184" t="s">
        <v>1826</v>
      </c>
      <c r="Q316" s="53" t="s">
        <v>701</v>
      </c>
      <c r="R316" s="61" t="s">
        <v>596</v>
      </c>
    </row>
    <row r="317" spans="1:18" s="21" customFormat="1" ht="67.5">
      <c r="A317" s="12">
        <f t="shared" si="4"/>
        <v>313</v>
      </c>
      <c r="B317" s="53" t="s">
        <v>702</v>
      </c>
      <c r="C317" s="57" t="s">
        <v>45</v>
      </c>
      <c r="D317" s="54" t="s">
        <v>703</v>
      </c>
      <c r="E317" s="54">
        <v>9890</v>
      </c>
      <c r="F317" s="54"/>
      <c r="G317" s="54"/>
      <c r="H317" s="54"/>
      <c r="I317" s="54"/>
      <c r="J317" s="53" t="s">
        <v>704</v>
      </c>
      <c r="K317" s="55">
        <v>39623</v>
      </c>
      <c r="L317" s="18" t="s">
        <v>21</v>
      </c>
      <c r="M317" s="56" t="s">
        <v>705</v>
      </c>
      <c r="N317" s="53" t="s">
        <v>32</v>
      </c>
      <c r="O317" s="13" t="s">
        <v>23</v>
      </c>
      <c r="P317" s="184" t="s">
        <v>1826</v>
      </c>
      <c r="Q317" s="53" t="s">
        <v>693</v>
      </c>
      <c r="R317" s="58" t="s">
        <v>392</v>
      </c>
    </row>
    <row r="318" spans="1:18" s="21" customFormat="1" ht="67.5">
      <c r="A318" s="12">
        <f t="shared" si="4"/>
        <v>314</v>
      </c>
      <c r="B318" s="53" t="s">
        <v>706</v>
      </c>
      <c r="C318" s="57" t="s">
        <v>45</v>
      </c>
      <c r="D318" s="54" t="s">
        <v>703</v>
      </c>
      <c r="E318" s="54">
        <v>23000</v>
      </c>
      <c r="F318" s="54"/>
      <c r="G318" s="54"/>
      <c r="H318" s="54"/>
      <c r="I318" s="54"/>
      <c r="J318" s="53" t="s">
        <v>704</v>
      </c>
      <c r="K318" s="55">
        <v>39623</v>
      </c>
      <c r="L318" s="18" t="s">
        <v>21</v>
      </c>
      <c r="M318" s="56" t="s">
        <v>707</v>
      </c>
      <c r="N318" s="53" t="s">
        <v>32</v>
      </c>
      <c r="O318" s="13" t="s">
        <v>23</v>
      </c>
      <c r="P318" s="184" t="s">
        <v>1826</v>
      </c>
      <c r="Q318" s="53" t="s">
        <v>693</v>
      </c>
      <c r="R318" s="58" t="s">
        <v>392</v>
      </c>
    </row>
    <row r="319" spans="1:18" s="21" customFormat="1" ht="67.5">
      <c r="A319" s="12">
        <f t="shared" si="4"/>
        <v>315</v>
      </c>
      <c r="B319" s="53" t="s">
        <v>708</v>
      </c>
      <c r="C319" s="57" t="s">
        <v>45</v>
      </c>
      <c r="D319" s="54" t="s">
        <v>709</v>
      </c>
      <c r="E319" s="54">
        <v>368</v>
      </c>
      <c r="F319" s="54"/>
      <c r="G319" s="54"/>
      <c r="H319" s="54"/>
      <c r="I319" s="54"/>
      <c r="J319" s="53" t="s">
        <v>710</v>
      </c>
      <c r="K319" s="55">
        <v>39638</v>
      </c>
      <c r="L319" s="18" t="s">
        <v>21</v>
      </c>
      <c r="M319" s="56">
        <v>90531</v>
      </c>
      <c r="N319" s="53" t="s">
        <v>32</v>
      </c>
      <c r="O319" s="13" t="s">
        <v>23</v>
      </c>
      <c r="P319" s="184" t="s">
        <v>1826</v>
      </c>
      <c r="Q319" s="53" t="s">
        <v>711</v>
      </c>
      <c r="R319" s="58" t="s">
        <v>39</v>
      </c>
    </row>
    <row r="320" spans="1:18" s="21" customFormat="1" ht="67.5">
      <c r="A320" s="12">
        <f t="shared" si="4"/>
        <v>316</v>
      </c>
      <c r="B320" s="53" t="s">
        <v>712</v>
      </c>
      <c r="C320" s="57" t="s">
        <v>45</v>
      </c>
      <c r="D320" s="54" t="s">
        <v>709</v>
      </c>
      <c r="E320" s="54">
        <v>687.1</v>
      </c>
      <c r="F320" s="54"/>
      <c r="G320" s="54"/>
      <c r="H320" s="54"/>
      <c r="I320" s="54"/>
      <c r="J320" s="53" t="s">
        <v>713</v>
      </c>
      <c r="K320" s="55">
        <v>39645</v>
      </c>
      <c r="L320" s="18" t="s">
        <v>21</v>
      </c>
      <c r="M320" s="56">
        <v>90112</v>
      </c>
      <c r="N320" s="53" t="s">
        <v>32</v>
      </c>
      <c r="O320" s="13" t="s">
        <v>23</v>
      </c>
      <c r="P320" s="184" t="s">
        <v>1826</v>
      </c>
      <c r="Q320" s="53" t="s">
        <v>654</v>
      </c>
      <c r="R320" s="58" t="s">
        <v>714</v>
      </c>
    </row>
    <row r="321" spans="1:18" s="21" customFormat="1" ht="67.5">
      <c r="A321" s="12">
        <f t="shared" si="4"/>
        <v>317</v>
      </c>
      <c r="B321" s="53" t="s">
        <v>715</v>
      </c>
      <c r="C321" s="57" t="s">
        <v>45</v>
      </c>
      <c r="D321" s="54" t="s">
        <v>429</v>
      </c>
      <c r="E321" s="54">
        <v>3946.3</v>
      </c>
      <c r="F321" s="54"/>
      <c r="G321" s="54"/>
      <c r="H321" s="54"/>
      <c r="I321" s="54"/>
      <c r="J321" s="53" t="s">
        <v>716</v>
      </c>
      <c r="K321" s="55">
        <v>39412</v>
      </c>
      <c r="L321" s="18" t="s">
        <v>21</v>
      </c>
      <c r="M321" s="56">
        <v>90843</v>
      </c>
      <c r="N321" s="53" t="s">
        <v>32</v>
      </c>
      <c r="O321" s="13" t="s">
        <v>23</v>
      </c>
      <c r="P321" s="184" t="s">
        <v>1826</v>
      </c>
      <c r="Q321" s="53" t="s">
        <v>270</v>
      </c>
      <c r="R321" s="58" t="s">
        <v>139</v>
      </c>
    </row>
    <row r="322" spans="1:18" s="21" customFormat="1" ht="67.5">
      <c r="A322" s="12">
        <f t="shared" si="4"/>
        <v>318</v>
      </c>
      <c r="B322" s="53" t="s">
        <v>717</v>
      </c>
      <c r="C322" s="57" t="s">
        <v>45</v>
      </c>
      <c r="D322" s="54" t="s">
        <v>429</v>
      </c>
      <c r="E322" s="54">
        <v>1897.5</v>
      </c>
      <c r="F322" s="54"/>
      <c r="G322" s="54"/>
      <c r="H322" s="54"/>
      <c r="I322" s="54"/>
      <c r="J322" s="53" t="s">
        <v>718</v>
      </c>
      <c r="K322" s="55">
        <v>39416</v>
      </c>
      <c r="L322" s="18" t="s">
        <v>21</v>
      </c>
      <c r="M322" s="56">
        <v>90844</v>
      </c>
      <c r="N322" s="53" t="s">
        <v>32</v>
      </c>
      <c r="O322" s="13" t="s">
        <v>23</v>
      </c>
      <c r="P322" s="184" t="s">
        <v>1826</v>
      </c>
      <c r="Q322" s="53" t="s">
        <v>270</v>
      </c>
      <c r="R322" s="58" t="s">
        <v>139</v>
      </c>
    </row>
    <row r="323" spans="1:18" s="21" customFormat="1" ht="39.75" customHeight="1">
      <c r="A323" s="12">
        <f t="shared" si="4"/>
        <v>319</v>
      </c>
      <c r="B323" s="53" t="s">
        <v>719</v>
      </c>
      <c r="C323" s="57" t="s">
        <v>45</v>
      </c>
      <c r="D323" s="54" t="s">
        <v>429</v>
      </c>
      <c r="E323" s="54">
        <v>30590</v>
      </c>
      <c r="F323" s="54"/>
      <c r="G323" s="54"/>
      <c r="H323" s="54"/>
      <c r="I323" s="54"/>
      <c r="J323" s="53" t="s">
        <v>720</v>
      </c>
      <c r="K323" s="55">
        <v>39415</v>
      </c>
      <c r="L323" s="18" t="s">
        <v>21</v>
      </c>
      <c r="M323" s="56" t="s">
        <v>721</v>
      </c>
      <c r="N323" s="53" t="s">
        <v>32</v>
      </c>
      <c r="O323" s="13" t="s">
        <v>23</v>
      </c>
      <c r="P323" s="184" t="s">
        <v>1826</v>
      </c>
      <c r="Q323" s="53" t="s">
        <v>24</v>
      </c>
      <c r="R323" s="58" t="s">
        <v>25</v>
      </c>
    </row>
    <row r="324" spans="1:18" s="21" customFormat="1" ht="33.75" customHeight="1">
      <c r="A324" s="12">
        <f t="shared" si="4"/>
        <v>320</v>
      </c>
      <c r="B324" s="62" t="s">
        <v>722</v>
      </c>
      <c r="C324" s="57" t="s">
        <v>45</v>
      </c>
      <c r="D324" s="54" t="s">
        <v>429</v>
      </c>
      <c r="E324" s="54">
        <v>10810</v>
      </c>
      <c r="F324" s="54"/>
      <c r="G324" s="54"/>
      <c r="H324" s="54"/>
      <c r="I324" s="54"/>
      <c r="J324" s="53" t="s">
        <v>720</v>
      </c>
      <c r="K324" s="55">
        <v>39415</v>
      </c>
      <c r="L324" s="18" t="s">
        <v>21</v>
      </c>
      <c r="M324" s="56">
        <v>90337</v>
      </c>
      <c r="N324" s="53" t="s">
        <v>32</v>
      </c>
      <c r="O324" s="13" t="s">
        <v>23</v>
      </c>
      <c r="P324" s="184" t="s">
        <v>1826</v>
      </c>
      <c r="Q324" s="53" t="s">
        <v>24</v>
      </c>
      <c r="R324" s="58" t="s">
        <v>25</v>
      </c>
    </row>
    <row r="325" spans="1:18" s="21" customFormat="1" ht="67.5">
      <c r="A325" s="12">
        <f t="shared" si="4"/>
        <v>321</v>
      </c>
      <c r="B325" s="53" t="s">
        <v>723</v>
      </c>
      <c r="C325" s="57" t="s">
        <v>66</v>
      </c>
      <c r="D325" s="54" t="s">
        <v>724</v>
      </c>
      <c r="E325" s="54">
        <v>11500</v>
      </c>
      <c r="F325" s="54"/>
      <c r="G325" s="54"/>
      <c r="H325" s="54"/>
      <c r="I325" s="54"/>
      <c r="J325" s="53" t="s">
        <v>725</v>
      </c>
      <c r="K325" s="55">
        <v>39661</v>
      </c>
      <c r="L325" s="18" t="s">
        <v>21</v>
      </c>
      <c r="M325" s="56" t="s">
        <v>726</v>
      </c>
      <c r="N325" s="53" t="s">
        <v>32</v>
      </c>
      <c r="O325" s="13" t="s">
        <v>23</v>
      </c>
      <c r="P325" s="184" t="s">
        <v>1826</v>
      </c>
      <c r="Q325" s="53" t="s">
        <v>727</v>
      </c>
      <c r="R325" s="58" t="s">
        <v>358</v>
      </c>
    </row>
    <row r="326" spans="1:18" s="21" customFormat="1" ht="67.5">
      <c r="A326" s="12">
        <f t="shared" ref="A326:A389" si="5">A325+1</f>
        <v>322</v>
      </c>
      <c r="B326" s="53" t="s">
        <v>728</v>
      </c>
      <c r="C326" s="57" t="s">
        <v>66</v>
      </c>
      <c r="D326" s="54" t="s">
        <v>729</v>
      </c>
      <c r="E326" s="54"/>
      <c r="F326" s="54">
        <v>5623.5</v>
      </c>
      <c r="G326" s="54"/>
      <c r="H326" s="54"/>
      <c r="I326" s="54"/>
      <c r="J326" s="53" t="s">
        <v>730</v>
      </c>
      <c r="K326" s="55">
        <v>39661</v>
      </c>
      <c r="L326" s="18" t="s">
        <v>21</v>
      </c>
      <c r="M326" s="56">
        <v>90004</v>
      </c>
      <c r="N326" s="53" t="s">
        <v>32</v>
      </c>
      <c r="O326" s="13" t="s">
        <v>23</v>
      </c>
      <c r="P326" s="184" t="s">
        <v>1826</v>
      </c>
      <c r="Q326" s="53" t="s">
        <v>95</v>
      </c>
      <c r="R326" s="58" t="s">
        <v>28</v>
      </c>
    </row>
    <row r="327" spans="1:18" s="21" customFormat="1" ht="67.5">
      <c r="A327" s="12">
        <f t="shared" si="5"/>
        <v>323</v>
      </c>
      <c r="B327" s="53" t="s">
        <v>731</v>
      </c>
      <c r="C327" s="57" t="s">
        <v>255</v>
      </c>
      <c r="D327" s="54" t="s">
        <v>732</v>
      </c>
      <c r="E327" s="54">
        <v>2246.54</v>
      </c>
      <c r="F327" s="54"/>
      <c r="G327" s="54"/>
      <c r="H327" s="54"/>
      <c r="I327" s="54"/>
      <c r="J327" s="53" t="s">
        <v>733</v>
      </c>
      <c r="K327" s="55">
        <v>39687</v>
      </c>
      <c r="L327" s="18" t="s">
        <v>21</v>
      </c>
      <c r="M327" s="56">
        <v>90571</v>
      </c>
      <c r="N327" s="53" t="s">
        <v>32</v>
      </c>
      <c r="O327" s="13" t="s">
        <v>23</v>
      </c>
      <c r="P327" s="184" t="s">
        <v>1826</v>
      </c>
      <c r="Q327" s="53" t="s">
        <v>734</v>
      </c>
      <c r="R327" s="58" t="s">
        <v>735</v>
      </c>
    </row>
    <row r="328" spans="1:18" s="21" customFormat="1" ht="67.5">
      <c r="A328" s="12">
        <f t="shared" si="5"/>
        <v>324</v>
      </c>
      <c r="B328" s="53" t="s">
        <v>736</v>
      </c>
      <c r="C328" s="57" t="s">
        <v>380</v>
      </c>
      <c r="D328" s="54" t="s">
        <v>737</v>
      </c>
      <c r="E328" s="54">
        <v>3000.35</v>
      </c>
      <c r="F328" s="54"/>
      <c r="G328" s="54"/>
      <c r="H328" s="54"/>
      <c r="I328" s="54"/>
      <c r="J328" s="53" t="s">
        <v>738</v>
      </c>
      <c r="K328" s="55">
        <v>39717</v>
      </c>
      <c r="L328" s="18" t="s">
        <v>21</v>
      </c>
      <c r="M328" s="56">
        <v>90876</v>
      </c>
      <c r="N328" s="53" t="s">
        <v>32</v>
      </c>
      <c r="O328" s="13" t="s">
        <v>23</v>
      </c>
      <c r="P328" s="184" t="s">
        <v>1826</v>
      </c>
      <c r="Q328" s="53" t="s">
        <v>734</v>
      </c>
      <c r="R328" s="58" t="s">
        <v>358</v>
      </c>
    </row>
    <row r="329" spans="1:18" s="21" customFormat="1" ht="27.75" customHeight="1">
      <c r="A329" s="12">
        <f t="shared" si="5"/>
        <v>325</v>
      </c>
      <c r="B329" s="13" t="s">
        <v>739</v>
      </c>
      <c r="C329" s="14">
        <v>39630</v>
      </c>
      <c r="D329" s="16" t="s">
        <v>429</v>
      </c>
      <c r="E329" s="16">
        <v>920</v>
      </c>
      <c r="F329" s="16"/>
      <c r="G329" s="16"/>
      <c r="H329" s="16"/>
      <c r="I329" s="16"/>
      <c r="J329" s="13" t="s">
        <v>740</v>
      </c>
      <c r="K329" s="17">
        <v>39407</v>
      </c>
      <c r="L329" s="18" t="s">
        <v>21</v>
      </c>
      <c r="M329" s="19">
        <v>90281</v>
      </c>
      <c r="N329" s="13" t="s">
        <v>32</v>
      </c>
      <c r="O329" s="13" t="s">
        <v>23</v>
      </c>
      <c r="P329" s="184" t="s">
        <v>1826</v>
      </c>
      <c r="Q329" s="53" t="s">
        <v>284</v>
      </c>
      <c r="R329" s="20" t="s">
        <v>39</v>
      </c>
    </row>
    <row r="330" spans="1:18" s="21" customFormat="1" ht="41.25" customHeight="1">
      <c r="A330" s="12">
        <f t="shared" si="5"/>
        <v>326</v>
      </c>
      <c r="B330" s="13" t="s">
        <v>739</v>
      </c>
      <c r="C330" s="14">
        <v>39630</v>
      </c>
      <c r="D330" s="16" t="s">
        <v>429</v>
      </c>
      <c r="E330" s="16">
        <v>920</v>
      </c>
      <c r="F330" s="16"/>
      <c r="G330" s="16"/>
      <c r="H330" s="16"/>
      <c r="I330" s="16"/>
      <c r="J330" s="13" t="s">
        <v>740</v>
      </c>
      <c r="K330" s="17">
        <v>39407</v>
      </c>
      <c r="L330" s="18" t="s">
        <v>21</v>
      </c>
      <c r="M330" s="19">
        <v>90282</v>
      </c>
      <c r="N330" s="13" t="s">
        <v>32</v>
      </c>
      <c r="O330" s="13" t="s">
        <v>23</v>
      </c>
      <c r="P330" s="184" t="s">
        <v>1826</v>
      </c>
      <c r="Q330" s="53" t="s">
        <v>284</v>
      </c>
      <c r="R330" s="20" t="s">
        <v>39</v>
      </c>
    </row>
    <row r="331" spans="1:18" s="21" customFormat="1" ht="74.25" customHeight="1">
      <c r="A331" s="12">
        <f t="shared" si="5"/>
        <v>327</v>
      </c>
      <c r="B331" s="13" t="s">
        <v>741</v>
      </c>
      <c r="C331" s="14">
        <v>39630</v>
      </c>
      <c r="D331" s="16" t="s">
        <v>429</v>
      </c>
      <c r="E331" s="16">
        <v>3047.5</v>
      </c>
      <c r="F331" s="16"/>
      <c r="G331" s="16"/>
      <c r="H331" s="16"/>
      <c r="I331" s="16"/>
      <c r="J331" s="13" t="s">
        <v>740</v>
      </c>
      <c r="K331" s="17">
        <v>39407</v>
      </c>
      <c r="L331" s="18" t="s">
        <v>21</v>
      </c>
      <c r="M331" s="19">
        <v>90278</v>
      </c>
      <c r="N331" s="13" t="s">
        <v>32</v>
      </c>
      <c r="O331" s="13" t="s">
        <v>23</v>
      </c>
      <c r="P331" s="184" t="s">
        <v>1826</v>
      </c>
      <c r="Q331" s="53" t="s">
        <v>742</v>
      </c>
      <c r="R331" s="20" t="s">
        <v>39</v>
      </c>
    </row>
    <row r="332" spans="1:18" s="21" customFormat="1" ht="67.5">
      <c r="A332" s="12">
        <f t="shared" si="5"/>
        <v>328</v>
      </c>
      <c r="B332" s="13" t="s">
        <v>743</v>
      </c>
      <c r="C332" s="14">
        <v>39630</v>
      </c>
      <c r="D332" s="16" t="s">
        <v>429</v>
      </c>
      <c r="E332" s="16">
        <v>3047.4</v>
      </c>
      <c r="F332" s="16"/>
      <c r="G332" s="16"/>
      <c r="H332" s="16"/>
      <c r="I332" s="16"/>
      <c r="J332" s="13" t="s">
        <v>740</v>
      </c>
      <c r="K332" s="17">
        <v>39407</v>
      </c>
      <c r="L332" s="18" t="s">
        <v>21</v>
      </c>
      <c r="M332" s="19">
        <v>90279</v>
      </c>
      <c r="N332" s="13" t="s">
        <v>32</v>
      </c>
      <c r="O332" s="13" t="s">
        <v>23</v>
      </c>
      <c r="P332" s="184" t="s">
        <v>1826</v>
      </c>
      <c r="Q332" s="53" t="s">
        <v>742</v>
      </c>
      <c r="R332" s="20" t="s">
        <v>39</v>
      </c>
    </row>
    <row r="333" spans="1:18" s="21" customFormat="1" ht="74.25" customHeight="1">
      <c r="A333" s="12">
        <f t="shared" si="5"/>
        <v>329</v>
      </c>
      <c r="B333" s="13" t="s">
        <v>744</v>
      </c>
      <c r="C333" s="14">
        <v>39630</v>
      </c>
      <c r="D333" s="16" t="s">
        <v>429</v>
      </c>
      <c r="E333" s="16">
        <v>3047.5</v>
      </c>
      <c r="F333" s="16"/>
      <c r="G333" s="16"/>
      <c r="H333" s="16"/>
      <c r="I333" s="16"/>
      <c r="J333" s="13" t="s">
        <v>740</v>
      </c>
      <c r="K333" s="17">
        <v>39407</v>
      </c>
      <c r="L333" s="18" t="s">
        <v>21</v>
      </c>
      <c r="M333" s="19">
        <v>90277</v>
      </c>
      <c r="N333" s="13" t="s">
        <v>32</v>
      </c>
      <c r="O333" s="13" t="s">
        <v>23</v>
      </c>
      <c r="P333" s="184" t="s">
        <v>1826</v>
      </c>
      <c r="Q333" s="53" t="s">
        <v>742</v>
      </c>
      <c r="R333" s="20" t="s">
        <v>39</v>
      </c>
    </row>
    <row r="334" spans="1:18" s="21" customFormat="1" ht="66.75" customHeight="1">
      <c r="A334" s="12">
        <f t="shared" si="5"/>
        <v>330</v>
      </c>
      <c r="B334" s="13" t="s">
        <v>745</v>
      </c>
      <c r="C334" s="14">
        <v>39630</v>
      </c>
      <c r="D334" s="16" t="s">
        <v>429</v>
      </c>
      <c r="E334" s="16">
        <v>9660</v>
      </c>
      <c r="F334" s="16"/>
      <c r="G334" s="16"/>
      <c r="H334" s="16"/>
      <c r="I334" s="16"/>
      <c r="J334" s="13" t="s">
        <v>740</v>
      </c>
      <c r="K334" s="17">
        <v>39407</v>
      </c>
      <c r="L334" s="18" t="s">
        <v>21</v>
      </c>
      <c r="M334" s="19">
        <v>90341</v>
      </c>
      <c r="N334" s="13" t="s">
        <v>32</v>
      </c>
      <c r="O334" s="13" t="s">
        <v>23</v>
      </c>
      <c r="P334" s="184" t="s">
        <v>1826</v>
      </c>
      <c r="Q334" s="53" t="s">
        <v>391</v>
      </c>
      <c r="R334" s="20" t="s">
        <v>714</v>
      </c>
    </row>
    <row r="335" spans="1:18" s="21" customFormat="1" ht="60.75" customHeight="1">
      <c r="A335" s="12">
        <f t="shared" si="5"/>
        <v>331</v>
      </c>
      <c r="B335" s="13" t="s">
        <v>746</v>
      </c>
      <c r="C335" s="14">
        <v>39630</v>
      </c>
      <c r="D335" s="16" t="s">
        <v>429</v>
      </c>
      <c r="E335" s="16">
        <v>9660</v>
      </c>
      <c r="F335" s="16"/>
      <c r="G335" s="16"/>
      <c r="H335" s="16"/>
      <c r="I335" s="16"/>
      <c r="J335" s="13" t="s">
        <v>740</v>
      </c>
      <c r="K335" s="17">
        <v>39407</v>
      </c>
      <c r="L335" s="18">
        <v>43629</v>
      </c>
      <c r="M335" s="19">
        <v>90280</v>
      </c>
      <c r="N335" s="38" t="s">
        <v>273</v>
      </c>
      <c r="O335" s="13" t="s">
        <v>23</v>
      </c>
      <c r="P335" s="184" t="s">
        <v>1826</v>
      </c>
      <c r="Q335" s="53" t="s">
        <v>284</v>
      </c>
      <c r="R335" s="20" t="s">
        <v>39</v>
      </c>
    </row>
    <row r="336" spans="1:18" s="21" customFormat="1" ht="66" customHeight="1">
      <c r="A336" s="12">
        <f t="shared" si="5"/>
        <v>332</v>
      </c>
      <c r="B336" s="13" t="s">
        <v>747</v>
      </c>
      <c r="C336" s="14">
        <v>39630</v>
      </c>
      <c r="D336" s="16" t="s">
        <v>429</v>
      </c>
      <c r="E336" s="16">
        <v>10235</v>
      </c>
      <c r="F336" s="16"/>
      <c r="G336" s="16"/>
      <c r="H336" s="16"/>
      <c r="I336" s="16"/>
      <c r="J336" s="13" t="s">
        <v>740</v>
      </c>
      <c r="K336" s="17">
        <v>39407</v>
      </c>
      <c r="L336" s="18">
        <v>43629</v>
      </c>
      <c r="M336" s="19">
        <v>90273</v>
      </c>
      <c r="N336" s="38" t="s">
        <v>273</v>
      </c>
      <c r="O336" s="13" t="s">
        <v>23</v>
      </c>
      <c r="P336" s="184" t="s">
        <v>1826</v>
      </c>
      <c r="Q336" s="53" t="s">
        <v>284</v>
      </c>
      <c r="R336" s="20" t="s">
        <v>39</v>
      </c>
    </row>
    <row r="337" spans="1:18" s="21" customFormat="1" ht="67.5">
      <c r="A337" s="12">
        <f t="shared" si="5"/>
        <v>333</v>
      </c>
      <c r="B337" s="13" t="s">
        <v>748</v>
      </c>
      <c r="C337" s="14">
        <v>39630</v>
      </c>
      <c r="D337" s="16" t="s">
        <v>429</v>
      </c>
      <c r="E337" s="16">
        <v>10235</v>
      </c>
      <c r="F337" s="16"/>
      <c r="G337" s="16"/>
      <c r="H337" s="16"/>
      <c r="I337" s="16"/>
      <c r="J337" s="13" t="s">
        <v>740</v>
      </c>
      <c r="K337" s="17">
        <v>39407</v>
      </c>
      <c r="L337" s="18">
        <v>43629</v>
      </c>
      <c r="M337" s="19">
        <v>90274</v>
      </c>
      <c r="N337" s="38" t="s">
        <v>273</v>
      </c>
      <c r="O337" s="13" t="s">
        <v>23</v>
      </c>
      <c r="P337" s="184" t="s">
        <v>1826</v>
      </c>
      <c r="Q337" s="53" t="s">
        <v>284</v>
      </c>
      <c r="R337" s="20" t="s">
        <v>39</v>
      </c>
    </row>
    <row r="338" spans="1:18" s="21" customFormat="1" ht="66.75" customHeight="1">
      <c r="A338" s="12">
        <f t="shared" si="5"/>
        <v>334</v>
      </c>
      <c r="B338" s="40" t="s">
        <v>749</v>
      </c>
      <c r="C338" s="63">
        <v>39630</v>
      </c>
      <c r="D338" s="42" t="s">
        <v>429</v>
      </c>
      <c r="E338" s="42">
        <v>11385</v>
      </c>
      <c r="F338" s="42"/>
      <c r="G338" s="42"/>
      <c r="H338" s="42"/>
      <c r="I338" s="42" t="s">
        <v>463</v>
      </c>
      <c r="J338" s="40" t="s">
        <v>740</v>
      </c>
      <c r="K338" s="17">
        <v>39407</v>
      </c>
      <c r="L338" s="17" t="s">
        <v>21</v>
      </c>
      <c r="M338" s="24">
        <v>90877</v>
      </c>
      <c r="N338" s="40" t="s">
        <v>32</v>
      </c>
      <c r="O338" s="40" t="s">
        <v>23</v>
      </c>
      <c r="P338" s="184" t="s">
        <v>1826</v>
      </c>
      <c r="Q338" s="40" t="s">
        <v>750</v>
      </c>
      <c r="R338" s="29" t="s">
        <v>751</v>
      </c>
    </row>
    <row r="339" spans="1:18" s="21" customFormat="1" ht="67.5">
      <c r="A339" s="12">
        <f t="shared" si="5"/>
        <v>335</v>
      </c>
      <c r="B339" s="13" t="s">
        <v>752</v>
      </c>
      <c r="C339" s="14">
        <v>39764</v>
      </c>
      <c r="D339" s="16" t="s">
        <v>753</v>
      </c>
      <c r="E339" s="16">
        <v>2202.25</v>
      </c>
      <c r="F339" s="16"/>
      <c r="G339" s="16"/>
      <c r="H339" s="16"/>
      <c r="I339" s="16"/>
      <c r="J339" s="13" t="s">
        <v>754</v>
      </c>
      <c r="K339" s="17">
        <v>39735</v>
      </c>
      <c r="L339" s="18" t="s">
        <v>21</v>
      </c>
      <c r="M339" s="19">
        <v>90061</v>
      </c>
      <c r="N339" s="13" t="s">
        <v>22</v>
      </c>
      <c r="O339" s="13" t="s">
        <v>23</v>
      </c>
      <c r="P339" s="184" t="s">
        <v>1826</v>
      </c>
      <c r="Q339" s="13" t="s">
        <v>321</v>
      </c>
      <c r="R339" s="20" t="s">
        <v>173</v>
      </c>
    </row>
    <row r="340" spans="1:18" s="21" customFormat="1" ht="67.5">
      <c r="A340" s="12">
        <f t="shared" si="5"/>
        <v>336</v>
      </c>
      <c r="B340" s="13" t="s">
        <v>752</v>
      </c>
      <c r="C340" s="14">
        <v>39764</v>
      </c>
      <c r="D340" s="16" t="s">
        <v>753</v>
      </c>
      <c r="E340" s="16">
        <v>2202.25</v>
      </c>
      <c r="F340" s="16"/>
      <c r="G340" s="16"/>
      <c r="H340" s="16"/>
      <c r="I340" s="16"/>
      <c r="J340" s="13" t="s">
        <v>754</v>
      </c>
      <c r="K340" s="17">
        <v>39735</v>
      </c>
      <c r="L340" s="18" t="s">
        <v>21</v>
      </c>
      <c r="M340" s="19">
        <v>90030</v>
      </c>
      <c r="N340" s="13" t="s">
        <v>32</v>
      </c>
      <c r="O340" s="13" t="s">
        <v>23</v>
      </c>
      <c r="P340" s="184" t="s">
        <v>1826</v>
      </c>
      <c r="Q340" s="13" t="s">
        <v>755</v>
      </c>
      <c r="R340" s="20" t="s">
        <v>756</v>
      </c>
    </row>
    <row r="341" spans="1:18" s="21" customFormat="1" ht="67.5">
      <c r="A341" s="12">
        <f t="shared" si="5"/>
        <v>337</v>
      </c>
      <c r="B341" s="13" t="s">
        <v>757</v>
      </c>
      <c r="C341" s="14">
        <v>39764</v>
      </c>
      <c r="D341" s="16" t="s">
        <v>753</v>
      </c>
      <c r="E341" s="16">
        <v>782</v>
      </c>
      <c r="F341" s="16"/>
      <c r="G341" s="16"/>
      <c r="H341" s="16"/>
      <c r="I341" s="16"/>
      <c r="J341" s="13" t="s">
        <v>754</v>
      </c>
      <c r="K341" s="17">
        <v>39735</v>
      </c>
      <c r="L341" s="18" t="s">
        <v>21</v>
      </c>
      <c r="M341" s="19">
        <v>90529</v>
      </c>
      <c r="N341" s="13" t="s">
        <v>22</v>
      </c>
      <c r="O341" s="13" t="s">
        <v>23</v>
      </c>
      <c r="P341" s="184" t="s">
        <v>1826</v>
      </c>
      <c r="Q341" s="13" t="s">
        <v>758</v>
      </c>
      <c r="R341" s="20" t="s">
        <v>505</v>
      </c>
    </row>
    <row r="342" spans="1:18" s="21" customFormat="1" ht="67.5">
      <c r="A342" s="12">
        <f t="shared" si="5"/>
        <v>338</v>
      </c>
      <c r="B342" s="13" t="s">
        <v>757</v>
      </c>
      <c r="C342" s="14">
        <v>39764</v>
      </c>
      <c r="D342" s="16" t="s">
        <v>753</v>
      </c>
      <c r="E342" s="16">
        <v>782</v>
      </c>
      <c r="F342" s="16"/>
      <c r="G342" s="16"/>
      <c r="H342" s="16"/>
      <c r="I342" s="16"/>
      <c r="J342" s="13" t="s">
        <v>754</v>
      </c>
      <c r="K342" s="17">
        <v>39735</v>
      </c>
      <c r="L342" s="18" t="s">
        <v>21</v>
      </c>
      <c r="M342" s="19">
        <v>90530</v>
      </c>
      <c r="N342" s="13" t="s">
        <v>32</v>
      </c>
      <c r="O342" s="13" t="s">
        <v>23</v>
      </c>
      <c r="P342" s="184" t="s">
        <v>1826</v>
      </c>
      <c r="Q342" s="13" t="s">
        <v>284</v>
      </c>
      <c r="R342" s="20" t="s">
        <v>759</v>
      </c>
    </row>
    <row r="343" spans="1:18" s="21" customFormat="1" ht="67.5">
      <c r="A343" s="12">
        <f t="shared" si="5"/>
        <v>339</v>
      </c>
      <c r="B343" s="13" t="s">
        <v>760</v>
      </c>
      <c r="C343" s="14">
        <v>39764</v>
      </c>
      <c r="D343" s="16" t="s">
        <v>753</v>
      </c>
      <c r="E343" s="16">
        <v>1265</v>
      </c>
      <c r="F343" s="16"/>
      <c r="G343" s="16"/>
      <c r="H343" s="16"/>
      <c r="I343" s="16"/>
      <c r="J343" s="13" t="s">
        <v>761</v>
      </c>
      <c r="K343" s="17" t="s">
        <v>762</v>
      </c>
      <c r="L343" s="18" t="s">
        <v>21</v>
      </c>
      <c r="M343" s="19">
        <v>90084</v>
      </c>
      <c r="N343" s="13" t="s">
        <v>32</v>
      </c>
      <c r="O343" s="13" t="s">
        <v>23</v>
      </c>
      <c r="P343" s="184" t="s">
        <v>1826</v>
      </c>
      <c r="Q343" s="13" t="s">
        <v>389</v>
      </c>
      <c r="R343" s="20" t="s">
        <v>84</v>
      </c>
    </row>
    <row r="344" spans="1:18" s="21" customFormat="1" ht="67.5">
      <c r="A344" s="12">
        <f t="shared" si="5"/>
        <v>340</v>
      </c>
      <c r="B344" s="13" t="s">
        <v>763</v>
      </c>
      <c r="C344" s="14">
        <v>39764</v>
      </c>
      <c r="D344" s="16" t="s">
        <v>753</v>
      </c>
      <c r="E344" s="16">
        <v>1236.25</v>
      </c>
      <c r="F344" s="16"/>
      <c r="G344" s="16"/>
      <c r="H344" s="16"/>
      <c r="I344" s="16"/>
      <c r="J344" s="13" t="s">
        <v>761</v>
      </c>
      <c r="K344" s="17" t="s">
        <v>762</v>
      </c>
      <c r="L344" s="18" t="s">
        <v>21</v>
      </c>
      <c r="M344" s="19">
        <v>90832</v>
      </c>
      <c r="N344" s="13" t="s">
        <v>32</v>
      </c>
      <c r="O344" s="13" t="s">
        <v>23</v>
      </c>
      <c r="P344" s="184" t="s">
        <v>1826</v>
      </c>
      <c r="Q344" s="13" t="s">
        <v>764</v>
      </c>
      <c r="R344" s="20" t="s">
        <v>765</v>
      </c>
    </row>
    <row r="345" spans="1:18" s="21" customFormat="1" ht="67.5">
      <c r="A345" s="12">
        <f t="shared" si="5"/>
        <v>341</v>
      </c>
      <c r="B345" s="13" t="s">
        <v>766</v>
      </c>
      <c r="C345" s="14">
        <v>39764</v>
      </c>
      <c r="D345" s="16" t="s">
        <v>753</v>
      </c>
      <c r="E345" s="16">
        <v>2403.5</v>
      </c>
      <c r="F345" s="16"/>
      <c r="G345" s="16"/>
      <c r="H345" s="16"/>
      <c r="I345" s="16"/>
      <c r="J345" s="13" t="s">
        <v>761</v>
      </c>
      <c r="K345" s="17" t="s">
        <v>762</v>
      </c>
      <c r="L345" s="18" t="s">
        <v>21</v>
      </c>
      <c r="M345" s="19">
        <v>90043</v>
      </c>
      <c r="N345" s="13" t="s">
        <v>32</v>
      </c>
      <c r="O345" s="13" t="s">
        <v>23</v>
      </c>
      <c r="P345" s="184" t="s">
        <v>1826</v>
      </c>
      <c r="Q345" s="13" t="s">
        <v>767</v>
      </c>
      <c r="R345" s="20" t="s">
        <v>227</v>
      </c>
    </row>
    <row r="346" spans="1:18" s="21" customFormat="1" ht="51.75" customHeight="1">
      <c r="A346" s="12">
        <f t="shared" si="5"/>
        <v>342</v>
      </c>
      <c r="B346" s="13" t="s">
        <v>766</v>
      </c>
      <c r="C346" s="14">
        <v>39764</v>
      </c>
      <c r="D346" s="16" t="s">
        <v>753</v>
      </c>
      <c r="E346" s="16">
        <v>2403.5</v>
      </c>
      <c r="F346" s="16"/>
      <c r="G346" s="16"/>
      <c r="H346" s="16"/>
      <c r="I346" s="16"/>
      <c r="J346" s="13" t="s">
        <v>761</v>
      </c>
      <c r="K346" s="17" t="s">
        <v>762</v>
      </c>
      <c r="L346" s="18" t="s">
        <v>21</v>
      </c>
      <c r="M346" s="19">
        <v>90052</v>
      </c>
      <c r="N346" s="13" t="s">
        <v>32</v>
      </c>
      <c r="O346" s="13" t="s">
        <v>23</v>
      </c>
      <c r="P346" s="184" t="s">
        <v>1826</v>
      </c>
      <c r="Q346" s="13" t="s">
        <v>768</v>
      </c>
      <c r="R346" s="20" t="s">
        <v>173</v>
      </c>
    </row>
    <row r="347" spans="1:18" s="21" customFormat="1" ht="67.5">
      <c r="A347" s="12">
        <f t="shared" si="5"/>
        <v>343</v>
      </c>
      <c r="B347" s="13" t="s">
        <v>769</v>
      </c>
      <c r="C347" s="14">
        <v>39764</v>
      </c>
      <c r="D347" s="16" t="s">
        <v>753</v>
      </c>
      <c r="E347" s="16">
        <v>1265</v>
      </c>
      <c r="F347" s="16"/>
      <c r="G347" s="16"/>
      <c r="H347" s="16"/>
      <c r="I347" s="16"/>
      <c r="J347" s="13" t="s">
        <v>761</v>
      </c>
      <c r="K347" s="17" t="s">
        <v>762</v>
      </c>
      <c r="L347" s="18" t="s">
        <v>21</v>
      </c>
      <c r="M347" s="19">
        <v>90097</v>
      </c>
      <c r="N347" s="13" t="s">
        <v>32</v>
      </c>
      <c r="O347" s="13" t="s">
        <v>23</v>
      </c>
      <c r="P347" s="184" t="s">
        <v>1826</v>
      </c>
      <c r="Q347" s="13" t="s">
        <v>770</v>
      </c>
      <c r="R347" s="20" t="s">
        <v>53</v>
      </c>
    </row>
    <row r="348" spans="1:18" s="21" customFormat="1" ht="67.5">
      <c r="A348" s="12">
        <f t="shared" si="5"/>
        <v>344</v>
      </c>
      <c r="B348" s="13" t="s">
        <v>771</v>
      </c>
      <c r="C348" s="14">
        <v>39764</v>
      </c>
      <c r="D348" s="16" t="s">
        <v>753</v>
      </c>
      <c r="E348" s="16">
        <v>1926.25</v>
      </c>
      <c r="F348" s="16"/>
      <c r="G348" s="16"/>
      <c r="H348" s="16"/>
      <c r="I348" s="16"/>
      <c r="J348" s="13" t="s">
        <v>761</v>
      </c>
      <c r="K348" s="17" t="s">
        <v>762</v>
      </c>
      <c r="L348" s="18" t="s">
        <v>21</v>
      </c>
      <c r="M348" s="19">
        <v>90165</v>
      </c>
      <c r="N348" s="13" t="s">
        <v>32</v>
      </c>
      <c r="O348" s="13" t="s">
        <v>23</v>
      </c>
      <c r="P348" s="184" t="s">
        <v>1826</v>
      </c>
      <c r="Q348" s="13" t="s">
        <v>383</v>
      </c>
      <c r="R348" s="20" t="s">
        <v>545</v>
      </c>
    </row>
    <row r="349" spans="1:18" s="21" customFormat="1" ht="67.5">
      <c r="A349" s="12">
        <f t="shared" si="5"/>
        <v>345</v>
      </c>
      <c r="B349" s="13" t="s">
        <v>772</v>
      </c>
      <c r="C349" s="14">
        <v>39764</v>
      </c>
      <c r="D349" s="16" t="s">
        <v>753</v>
      </c>
      <c r="E349" s="16">
        <v>2512.75</v>
      </c>
      <c r="F349" s="16"/>
      <c r="G349" s="16"/>
      <c r="H349" s="16"/>
      <c r="I349" s="16"/>
      <c r="J349" s="13" t="s">
        <v>761</v>
      </c>
      <c r="K349" s="17" t="s">
        <v>762</v>
      </c>
      <c r="L349" s="18" t="s">
        <v>21</v>
      </c>
      <c r="M349" s="19">
        <v>90082</v>
      </c>
      <c r="N349" s="13" t="s">
        <v>32</v>
      </c>
      <c r="O349" s="13" t="s">
        <v>23</v>
      </c>
      <c r="P349" s="184" t="s">
        <v>1826</v>
      </c>
      <c r="Q349" s="13" t="s">
        <v>75</v>
      </c>
      <c r="R349" s="20" t="s">
        <v>76</v>
      </c>
    </row>
    <row r="350" spans="1:18" s="21" customFormat="1" ht="67.5">
      <c r="A350" s="12">
        <f t="shared" si="5"/>
        <v>346</v>
      </c>
      <c r="B350" s="13" t="s">
        <v>773</v>
      </c>
      <c r="C350" s="14">
        <v>39764</v>
      </c>
      <c r="D350" s="16" t="s">
        <v>753</v>
      </c>
      <c r="E350" s="16">
        <v>983.25</v>
      </c>
      <c r="F350" s="16"/>
      <c r="G350" s="16"/>
      <c r="H350" s="16"/>
      <c r="I350" s="16"/>
      <c r="J350" s="13" t="s">
        <v>761</v>
      </c>
      <c r="K350" s="17" t="s">
        <v>762</v>
      </c>
      <c r="L350" s="18" t="s">
        <v>21</v>
      </c>
      <c r="M350" s="19">
        <v>90024</v>
      </c>
      <c r="N350" s="13" t="s">
        <v>32</v>
      </c>
      <c r="O350" s="13" t="s">
        <v>23</v>
      </c>
      <c r="P350" s="184" t="s">
        <v>1826</v>
      </c>
      <c r="Q350" s="13" t="s">
        <v>389</v>
      </c>
      <c r="R350" s="20" t="s">
        <v>84</v>
      </c>
    </row>
    <row r="351" spans="1:18" s="21" customFormat="1" ht="67.5">
      <c r="A351" s="12">
        <f t="shared" si="5"/>
        <v>347</v>
      </c>
      <c r="B351" s="13" t="s">
        <v>774</v>
      </c>
      <c r="C351" s="14">
        <v>39783</v>
      </c>
      <c r="D351" s="16" t="s">
        <v>775</v>
      </c>
      <c r="E351" s="16"/>
      <c r="F351" s="16">
        <v>2474.8000000000002</v>
      </c>
      <c r="G351" s="16"/>
      <c r="H351" s="16"/>
      <c r="I351" s="16"/>
      <c r="J351" s="13" t="s">
        <v>776</v>
      </c>
      <c r="K351" s="17">
        <v>39779</v>
      </c>
      <c r="L351" s="18" t="s">
        <v>21</v>
      </c>
      <c r="M351" s="19">
        <v>90046</v>
      </c>
      <c r="N351" s="13"/>
      <c r="O351" s="13" t="s">
        <v>23</v>
      </c>
      <c r="P351" s="184" t="s">
        <v>1826</v>
      </c>
      <c r="Q351" s="13" t="s">
        <v>777</v>
      </c>
      <c r="R351" s="20" t="s">
        <v>227</v>
      </c>
    </row>
    <row r="352" spans="1:18" s="21" customFormat="1" ht="67.5">
      <c r="A352" s="12">
        <f t="shared" si="5"/>
        <v>348</v>
      </c>
      <c r="B352" s="13" t="s">
        <v>778</v>
      </c>
      <c r="C352" s="14"/>
      <c r="D352" s="16"/>
      <c r="E352" s="16"/>
      <c r="F352" s="16"/>
      <c r="G352" s="16"/>
      <c r="H352" s="16"/>
      <c r="I352" s="16">
        <v>2295.56</v>
      </c>
      <c r="J352" s="13" t="s">
        <v>779</v>
      </c>
      <c r="K352" s="17">
        <v>39860</v>
      </c>
      <c r="L352" s="18" t="s">
        <v>21</v>
      </c>
      <c r="M352" s="19">
        <v>90212</v>
      </c>
      <c r="N352" s="13" t="s">
        <v>341</v>
      </c>
      <c r="O352" s="13" t="s">
        <v>23</v>
      </c>
      <c r="P352" s="184" t="s">
        <v>1826</v>
      </c>
      <c r="Q352" s="13" t="s">
        <v>780</v>
      </c>
      <c r="R352" s="20" t="s">
        <v>60</v>
      </c>
    </row>
    <row r="353" spans="1:18" s="21" customFormat="1" ht="67.5">
      <c r="A353" s="12">
        <f t="shared" si="5"/>
        <v>349</v>
      </c>
      <c r="B353" s="13" t="s">
        <v>781</v>
      </c>
      <c r="C353" s="14"/>
      <c r="D353" s="16"/>
      <c r="E353" s="16"/>
      <c r="F353" s="16"/>
      <c r="G353" s="16"/>
      <c r="H353" s="16"/>
      <c r="I353" s="16">
        <v>699</v>
      </c>
      <c r="J353" s="13" t="s">
        <v>782</v>
      </c>
      <c r="K353" s="17">
        <v>39892</v>
      </c>
      <c r="L353" s="18" t="s">
        <v>21</v>
      </c>
      <c r="M353" s="19" t="s">
        <v>341</v>
      </c>
      <c r="N353" s="13" t="s">
        <v>32</v>
      </c>
      <c r="O353" s="13" t="s">
        <v>23</v>
      </c>
      <c r="P353" s="184" t="s">
        <v>1826</v>
      </c>
      <c r="Q353" s="13" t="s">
        <v>24</v>
      </c>
      <c r="R353" s="20" t="s">
        <v>25</v>
      </c>
    </row>
    <row r="354" spans="1:18" s="36" customFormat="1" ht="30" customHeight="1">
      <c r="A354" s="12">
        <f t="shared" si="5"/>
        <v>350</v>
      </c>
      <c r="B354" s="13" t="s">
        <v>783</v>
      </c>
      <c r="C354" s="14"/>
      <c r="D354" s="16"/>
      <c r="E354" s="16">
        <v>2494.09</v>
      </c>
      <c r="F354" s="16"/>
      <c r="G354" s="16"/>
      <c r="H354" s="16"/>
      <c r="I354" s="16"/>
      <c r="J354" s="13" t="s">
        <v>784</v>
      </c>
      <c r="K354" s="17">
        <v>39884</v>
      </c>
      <c r="L354" s="18" t="s">
        <v>21</v>
      </c>
      <c r="M354" s="19">
        <v>90100</v>
      </c>
      <c r="N354" s="13" t="s">
        <v>32</v>
      </c>
      <c r="O354" s="13" t="s">
        <v>23</v>
      </c>
      <c r="P354" s="184" t="s">
        <v>1826</v>
      </c>
      <c r="Q354" s="13" t="s">
        <v>785</v>
      </c>
      <c r="R354" s="20" t="s">
        <v>786</v>
      </c>
    </row>
    <row r="355" spans="1:18" s="21" customFormat="1" ht="51" customHeight="1">
      <c r="A355" s="12">
        <f t="shared" si="5"/>
        <v>351</v>
      </c>
      <c r="B355" s="13" t="s">
        <v>787</v>
      </c>
      <c r="C355" s="14">
        <v>39873</v>
      </c>
      <c r="D355" s="16" t="s">
        <v>788</v>
      </c>
      <c r="E355" s="16">
        <v>5750</v>
      </c>
      <c r="F355" s="16"/>
      <c r="G355" s="16"/>
      <c r="H355" s="16"/>
      <c r="I355" s="16"/>
      <c r="J355" s="13" t="s">
        <v>789</v>
      </c>
      <c r="K355" s="17">
        <v>39874</v>
      </c>
      <c r="L355" s="18" t="s">
        <v>21</v>
      </c>
      <c r="M355" s="19">
        <v>90017</v>
      </c>
      <c r="N355" s="13" t="s">
        <v>32</v>
      </c>
      <c r="O355" s="13" t="s">
        <v>23</v>
      </c>
      <c r="P355" s="184" t="s">
        <v>1826</v>
      </c>
      <c r="Q355" s="13" t="s">
        <v>95</v>
      </c>
      <c r="R355" s="20" t="s">
        <v>28</v>
      </c>
    </row>
    <row r="356" spans="1:18" s="21" customFormat="1" ht="67.5">
      <c r="A356" s="12">
        <f t="shared" si="5"/>
        <v>352</v>
      </c>
      <c r="B356" s="13" t="s">
        <v>790</v>
      </c>
      <c r="C356" s="14">
        <v>39873</v>
      </c>
      <c r="D356" s="16" t="s">
        <v>788</v>
      </c>
      <c r="E356" s="16">
        <v>8050</v>
      </c>
      <c r="F356" s="16"/>
      <c r="G356" s="16"/>
      <c r="H356" s="16"/>
      <c r="I356" s="16"/>
      <c r="J356" s="13" t="s">
        <v>789</v>
      </c>
      <c r="K356" s="17">
        <v>39874</v>
      </c>
      <c r="L356" s="18" t="s">
        <v>21</v>
      </c>
      <c r="M356" s="19">
        <v>90018</v>
      </c>
      <c r="N356" s="13" t="s">
        <v>32</v>
      </c>
      <c r="O356" s="13" t="s">
        <v>23</v>
      </c>
      <c r="P356" s="184" t="s">
        <v>1826</v>
      </c>
      <c r="Q356" s="13" t="s">
        <v>95</v>
      </c>
      <c r="R356" s="20" t="s">
        <v>28</v>
      </c>
    </row>
    <row r="357" spans="1:18" s="21" customFormat="1" ht="67.5">
      <c r="A357" s="12">
        <f t="shared" si="5"/>
        <v>353</v>
      </c>
      <c r="B357" s="13" t="s">
        <v>791</v>
      </c>
      <c r="C357" s="14"/>
      <c r="D357" s="16"/>
      <c r="E357" s="16"/>
      <c r="F357" s="16"/>
      <c r="G357" s="16"/>
      <c r="H357" s="16"/>
      <c r="I357" s="16">
        <v>1713.5</v>
      </c>
      <c r="J357" s="13" t="s">
        <v>792</v>
      </c>
      <c r="K357" s="17">
        <v>39826</v>
      </c>
      <c r="L357" s="18" t="s">
        <v>21</v>
      </c>
      <c r="M357" s="19">
        <v>90527</v>
      </c>
      <c r="N357" s="13" t="s">
        <v>32</v>
      </c>
      <c r="O357" s="13" t="s">
        <v>23</v>
      </c>
      <c r="P357" s="184" t="s">
        <v>1826</v>
      </c>
      <c r="Q357" s="13" t="s">
        <v>711</v>
      </c>
      <c r="R357" s="20" t="s">
        <v>358</v>
      </c>
    </row>
    <row r="358" spans="1:18" s="21" customFormat="1" ht="63" customHeight="1">
      <c r="A358" s="12">
        <f t="shared" si="5"/>
        <v>354</v>
      </c>
      <c r="B358" s="13" t="s">
        <v>793</v>
      </c>
      <c r="C358" s="14"/>
      <c r="D358" s="16"/>
      <c r="E358" s="16"/>
      <c r="F358" s="16"/>
      <c r="G358" s="16"/>
      <c r="H358" s="16"/>
      <c r="I358" s="16">
        <v>547</v>
      </c>
      <c r="J358" s="13" t="s">
        <v>794</v>
      </c>
      <c r="K358" s="17">
        <v>39968</v>
      </c>
      <c r="L358" s="18" t="s">
        <v>21</v>
      </c>
      <c r="M358" s="19">
        <v>90861</v>
      </c>
      <c r="N358" s="13" t="s">
        <v>32</v>
      </c>
      <c r="O358" s="13" t="s">
        <v>23</v>
      </c>
      <c r="P358" s="184" t="s">
        <v>1826</v>
      </c>
      <c r="Q358" s="13" t="s">
        <v>795</v>
      </c>
      <c r="R358" s="20" t="s">
        <v>714</v>
      </c>
    </row>
    <row r="359" spans="1:18" s="21" customFormat="1" ht="67.5">
      <c r="A359" s="12">
        <f t="shared" si="5"/>
        <v>355</v>
      </c>
      <c r="B359" s="13" t="s">
        <v>796</v>
      </c>
      <c r="C359" s="14"/>
      <c r="D359" s="16"/>
      <c r="E359" s="64"/>
      <c r="F359" s="16"/>
      <c r="G359" s="16"/>
      <c r="H359" s="16"/>
      <c r="I359" s="16">
        <v>328.3</v>
      </c>
      <c r="J359" s="13" t="s">
        <v>797</v>
      </c>
      <c r="K359" s="17">
        <v>39959</v>
      </c>
      <c r="L359" s="18" t="s">
        <v>21</v>
      </c>
      <c r="M359" s="19">
        <v>90880</v>
      </c>
      <c r="N359" s="13" t="s">
        <v>32</v>
      </c>
      <c r="O359" s="13" t="s">
        <v>23</v>
      </c>
      <c r="P359" s="184" t="s">
        <v>1826</v>
      </c>
      <c r="Q359" s="13" t="s">
        <v>270</v>
      </c>
      <c r="R359" s="20" t="s">
        <v>139</v>
      </c>
    </row>
    <row r="360" spans="1:18" s="21" customFormat="1" ht="67.5">
      <c r="A360" s="12">
        <f t="shared" si="5"/>
        <v>356</v>
      </c>
      <c r="B360" s="13" t="s">
        <v>798</v>
      </c>
      <c r="C360" s="18">
        <v>39976</v>
      </c>
      <c r="D360" s="16" t="s">
        <v>799</v>
      </c>
      <c r="E360" s="30"/>
      <c r="F360" s="16"/>
      <c r="G360" s="16"/>
      <c r="H360" s="16"/>
      <c r="I360" s="16">
        <v>1398.59</v>
      </c>
      <c r="J360" s="13" t="s">
        <v>797</v>
      </c>
      <c r="K360" s="17">
        <v>39959</v>
      </c>
      <c r="L360" s="18" t="s">
        <v>21</v>
      </c>
      <c r="M360" s="19" t="s">
        <v>800</v>
      </c>
      <c r="N360" s="13" t="s">
        <v>32</v>
      </c>
      <c r="O360" s="13" t="s">
        <v>23</v>
      </c>
      <c r="P360" s="184" t="s">
        <v>1826</v>
      </c>
      <c r="Q360" s="13" t="s">
        <v>801</v>
      </c>
      <c r="R360" s="20" t="s">
        <v>802</v>
      </c>
    </row>
    <row r="361" spans="1:18" s="21" customFormat="1" ht="67.5">
      <c r="A361" s="12">
        <f t="shared" si="5"/>
        <v>357</v>
      </c>
      <c r="B361" s="13" t="s">
        <v>803</v>
      </c>
      <c r="C361" s="14"/>
      <c r="D361" s="16"/>
      <c r="E361" s="16"/>
      <c r="F361" s="16"/>
      <c r="G361" s="16"/>
      <c r="H361" s="16"/>
      <c r="I361" s="16">
        <v>1102.28</v>
      </c>
      <c r="J361" s="65" t="s">
        <v>804</v>
      </c>
      <c r="K361" s="17">
        <v>39980</v>
      </c>
      <c r="L361" s="18" t="s">
        <v>21</v>
      </c>
      <c r="M361" s="19">
        <v>90883</v>
      </c>
      <c r="N361" s="13" t="s">
        <v>32</v>
      </c>
      <c r="O361" s="13" t="s">
        <v>23</v>
      </c>
      <c r="P361" s="184" t="s">
        <v>1826</v>
      </c>
      <c r="Q361" s="13" t="s">
        <v>805</v>
      </c>
      <c r="R361" s="20" t="s">
        <v>155</v>
      </c>
    </row>
    <row r="362" spans="1:18" s="21" customFormat="1" ht="67.5">
      <c r="A362" s="12">
        <f t="shared" si="5"/>
        <v>358</v>
      </c>
      <c r="B362" s="13" t="s">
        <v>806</v>
      </c>
      <c r="C362" s="14" t="s">
        <v>807</v>
      </c>
      <c r="D362" s="16" t="s">
        <v>808</v>
      </c>
      <c r="E362" s="16">
        <v>882.19</v>
      </c>
      <c r="F362" s="16"/>
      <c r="G362" s="16"/>
      <c r="H362" s="16"/>
      <c r="I362" s="30"/>
      <c r="J362" s="65" t="s">
        <v>809</v>
      </c>
      <c r="K362" s="17">
        <v>39877</v>
      </c>
      <c r="L362" s="18" t="s">
        <v>21</v>
      </c>
      <c r="M362" s="19">
        <v>90528</v>
      </c>
      <c r="N362" s="13" t="s">
        <v>32</v>
      </c>
      <c r="O362" s="13" t="s">
        <v>23</v>
      </c>
      <c r="P362" s="184" t="s">
        <v>1826</v>
      </c>
      <c r="Q362" s="13" t="s">
        <v>270</v>
      </c>
      <c r="R362" s="29" t="s">
        <v>434</v>
      </c>
    </row>
    <row r="363" spans="1:18" s="21" customFormat="1" ht="58.5" customHeight="1">
      <c r="A363" s="12">
        <f t="shared" si="5"/>
        <v>359</v>
      </c>
      <c r="B363" s="13" t="s">
        <v>810</v>
      </c>
      <c r="C363" s="14">
        <v>40081</v>
      </c>
      <c r="D363" s="16" t="s">
        <v>811</v>
      </c>
      <c r="E363" s="16">
        <v>8349</v>
      </c>
      <c r="F363" s="16"/>
      <c r="G363" s="16"/>
      <c r="H363" s="16"/>
      <c r="I363" s="16"/>
      <c r="J363" s="65" t="s">
        <v>812</v>
      </c>
      <c r="K363" s="17">
        <v>40080</v>
      </c>
      <c r="L363" s="18" t="s">
        <v>21</v>
      </c>
      <c r="M363" s="66">
        <v>90264</v>
      </c>
      <c r="N363" s="13" t="s">
        <v>32</v>
      </c>
      <c r="O363" s="13" t="s">
        <v>23</v>
      </c>
      <c r="P363" s="184" t="s">
        <v>1826</v>
      </c>
      <c r="Q363" s="13" t="s">
        <v>284</v>
      </c>
      <c r="R363" s="20" t="s">
        <v>813</v>
      </c>
    </row>
    <row r="364" spans="1:18" s="21" customFormat="1" ht="54" customHeight="1">
      <c r="A364" s="12">
        <f t="shared" si="5"/>
        <v>360</v>
      </c>
      <c r="B364" s="13" t="s">
        <v>814</v>
      </c>
      <c r="C364" s="14" t="s">
        <v>815</v>
      </c>
      <c r="D364" s="16" t="s">
        <v>816</v>
      </c>
      <c r="E364" s="16">
        <v>2357.5</v>
      </c>
      <c r="F364" s="16"/>
      <c r="G364" s="16"/>
      <c r="H364" s="16" t="s">
        <v>203</v>
      </c>
      <c r="I364" s="16"/>
      <c r="J364" s="65" t="s">
        <v>817</v>
      </c>
      <c r="K364" s="17">
        <v>40140</v>
      </c>
      <c r="L364" s="18" t="s">
        <v>21</v>
      </c>
      <c r="M364" s="66">
        <v>90108</v>
      </c>
      <c r="N364" s="13" t="s">
        <v>22</v>
      </c>
      <c r="O364" s="13" t="s">
        <v>23</v>
      </c>
      <c r="P364" s="184" t="s">
        <v>1826</v>
      </c>
      <c r="Q364" s="13" t="s">
        <v>85</v>
      </c>
      <c r="R364" s="20" t="s">
        <v>86</v>
      </c>
    </row>
    <row r="365" spans="1:18" s="21" customFormat="1" ht="51.75" customHeight="1">
      <c r="A365" s="12">
        <f t="shared" si="5"/>
        <v>361</v>
      </c>
      <c r="B365" s="13" t="s">
        <v>818</v>
      </c>
      <c r="C365" s="14" t="s">
        <v>815</v>
      </c>
      <c r="D365" s="16" t="s">
        <v>816</v>
      </c>
      <c r="E365" s="16">
        <v>2880.75</v>
      </c>
      <c r="F365" s="16"/>
      <c r="G365" s="16"/>
      <c r="H365" s="16"/>
      <c r="I365" s="16"/>
      <c r="J365" s="65" t="s">
        <v>817</v>
      </c>
      <c r="K365" s="17">
        <v>40140</v>
      </c>
      <c r="L365" s="18" t="s">
        <v>21</v>
      </c>
      <c r="M365" s="66">
        <v>90028</v>
      </c>
      <c r="N365" s="13" t="s">
        <v>32</v>
      </c>
      <c r="O365" s="13" t="s">
        <v>23</v>
      </c>
      <c r="P365" s="184" t="s">
        <v>1826</v>
      </c>
      <c r="Q365" s="13" t="s">
        <v>819</v>
      </c>
      <c r="R365" s="20" t="s">
        <v>820</v>
      </c>
    </row>
    <row r="366" spans="1:18" s="21" customFormat="1" ht="36.75" customHeight="1">
      <c r="A366" s="12">
        <f t="shared" si="5"/>
        <v>362</v>
      </c>
      <c r="B366" s="13" t="s">
        <v>821</v>
      </c>
      <c r="C366" s="14" t="s">
        <v>822</v>
      </c>
      <c r="D366" s="16" t="s">
        <v>823</v>
      </c>
      <c r="E366" s="16">
        <v>3266</v>
      </c>
      <c r="F366" s="16"/>
      <c r="G366" s="16"/>
      <c r="H366" s="16"/>
      <c r="I366" s="16"/>
      <c r="J366" s="65" t="s">
        <v>824</v>
      </c>
      <c r="K366" s="17">
        <v>40136</v>
      </c>
      <c r="L366" s="18" t="s">
        <v>21</v>
      </c>
      <c r="M366" s="67" t="s">
        <v>825</v>
      </c>
      <c r="N366" s="13" t="s">
        <v>32</v>
      </c>
      <c r="O366" s="13" t="s">
        <v>23</v>
      </c>
      <c r="P366" s="184" t="s">
        <v>1826</v>
      </c>
      <c r="Q366" s="13" t="s">
        <v>826</v>
      </c>
      <c r="R366" s="20" t="s">
        <v>582</v>
      </c>
    </row>
    <row r="367" spans="1:18" s="21" customFormat="1" ht="67.5">
      <c r="A367" s="12">
        <f t="shared" si="5"/>
        <v>363</v>
      </c>
      <c r="B367" s="13" t="s">
        <v>827</v>
      </c>
      <c r="C367" s="14" t="s">
        <v>822</v>
      </c>
      <c r="D367" s="16" t="s">
        <v>823</v>
      </c>
      <c r="E367" s="16">
        <v>816.5</v>
      </c>
      <c r="F367" s="16"/>
      <c r="G367" s="16"/>
      <c r="H367" s="16"/>
      <c r="I367" s="16"/>
      <c r="J367" s="65" t="s">
        <v>828</v>
      </c>
      <c r="K367" s="17">
        <v>40136</v>
      </c>
      <c r="L367" s="18" t="s">
        <v>21</v>
      </c>
      <c r="M367" s="66">
        <v>90545</v>
      </c>
      <c r="N367" s="13" t="s">
        <v>32</v>
      </c>
      <c r="O367" s="13" t="s">
        <v>23</v>
      </c>
      <c r="P367" s="184" t="s">
        <v>1826</v>
      </c>
      <c r="Q367" s="13" t="s">
        <v>145</v>
      </c>
      <c r="R367" s="20" t="s">
        <v>829</v>
      </c>
    </row>
    <row r="368" spans="1:18" s="21" customFormat="1" ht="67.5">
      <c r="A368" s="12">
        <f t="shared" si="5"/>
        <v>364</v>
      </c>
      <c r="B368" s="13" t="s">
        <v>830</v>
      </c>
      <c r="C368" s="14" t="s">
        <v>831</v>
      </c>
      <c r="D368" s="16" t="s">
        <v>832</v>
      </c>
      <c r="E368" s="16">
        <v>2127.5</v>
      </c>
      <c r="F368" s="16"/>
      <c r="G368" s="16"/>
      <c r="H368" s="16"/>
      <c r="I368" s="16"/>
      <c r="J368" s="65" t="s">
        <v>833</v>
      </c>
      <c r="K368" s="17">
        <v>40141</v>
      </c>
      <c r="L368" s="18" t="s">
        <v>21</v>
      </c>
      <c r="M368" s="66">
        <v>90884</v>
      </c>
      <c r="N368" s="13" t="s">
        <v>32</v>
      </c>
      <c r="O368" s="13" t="s">
        <v>23</v>
      </c>
      <c r="P368" s="184" t="s">
        <v>1826</v>
      </c>
      <c r="Q368" s="13" t="s">
        <v>226</v>
      </c>
      <c r="R368" s="20" t="s">
        <v>834</v>
      </c>
    </row>
    <row r="369" spans="1:18" s="21" customFormat="1" ht="72" customHeight="1">
      <c r="A369" s="12">
        <f t="shared" si="5"/>
        <v>365</v>
      </c>
      <c r="B369" s="13" t="s">
        <v>835</v>
      </c>
      <c r="C369" s="14"/>
      <c r="D369" s="16"/>
      <c r="E369" s="16">
        <v>24195.562999999998</v>
      </c>
      <c r="F369" s="16"/>
      <c r="G369" s="16"/>
      <c r="H369" s="16"/>
      <c r="I369" s="16"/>
      <c r="J369" s="65" t="s">
        <v>836</v>
      </c>
      <c r="K369" s="17">
        <v>40149</v>
      </c>
      <c r="L369" s="18" t="s">
        <v>21</v>
      </c>
      <c r="M369" s="66">
        <v>90145</v>
      </c>
      <c r="N369" s="13" t="s">
        <v>32</v>
      </c>
      <c r="O369" s="13" t="s">
        <v>23</v>
      </c>
      <c r="P369" s="184" t="s">
        <v>1826</v>
      </c>
      <c r="Q369" s="13" t="s">
        <v>63</v>
      </c>
      <c r="R369" s="20" t="s">
        <v>446</v>
      </c>
    </row>
    <row r="370" spans="1:18" s="36" customFormat="1" ht="37.5" customHeight="1">
      <c r="A370" s="12">
        <f t="shared" si="5"/>
        <v>366</v>
      </c>
      <c r="B370" s="13" t="s">
        <v>837</v>
      </c>
      <c r="C370" s="14" t="s">
        <v>838</v>
      </c>
      <c r="D370" s="16" t="s">
        <v>839</v>
      </c>
      <c r="E370" s="16">
        <v>2157.31</v>
      </c>
      <c r="F370" s="16"/>
      <c r="G370" s="16"/>
      <c r="H370" s="16"/>
      <c r="I370" s="16"/>
      <c r="J370" s="65" t="s">
        <v>840</v>
      </c>
      <c r="K370" s="17">
        <v>40158</v>
      </c>
      <c r="L370" s="18" t="s">
        <v>21</v>
      </c>
      <c r="M370" s="66">
        <v>90532</v>
      </c>
      <c r="N370" s="13" t="s">
        <v>32</v>
      </c>
      <c r="O370" s="13" t="s">
        <v>23</v>
      </c>
      <c r="P370" s="184" t="s">
        <v>1826</v>
      </c>
      <c r="Q370" s="13" t="s">
        <v>534</v>
      </c>
      <c r="R370" s="20" t="s">
        <v>53</v>
      </c>
    </row>
    <row r="371" spans="1:18" s="36" customFormat="1" ht="67.5">
      <c r="A371" s="12">
        <f t="shared" si="5"/>
        <v>367</v>
      </c>
      <c r="B371" s="13" t="s">
        <v>841</v>
      </c>
      <c r="C371" s="14" t="s">
        <v>838</v>
      </c>
      <c r="D371" s="16" t="s">
        <v>839</v>
      </c>
      <c r="E371" s="16">
        <v>2157.31</v>
      </c>
      <c r="F371" s="16"/>
      <c r="G371" s="16"/>
      <c r="H371" s="16"/>
      <c r="I371" s="16"/>
      <c r="J371" s="65" t="s">
        <v>840</v>
      </c>
      <c r="K371" s="17">
        <v>40158</v>
      </c>
      <c r="L371" s="18" t="s">
        <v>21</v>
      </c>
      <c r="M371" s="66">
        <v>90865</v>
      </c>
      <c r="N371" s="13" t="s">
        <v>32</v>
      </c>
      <c r="O371" s="13" t="s">
        <v>23</v>
      </c>
      <c r="P371" s="184" t="s">
        <v>1826</v>
      </c>
      <c r="Q371" s="13" t="s">
        <v>842</v>
      </c>
      <c r="R371" s="20" t="s">
        <v>217</v>
      </c>
    </row>
    <row r="372" spans="1:18" s="21" customFormat="1" ht="67.5">
      <c r="A372" s="12">
        <f t="shared" si="5"/>
        <v>368</v>
      </c>
      <c r="B372" s="13" t="s">
        <v>843</v>
      </c>
      <c r="C372" s="14"/>
      <c r="D372" s="16"/>
      <c r="E372" s="16">
        <v>1173</v>
      </c>
      <c r="F372" s="16"/>
      <c r="G372" s="16"/>
      <c r="H372" s="16"/>
      <c r="I372" s="16"/>
      <c r="J372" s="65" t="s">
        <v>844</v>
      </c>
      <c r="K372" s="17">
        <v>40168</v>
      </c>
      <c r="L372" s="18" t="s">
        <v>21</v>
      </c>
      <c r="M372" s="67" t="s">
        <v>845</v>
      </c>
      <c r="N372" s="13" t="s">
        <v>32</v>
      </c>
      <c r="O372" s="13" t="s">
        <v>23</v>
      </c>
      <c r="P372" s="184" t="s">
        <v>1826</v>
      </c>
      <c r="Q372" s="13" t="s">
        <v>55</v>
      </c>
      <c r="R372" s="20" t="s">
        <v>49</v>
      </c>
    </row>
    <row r="373" spans="1:18" s="21" customFormat="1" ht="67.5">
      <c r="A373" s="12">
        <f t="shared" si="5"/>
        <v>369</v>
      </c>
      <c r="B373" s="13" t="s">
        <v>846</v>
      </c>
      <c r="C373" s="14"/>
      <c r="D373" s="16"/>
      <c r="E373" s="16">
        <v>1311</v>
      </c>
      <c r="F373" s="16"/>
      <c r="G373" s="16"/>
      <c r="H373" s="16"/>
      <c r="I373" s="16"/>
      <c r="J373" s="65" t="s">
        <v>847</v>
      </c>
      <c r="K373" s="17">
        <v>40168</v>
      </c>
      <c r="L373" s="18" t="s">
        <v>21</v>
      </c>
      <c r="M373" s="67" t="s">
        <v>848</v>
      </c>
      <c r="N373" s="13" t="s">
        <v>32</v>
      </c>
      <c r="O373" s="13" t="s">
        <v>23</v>
      </c>
      <c r="P373" s="184" t="s">
        <v>1826</v>
      </c>
      <c r="Q373" s="13" t="s">
        <v>55</v>
      </c>
      <c r="R373" s="20" t="s">
        <v>49</v>
      </c>
    </row>
    <row r="374" spans="1:18" s="21" customFormat="1" ht="67.5">
      <c r="A374" s="12">
        <f t="shared" si="5"/>
        <v>370</v>
      </c>
      <c r="B374" s="13" t="s">
        <v>849</v>
      </c>
      <c r="C374" s="14"/>
      <c r="D374" s="16"/>
      <c r="E374" s="16"/>
      <c r="F374" s="16">
        <v>2784.15</v>
      </c>
      <c r="G374" s="16"/>
      <c r="H374" s="16"/>
      <c r="I374" s="16"/>
      <c r="J374" s="65" t="s">
        <v>850</v>
      </c>
      <c r="K374" s="17">
        <v>40165</v>
      </c>
      <c r="L374" s="18" t="s">
        <v>21</v>
      </c>
      <c r="M374" s="66">
        <v>90047</v>
      </c>
      <c r="N374" s="13" t="s">
        <v>32</v>
      </c>
      <c r="O374" s="13" t="s">
        <v>23</v>
      </c>
      <c r="P374" s="184" t="s">
        <v>1826</v>
      </c>
      <c r="Q374" s="13" t="s">
        <v>851</v>
      </c>
      <c r="R374" s="20" t="s">
        <v>227</v>
      </c>
    </row>
    <row r="375" spans="1:18" s="21" customFormat="1" ht="67.5">
      <c r="A375" s="12">
        <f t="shared" si="5"/>
        <v>371</v>
      </c>
      <c r="B375" s="13" t="s">
        <v>852</v>
      </c>
      <c r="C375" s="14"/>
      <c r="D375" s="16"/>
      <c r="E375" s="16"/>
      <c r="F375" s="16">
        <v>5061.1499999999996</v>
      </c>
      <c r="G375" s="16"/>
      <c r="H375" s="16"/>
      <c r="I375" s="16"/>
      <c r="J375" s="65" t="s">
        <v>850</v>
      </c>
      <c r="K375" s="17">
        <v>40165</v>
      </c>
      <c r="L375" s="18" t="s">
        <v>21</v>
      </c>
      <c r="M375" s="66">
        <v>90005</v>
      </c>
      <c r="N375" s="13" t="s">
        <v>32</v>
      </c>
      <c r="O375" s="13" t="s">
        <v>23</v>
      </c>
      <c r="P375" s="184" t="s">
        <v>1826</v>
      </c>
      <c r="Q375" s="13" t="s">
        <v>95</v>
      </c>
      <c r="R375" s="20" t="s">
        <v>853</v>
      </c>
    </row>
    <row r="376" spans="1:18" s="21" customFormat="1" ht="67.5">
      <c r="A376" s="12">
        <f t="shared" si="5"/>
        <v>372</v>
      </c>
      <c r="B376" s="13" t="s">
        <v>854</v>
      </c>
      <c r="C376" s="14">
        <v>40057</v>
      </c>
      <c r="D376" s="16" t="s">
        <v>855</v>
      </c>
      <c r="E376" s="16"/>
      <c r="F376" s="16"/>
      <c r="G376" s="16"/>
      <c r="H376" s="16"/>
      <c r="I376" s="16">
        <v>599</v>
      </c>
      <c r="J376" s="65" t="s">
        <v>856</v>
      </c>
      <c r="K376" s="17"/>
      <c r="L376" s="18" t="s">
        <v>21</v>
      </c>
      <c r="M376" s="66">
        <v>90289</v>
      </c>
      <c r="N376" s="13" t="s">
        <v>32</v>
      </c>
      <c r="O376" s="13" t="s">
        <v>23</v>
      </c>
      <c r="P376" s="184" t="s">
        <v>1826</v>
      </c>
      <c r="Q376" s="13" t="s">
        <v>857</v>
      </c>
      <c r="R376" s="20" t="s">
        <v>858</v>
      </c>
    </row>
    <row r="377" spans="1:18" s="21" customFormat="1" ht="25.5" customHeight="1">
      <c r="A377" s="12">
        <f t="shared" si="5"/>
        <v>373</v>
      </c>
      <c r="B377" s="13" t="s">
        <v>859</v>
      </c>
      <c r="C377" s="14">
        <v>40135</v>
      </c>
      <c r="D377" s="16" t="s">
        <v>860</v>
      </c>
      <c r="E377" s="16"/>
      <c r="F377" s="16"/>
      <c r="G377" s="16"/>
      <c r="H377" s="16"/>
      <c r="I377" s="16">
        <v>1693.95</v>
      </c>
      <c r="J377" s="65" t="s">
        <v>861</v>
      </c>
      <c r="K377" s="17"/>
      <c r="L377" s="18" t="s">
        <v>21</v>
      </c>
      <c r="M377" s="66">
        <v>90903</v>
      </c>
      <c r="N377" s="13" t="s">
        <v>32</v>
      </c>
      <c r="O377" s="13" t="s">
        <v>23</v>
      </c>
      <c r="P377" s="184" t="s">
        <v>1826</v>
      </c>
      <c r="Q377" s="13" t="s">
        <v>862</v>
      </c>
      <c r="R377" s="20"/>
    </row>
    <row r="378" spans="1:18" s="21" customFormat="1" ht="67.5">
      <c r="A378" s="12">
        <f t="shared" si="5"/>
        <v>374</v>
      </c>
      <c r="B378" s="40" t="s">
        <v>863</v>
      </c>
      <c r="C378" s="14">
        <v>40162</v>
      </c>
      <c r="D378" s="16" t="s">
        <v>839</v>
      </c>
      <c r="E378" s="16"/>
      <c r="F378" s="16"/>
      <c r="G378" s="16"/>
      <c r="H378" s="16"/>
      <c r="I378" s="16">
        <v>699.98</v>
      </c>
      <c r="J378" s="65" t="s">
        <v>864</v>
      </c>
      <c r="K378" s="17"/>
      <c r="L378" s="18" t="s">
        <v>21</v>
      </c>
      <c r="M378" s="67" t="s">
        <v>865</v>
      </c>
      <c r="N378" s="13" t="s">
        <v>32</v>
      </c>
      <c r="O378" s="13" t="s">
        <v>23</v>
      </c>
      <c r="P378" s="184" t="s">
        <v>1826</v>
      </c>
      <c r="Q378" s="13" t="s">
        <v>866</v>
      </c>
      <c r="R378" s="20" t="s">
        <v>867</v>
      </c>
    </row>
    <row r="379" spans="1:18" s="21" customFormat="1" ht="67.5">
      <c r="A379" s="12">
        <f t="shared" si="5"/>
        <v>375</v>
      </c>
      <c r="B379" s="13" t="s">
        <v>868</v>
      </c>
      <c r="C379" s="14" t="s">
        <v>869</v>
      </c>
      <c r="D379" s="16" t="s">
        <v>870</v>
      </c>
      <c r="E379" s="16">
        <v>2249.08</v>
      </c>
      <c r="F379" s="16"/>
      <c r="G379" s="16"/>
      <c r="H379" s="16"/>
      <c r="I379" s="16"/>
      <c r="J379" s="65" t="s">
        <v>871</v>
      </c>
      <c r="K379" s="17">
        <v>40211</v>
      </c>
      <c r="L379" s="18" t="s">
        <v>21</v>
      </c>
      <c r="M379" s="66">
        <v>90150</v>
      </c>
      <c r="N379" s="13" t="s">
        <v>32</v>
      </c>
      <c r="O379" s="13" t="s">
        <v>23</v>
      </c>
      <c r="P379" s="184" t="s">
        <v>1826</v>
      </c>
      <c r="Q379" s="13" t="s">
        <v>63</v>
      </c>
      <c r="R379" s="20" t="s">
        <v>64</v>
      </c>
    </row>
    <row r="380" spans="1:18" s="21" customFormat="1" ht="51" customHeight="1">
      <c r="A380" s="12">
        <f t="shared" si="5"/>
        <v>376</v>
      </c>
      <c r="B380" s="13" t="s">
        <v>872</v>
      </c>
      <c r="C380" s="14" t="s">
        <v>869</v>
      </c>
      <c r="D380" s="16" t="s">
        <v>873</v>
      </c>
      <c r="E380" s="16"/>
      <c r="F380" s="31"/>
      <c r="G380" s="16"/>
      <c r="H380" s="16"/>
      <c r="I380" s="16">
        <v>1713.77</v>
      </c>
      <c r="J380" s="65" t="s">
        <v>874</v>
      </c>
      <c r="K380" s="17">
        <v>40239</v>
      </c>
      <c r="L380" s="18" t="s">
        <v>21</v>
      </c>
      <c r="M380" s="66">
        <v>90886</v>
      </c>
      <c r="N380" s="13" t="s">
        <v>273</v>
      </c>
      <c r="O380" s="13" t="s">
        <v>23</v>
      </c>
      <c r="P380" s="184" t="s">
        <v>1826</v>
      </c>
      <c r="Q380" s="13"/>
      <c r="R380" s="20" t="s">
        <v>875</v>
      </c>
    </row>
    <row r="381" spans="1:18" s="21" customFormat="1" ht="67.5">
      <c r="A381" s="12">
        <f t="shared" si="5"/>
        <v>377</v>
      </c>
      <c r="B381" s="13" t="s">
        <v>876</v>
      </c>
      <c r="C381" s="14" t="s">
        <v>140</v>
      </c>
      <c r="D381" s="16" t="s">
        <v>877</v>
      </c>
      <c r="E381" s="16"/>
      <c r="F381" s="16"/>
      <c r="G381" s="16"/>
      <c r="H381" s="16"/>
      <c r="I381" s="16">
        <v>498.99</v>
      </c>
      <c r="J381" s="65" t="s">
        <v>878</v>
      </c>
      <c r="K381" s="17">
        <v>40327</v>
      </c>
      <c r="L381" s="18" t="s">
        <v>21</v>
      </c>
      <c r="M381" s="66">
        <v>90054</v>
      </c>
      <c r="N381" s="13" t="s">
        <v>32</v>
      </c>
      <c r="O381" s="13" t="s">
        <v>23</v>
      </c>
      <c r="P381" s="184" t="s">
        <v>1826</v>
      </c>
      <c r="Q381" s="13" t="s">
        <v>75</v>
      </c>
      <c r="R381" s="20" t="s">
        <v>76</v>
      </c>
    </row>
    <row r="382" spans="1:18" s="21" customFormat="1" ht="29.25" customHeight="1">
      <c r="A382" s="12">
        <f t="shared" si="5"/>
        <v>378</v>
      </c>
      <c r="B382" s="13" t="s">
        <v>879</v>
      </c>
      <c r="C382" s="14" t="s">
        <v>333</v>
      </c>
      <c r="D382" s="16" t="s">
        <v>880</v>
      </c>
      <c r="E382" s="16"/>
      <c r="F382" s="16"/>
      <c r="G382" s="16"/>
      <c r="H382" s="16"/>
      <c r="I382" s="16">
        <v>882</v>
      </c>
      <c r="J382" s="65" t="s">
        <v>881</v>
      </c>
      <c r="K382" s="17">
        <v>40310</v>
      </c>
      <c r="L382" s="18" t="s">
        <v>21</v>
      </c>
      <c r="M382" s="66">
        <v>90887</v>
      </c>
      <c r="N382" s="13" t="s">
        <v>32</v>
      </c>
      <c r="O382" s="13" t="s">
        <v>23</v>
      </c>
      <c r="P382" s="184" t="s">
        <v>1826</v>
      </c>
      <c r="Q382" s="13" t="s">
        <v>403</v>
      </c>
      <c r="R382" s="20" t="s">
        <v>535</v>
      </c>
    </row>
    <row r="383" spans="1:18" s="36" customFormat="1" ht="67.5">
      <c r="A383" s="12">
        <f t="shared" si="5"/>
        <v>379</v>
      </c>
      <c r="B383" s="13" t="s">
        <v>882</v>
      </c>
      <c r="C383" s="14" t="s">
        <v>233</v>
      </c>
      <c r="D383" s="16" t="s">
        <v>883</v>
      </c>
      <c r="E383" s="16">
        <v>2400.73</v>
      </c>
      <c r="F383" s="16"/>
      <c r="G383" s="16"/>
      <c r="H383" s="16"/>
      <c r="I383" s="31"/>
      <c r="J383" s="65" t="s">
        <v>884</v>
      </c>
      <c r="K383" s="17">
        <v>40310</v>
      </c>
      <c r="L383" s="18" t="s">
        <v>21</v>
      </c>
      <c r="M383" s="19">
        <v>90207</v>
      </c>
      <c r="N383" s="13" t="s">
        <v>273</v>
      </c>
      <c r="O383" s="13" t="s">
        <v>23</v>
      </c>
      <c r="P383" s="184" t="s">
        <v>1826</v>
      </c>
      <c r="Q383" s="13" t="s">
        <v>394</v>
      </c>
      <c r="R383" s="20" t="s">
        <v>885</v>
      </c>
    </row>
    <row r="384" spans="1:18" s="36" customFormat="1" ht="67.5">
      <c r="A384" s="12">
        <f t="shared" si="5"/>
        <v>380</v>
      </c>
      <c r="B384" s="13" t="s">
        <v>886</v>
      </c>
      <c r="C384" s="14" t="s">
        <v>233</v>
      </c>
      <c r="D384" s="16" t="s">
        <v>883</v>
      </c>
      <c r="E384" s="16">
        <v>2400.73</v>
      </c>
      <c r="F384" s="16"/>
      <c r="G384" s="16" t="s">
        <v>341</v>
      </c>
      <c r="H384" s="16"/>
      <c r="I384" s="31"/>
      <c r="J384" s="65" t="s">
        <v>884</v>
      </c>
      <c r="K384" s="17">
        <v>40310</v>
      </c>
      <c r="L384" s="18" t="s">
        <v>21</v>
      </c>
      <c r="M384" s="19">
        <v>90208</v>
      </c>
      <c r="N384" s="13" t="s">
        <v>273</v>
      </c>
      <c r="O384" s="13" t="s">
        <v>23</v>
      </c>
      <c r="P384" s="184" t="s">
        <v>1826</v>
      </c>
      <c r="Q384" s="13" t="s">
        <v>394</v>
      </c>
      <c r="R384" s="20" t="s">
        <v>275</v>
      </c>
    </row>
    <row r="385" spans="1:18" s="36" customFormat="1" ht="67.5">
      <c r="A385" s="12">
        <f t="shared" si="5"/>
        <v>381</v>
      </c>
      <c r="B385" s="14" t="s">
        <v>887</v>
      </c>
      <c r="C385" s="14" t="s">
        <v>233</v>
      </c>
      <c r="D385" s="16" t="s">
        <v>883</v>
      </c>
      <c r="E385" s="16">
        <v>2400.7399999999998</v>
      </c>
      <c r="F385" s="16"/>
      <c r="G385" s="16"/>
      <c r="H385" s="16"/>
      <c r="I385" s="31"/>
      <c r="J385" s="65" t="s">
        <v>884</v>
      </c>
      <c r="K385" s="17">
        <v>40310</v>
      </c>
      <c r="L385" s="18" t="s">
        <v>21</v>
      </c>
      <c r="M385" s="19">
        <v>90209</v>
      </c>
      <c r="N385" s="13" t="s">
        <v>273</v>
      </c>
      <c r="O385" s="13" t="s">
        <v>23</v>
      </c>
      <c r="P385" s="184" t="s">
        <v>1826</v>
      </c>
      <c r="Q385" s="13" t="s">
        <v>888</v>
      </c>
      <c r="R385" s="29" t="s">
        <v>829</v>
      </c>
    </row>
    <row r="386" spans="1:18" s="21" customFormat="1" ht="67.5">
      <c r="A386" s="12">
        <f t="shared" si="5"/>
        <v>382</v>
      </c>
      <c r="B386" s="13" t="s">
        <v>876</v>
      </c>
      <c r="C386" s="14" t="s">
        <v>140</v>
      </c>
      <c r="D386" s="16" t="s">
        <v>877</v>
      </c>
      <c r="E386" s="16" t="s">
        <v>341</v>
      </c>
      <c r="F386" s="16"/>
      <c r="G386" s="16"/>
      <c r="H386" s="16"/>
      <c r="I386" s="16">
        <v>498.99</v>
      </c>
      <c r="J386" s="65" t="s">
        <v>889</v>
      </c>
      <c r="K386" s="17">
        <v>40331</v>
      </c>
      <c r="L386" s="18" t="s">
        <v>21</v>
      </c>
      <c r="M386" s="66">
        <v>90890</v>
      </c>
      <c r="N386" s="13" t="s">
        <v>22</v>
      </c>
      <c r="O386" s="13" t="s">
        <v>23</v>
      </c>
      <c r="P386" s="184" t="s">
        <v>1826</v>
      </c>
      <c r="Q386" s="13" t="s">
        <v>890</v>
      </c>
      <c r="R386" s="20" t="s">
        <v>891</v>
      </c>
    </row>
    <row r="387" spans="1:18" s="21" customFormat="1" ht="67.5">
      <c r="A387" s="12">
        <f t="shared" si="5"/>
        <v>383</v>
      </c>
      <c r="B387" s="13" t="s">
        <v>876</v>
      </c>
      <c r="C387" s="14" t="s">
        <v>140</v>
      </c>
      <c r="D387" s="16" t="s">
        <v>877</v>
      </c>
      <c r="E387" s="16"/>
      <c r="F387" s="16"/>
      <c r="G387" s="16"/>
      <c r="H387" s="16"/>
      <c r="I387" s="16">
        <v>499.03</v>
      </c>
      <c r="J387" s="65" t="s">
        <v>889</v>
      </c>
      <c r="K387" s="17">
        <v>40331</v>
      </c>
      <c r="L387" s="18" t="s">
        <v>21</v>
      </c>
      <c r="M387" s="66">
        <v>90891</v>
      </c>
      <c r="N387" s="13" t="s">
        <v>32</v>
      </c>
      <c r="O387" s="13" t="s">
        <v>23</v>
      </c>
      <c r="P387" s="184" t="s">
        <v>1826</v>
      </c>
      <c r="Q387" s="13" t="s">
        <v>890</v>
      </c>
      <c r="R387" s="20" t="s">
        <v>358</v>
      </c>
    </row>
    <row r="388" spans="1:18" s="21" customFormat="1" ht="67.5">
      <c r="A388" s="12">
        <f t="shared" si="5"/>
        <v>384</v>
      </c>
      <c r="B388" s="13" t="s">
        <v>892</v>
      </c>
      <c r="C388" s="14" t="s">
        <v>140</v>
      </c>
      <c r="D388" s="16" t="s">
        <v>893</v>
      </c>
      <c r="E388" s="16"/>
      <c r="F388" s="16"/>
      <c r="G388" s="16"/>
      <c r="H388" s="16"/>
      <c r="I388" s="16">
        <v>1600.8</v>
      </c>
      <c r="J388" s="65" t="s">
        <v>894</v>
      </c>
      <c r="K388" s="17">
        <v>40344</v>
      </c>
      <c r="L388" s="18" t="s">
        <v>21</v>
      </c>
      <c r="M388" s="66">
        <v>90892</v>
      </c>
      <c r="N388" s="13"/>
      <c r="O388" s="13" t="s">
        <v>23</v>
      </c>
      <c r="P388" s="184" t="s">
        <v>1826</v>
      </c>
      <c r="Q388" s="13" t="s">
        <v>895</v>
      </c>
      <c r="R388" s="20" t="s">
        <v>896</v>
      </c>
    </row>
    <row r="389" spans="1:18" s="21" customFormat="1" ht="36.75" customHeight="1">
      <c r="A389" s="12">
        <f t="shared" si="5"/>
        <v>385</v>
      </c>
      <c r="B389" s="13" t="s">
        <v>897</v>
      </c>
      <c r="C389" s="14" t="s">
        <v>45</v>
      </c>
      <c r="D389" s="16" t="s">
        <v>898</v>
      </c>
      <c r="E389" s="16"/>
      <c r="F389" s="16"/>
      <c r="G389" s="16"/>
      <c r="H389" s="16"/>
      <c r="I389" s="16">
        <v>631.04</v>
      </c>
      <c r="J389" s="65" t="s">
        <v>272</v>
      </c>
      <c r="K389" s="17">
        <v>40350</v>
      </c>
      <c r="L389" s="18" t="s">
        <v>21</v>
      </c>
      <c r="M389" s="66">
        <v>90888</v>
      </c>
      <c r="N389" s="68" t="s">
        <v>899</v>
      </c>
      <c r="O389" s="13" t="s">
        <v>23</v>
      </c>
      <c r="P389" s="184" t="s">
        <v>1826</v>
      </c>
      <c r="Q389" s="13"/>
      <c r="R389" s="20"/>
    </row>
    <row r="390" spans="1:18" s="21" customFormat="1" ht="67.5">
      <c r="A390" s="12">
        <f t="shared" ref="A390:A453" si="6">A389+1</f>
        <v>386</v>
      </c>
      <c r="B390" s="13" t="s">
        <v>900</v>
      </c>
      <c r="C390" s="14" t="s">
        <v>281</v>
      </c>
      <c r="D390" s="16" t="s">
        <v>901</v>
      </c>
      <c r="E390" s="16"/>
      <c r="F390" s="16"/>
      <c r="G390" s="16"/>
      <c r="H390" s="16"/>
      <c r="I390" s="16">
        <v>3179.56</v>
      </c>
      <c r="J390" s="65" t="s">
        <v>902</v>
      </c>
      <c r="K390" s="17">
        <v>40386</v>
      </c>
      <c r="L390" s="18" t="s">
        <v>21</v>
      </c>
      <c r="M390" s="19">
        <v>90889</v>
      </c>
      <c r="N390" s="68" t="s">
        <v>899</v>
      </c>
      <c r="O390" s="13" t="s">
        <v>23</v>
      </c>
      <c r="P390" s="184" t="s">
        <v>1826</v>
      </c>
      <c r="Q390" s="13"/>
      <c r="R390" s="20"/>
    </row>
    <row r="391" spans="1:18" s="21" customFormat="1" ht="67.5">
      <c r="A391" s="12">
        <f t="shared" si="6"/>
        <v>387</v>
      </c>
      <c r="B391" s="13" t="s">
        <v>903</v>
      </c>
      <c r="C391" s="14" t="s">
        <v>45</v>
      </c>
      <c r="D391" s="16" t="s">
        <v>904</v>
      </c>
      <c r="E391" s="16">
        <v>3393</v>
      </c>
      <c r="F391" s="16"/>
      <c r="G391" s="16"/>
      <c r="H391" s="16"/>
      <c r="I391" s="16"/>
      <c r="J391" s="65" t="s">
        <v>905</v>
      </c>
      <c r="K391" s="17">
        <v>40360</v>
      </c>
      <c r="L391" s="18" t="s">
        <v>21</v>
      </c>
      <c r="M391" s="66">
        <v>90139</v>
      </c>
      <c r="N391" s="13" t="s">
        <v>22</v>
      </c>
      <c r="O391" s="13" t="s">
        <v>23</v>
      </c>
      <c r="P391" s="184" t="s">
        <v>1826</v>
      </c>
      <c r="Q391" s="13" t="s">
        <v>906</v>
      </c>
      <c r="R391" s="20" t="s">
        <v>907</v>
      </c>
    </row>
    <row r="392" spans="1:18" s="21" customFormat="1" ht="41.25" customHeight="1">
      <c r="A392" s="12">
        <f t="shared" si="6"/>
        <v>388</v>
      </c>
      <c r="B392" s="13" t="s">
        <v>908</v>
      </c>
      <c r="C392" s="14" t="s">
        <v>45</v>
      </c>
      <c r="D392" s="16" t="s">
        <v>909</v>
      </c>
      <c r="E392" s="16">
        <v>5999</v>
      </c>
      <c r="F392" s="16"/>
      <c r="G392" s="16"/>
      <c r="H392" s="16"/>
      <c r="I392" s="16"/>
      <c r="J392" s="65" t="s">
        <v>910</v>
      </c>
      <c r="K392" s="17">
        <v>40374</v>
      </c>
      <c r="L392" s="18" t="s">
        <v>21</v>
      </c>
      <c r="M392" s="66">
        <v>90895</v>
      </c>
      <c r="N392" s="13" t="s">
        <v>22</v>
      </c>
      <c r="O392" s="13" t="s">
        <v>23</v>
      </c>
      <c r="P392" s="184" t="s">
        <v>1826</v>
      </c>
      <c r="Q392" s="13" t="s">
        <v>63</v>
      </c>
      <c r="R392" s="20" t="s">
        <v>64</v>
      </c>
    </row>
    <row r="393" spans="1:18" s="21" customFormat="1" ht="34.5" customHeight="1">
      <c r="A393" s="12">
        <f t="shared" si="6"/>
        <v>389</v>
      </c>
      <c r="B393" s="13" t="s">
        <v>911</v>
      </c>
      <c r="C393" s="14" t="s">
        <v>281</v>
      </c>
      <c r="D393" s="16" t="s">
        <v>912</v>
      </c>
      <c r="E393" s="16"/>
      <c r="F393" s="16"/>
      <c r="G393" s="16"/>
      <c r="H393" s="16"/>
      <c r="I393" s="16">
        <v>6960</v>
      </c>
      <c r="J393" s="65" t="s">
        <v>913</v>
      </c>
      <c r="K393" s="17">
        <v>40372</v>
      </c>
      <c r="L393" s="18" t="s">
        <v>21</v>
      </c>
      <c r="M393" s="67" t="s">
        <v>914</v>
      </c>
      <c r="N393" s="13" t="s">
        <v>22</v>
      </c>
      <c r="O393" s="13" t="s">
        <v>23</v>
      </c>
      <c r="P393" s="184" t="s">
        <v>1826</v>
      </c>
      <c r="Q393" s="13" t="s">
        <v>124</v>
      </c>
      <c r="R393" s="20" t="s">
        <v>125</v>
      </c>
    </row>
    <row r="394" spans="1:18" s="21" customFormat="1" ht="30" customHeight="1">
      <c r="A394" s="12">
        <f t="shared" si="6"/>
        <v>390</v>
      </c>
      <c r="B394" s="13" t="s">
        <v>915</v>
      </c>
      <c r="C394" s="14" t="s">
        <v>148</v>
      </c>
      <c r="D394" s="16">
        <v>20612</v>
      </c>
      <c r="E394" s="16"/>
      <c r="F394" s="16"/>
      <c r="G394" s="16"/>
      <c r="H394" s="16"/>
      <c r="I394" s="16">
        <v>1134.48</v>
      </c>
      <c r="J394" s="65" t="s">
        <v>916</v>
      </c>
      <c r="K394" s="17">
        <v>40392</v>
      </c>
      <c r="L394" s="18" t="s">
        <v>21</v>
      </c>
      <c r="M394" s="66">
        <v>90894</v>
      </c>
      <c r="N394" s="13" t="s">
        <v>32</v>
      </c>
      <c r="O394" s="13" t="s">
        <v>23</v>
      </c>
      <c r="P394" s="184" t="s">
        <v>1826</v>
      </c>
      <c r="Q394" s="13" t="s">
        <v>917</v>
      </c>
      <c r="R394" s="20"/>
    </row>
    <row r="395" spans="1:18" s="21" customFormat="1" ht="67.5">
      <c r="A395" s="12">
        <f t="shared" si="6"/>
        <v>391</v>
      </c>
      <c r="B395" s="13" t="s">
        <v>918</v>
      </c>
      <c r="C395" s="14" t="s">
        <v>148</v>
      </c>
      <c r="D395" s="16"/>
      <c r="E395" s="16"/>
      <c r="F395" s="16"/>
      <c r="G395" s="16"/>
      <c r="H395" s="16"/>
      <c r="I395" s="16">
        <v>503.44</v>
      </c>
      <c r="J395" s="65" t="s">
        <v>919</v>
      </c>
      <c r="K395" s="17">
        <v>40409</v>
      </c>
      <c r="L395" s="18" t="s">
        <v>21</v>
      </c>
      <c r="M395" s="66">
        <v>90158</v>
      </c>
      <c r="N395" s="13" t="s">
        <v>32</v>
      </c>
      <c r="O395" s="13" t="s">
        <v>23</v>
      </c>
      <c r="P395" s="184" t="s">
        <v>1826</v>
      </c>
      <c r="Q395" s="13" t="s">
        <v>92</v>
      </c>
      <c r="R395" s="20" t="s">
        <v>93</v>
      </c>
    </row>
    <row r="396" spans="1:18" s="21" customFormat="1" ht="33" customHeight="1">
      <c r="A396" s="12">
        <f t="shared" si="6"/>
        <v>392</v>
      </c>
      <c r="B396" s="13" t="s">
        <v>920</v>
      </c>
      <c r="C396" s="14" t="s">
        <v>78</v>
      </c>
      <c r="D396" s="16" t="s">
        <v>921</v>
      </c>
      <c r="E396" s="16"/>
      <c r="F396" s="16"/>
      <c r="G396" s="16"/>
      <c r="H396" s="16"/>
      <c r="I396" s="16">
        <v>813.95</v>
      </c>
      <c r="J396" s="65" t="s">
        <v>922</v>
      </c>
      <c r="K396" s="17">
        <v>40417</v>
      </c>
      <c r="L396" s="18" t="s">
        <v>21</v>
      </c>
      <c r="M396" s="66">
        <v>90896</v>
      </c>
      <c r="N396" s="13" t="s">
        <v>22</v>
      </c>
      <c r="O396" s="13" t="s">
        <v>23</v>
      </c>
      <c r="P396" s="184" t="s">
        <v>1826</v>
      </c>
      <c r="Q396" s="13" t="s">
        <v>923</v>
      </c>
      <c r="R396" s="20" t="s">
        <v>434</v>
      </c>
    </row>
    <row r="397" spans="1:18" s="21" customFormat="1" ht="35.25" customHeight="1">
      <c r="A397" s="12">
        <f t="shared" si="6"/>
        <v>393</v>
      </c>
      <c r="B397" s="13" t="s">
        <v>924</v>
      </c>
      <c r="C397" s="14" t="s">
        <v>148</v>
      </c>
      <c r="D397" s="16" t="s">
        <v>925</v>
      </c>
      <c r="E397" s="16"/>
      <c r="F397" s="16"/>
      <c r="G397" s="16"/>
      <c r="H397" s="16"/>
      <c r="I397" s="16">
        <v>325.8</v>
      </c>
      <c r="J397" s="65" t="s">
        <v>926</v>
      </c>
      <c r="K397" s="17">
        <v>40415</v>
      </c>
      <c r="L397" s="18" t="s">
        <v>21</v>
      </c>
      <c r="M397" s="66">
        <v>90897</v>
      </c>
      <c r="N397" s="13" t="s">
        <v>32</v>
      </c>
      <c r="O397" s="13" t="s">
        <v>23</v>
      </c>
      <c r="P397" s="184" t="s">
        <v>1826</v>
      </c>
      <c r="Q397" s="13" t="s">
        <v>927</v>
      </c>
      <c r="R397" s="20" t="s">
        <v>392</v>
      </c>
    </row>
    <row r="398" spans="1:18" s="21" customFormat="1" ht="43.5" customHeight="1">
      <c r="A398" s="12">
        <f t="shared" si="6"/>
        <v>394</v>
      </c>
      <c r="B398" s="13" t="s">
        <v>928</v>
      </c>
      <c r="C398" s="14" t="s">
        <v>148</v>
      </c>
      <c r="D398" s="16" t="s">
        <v>925</v>
      </c>
      <c r="E398" s="16"/>
      <c r="F398" s="16"/>
      <c r="G398" s="16" t="s">
        <v>341</v>
      </c>
      <c r="H398" s="16"/>
      <c r="I398" s="16">
        <v>521</v>
      </c>
      <c r="J398" s="65" t="s">
        <v>926</v>
      </c>
      <c r="K398" s="17">
        <v>40415</v>
      </c>
      <c r="L398" s="18" t="s">
        <v>21</v>
      </c>
      <c r="M398" s="66">
        <v>90898</v>
      </c>
      <c r="N398" s="13" t="s">
        <v>32</v>
      </c>
      <c r="O398" s="13" t="s">
        <v>23</v>
      </c>
      <c r="P398" s="184" t="s">
        <v>1826</v>
      </c>
      <c r="Q398" s="13" t="s">
        <v>929</v>
      </c>
      <c r="R398" s="20" t="s">
        <v>510</v>
      </c>
    </row>
    <row r="399" spans="1:18" s="21" customFormat="1" ht="67.5">
      <c r="A399" s="12">
        <f t="shared" si="6"/>
        <v>395</v>
      </c>
      <c r="B399" s="13" t="s">
        <v>930</v>
      </c>
      <c r="C399" s="14"/>
      <c r="D399" s="16"/>
      <c r="E399" s="16"/>
      <c r="F399" s="16"/>
      <c r="G399" s="16"/>
      <c r="H399" s="16"/>
      <c r="I399" s="16">
        <v>27155.599999999999</v>
      </c>
      <c r="J399" s="65" t="s">
        <v>931</v>
      </c>
      <c r="K399" s="17"/>
      <c r="L399" s="18" t="s">
        <v>21</v>
      </c>
      <c r="M399" s="66">
        <v>90900</v>
      </c>
      <c r="N399" s="13"/>
      <c r="O399" s="13" t="s">
        <v>23</v>
      </c>
      <c r="P399" s="184" t="s">
        <v>1826</v>
      </c>
      <c r="Q399" s="13"/>
      <c r="R399" s="20" t="s">
        <v>932</v>
      </c>
    </row>
    <row r="400" spans="1:18" s="21" customFormat="1" ht="43.5" customHeight="1">
      <c r="A400" s="12">
        <f t="shared" si="6"/>
        <v>396</v>
      </c>
      <c r="B400" s="13" t="s">
        <v>933</v>
      </c>
      <c r="C400" s="14"/>
      <c r="D400" s="16"/>
      <c r="E400" s="16"/>
      <c r="F400" s="16"/>
      <c r="G400" s="16"/>
      <c r="H400" s="16"/>
      <c r="I400" s="16">
        <v>15000</v>
      </c>
      <c r="J400" s="69" t="s">
        <v>934</v>
      </c>
      <c r="K400" s="17">
        <v>40459</v>
      </c>
      <c r="L400" s="18" t="s">
        <v>21</v>
      </c>
      <c r="M400" s="67" t="s">
        <v>935</v>
      </c>
      <c r="N400" s="13" t="s">
        <v>32</v>
      </c>
      <c r="O400" s="13" t="s">
        <v>23</v>
      </c>
      <c r="P400" s="184" t="s">
        <v>1826</v>
      </c>
      <c r="Q400" s="13" t="s">
        <v>124</v>
      </c>
      <c r="R400" s="20" t="s">
        <v>125</v>
      </c>
    </row>
    <row r="401" spans="1:18" s="21" customFormat="1" ht="70.5" customHeight="1">
      <c r="A401" s="12">
        <f t="shared" si="6"/>
        <v>397</v>
      </c>
      <c r="B401" s="13" t="s">
        <v>936</v>
      </c>
      <c r="C401" s="14" t="s">
        <v>262</v>
      </c>
      <c r="D401" s="16" t="s">
        <v>937</v>
      </c>
      <c r="E401" s="16">
        <v>11872.23</v>
      </c>
      <c r="F401" s="16"/>
      <c r="G401" s="16"/>
      <c r="H401" s="16"/>
      <c r="I401" s="16"/>
      <c r="J401" s="65" t="s">
        <v>938</v>
      </c>
      <c r="K401" s="17">
        <v>40507</v>
      </c>
      <c r="L401" s="18" t="s">
        <v>21</v>
      </c>
      <c r="M401" s="70">
        <v>90006</v>
      </c>
      <c r="N401" s="13" t="s">
        <v>32</v>
      </c>
      <c r="O401" s="13" t="s">
        <v>23</v>
      </c>
      <c r="P401" s="184" t="s">
        <v>1826</v>
      </c>
      <c r="Q401" s="13" t="s">
        <v>939</v>
      </c>
      <c r="R401" s="20" t="s">
        <v>93</v>
      </c>
    </row>
    <row r="402" spans="1:18" s="21" customFormat="1" ht="74.25" customHeight="1">
      <c r="A402" s="12">
        <f t="shared" si="6"/>
        <v>398</v>
      </c>
      <c r="B402" s="13" t="s">
        <v>940</v>
      </c>
      <c r="C402" s="14" t="s">
        <v>262</v>
      </c>
      <c r="D402" s="16" t="s">
        <v>937</v>
      </c>
      <c r="E402" s="16">
        <v>11872.23</v>
      </c>
      <c r="F402" s="16"/>
      <c r="G402" s="16"/>
      <c r="H402" s="16"/>
      <c r="I402" s="65"/>
      <c r="J402" s="65" t="s">
        <v>938</v>
      </c>
      <c r="K402" s="17">
        <v>40507</v>
      </c>
      <c r="L402" s="18" t="s">
        <v>21</v>
      </c>
      <c r="M402" s="66">
        <v>90007</v>
      </c>
      <c r="N402" s="13" t="s">
        <v>32</v>
      </c>
      <c r="O402" s="13" t="s">
        <v>23</v>
      </c>
      <c r="P402" s="184" t="s">
        <v>1826</v>
      </c>
      <c r="Q402" s="13" t="s">
        <v>941</v>
      </c>
      <c r="R402" s="20" t="s">
        <v>84</v>
      </c>
    </row>
    <row r="403" spans="1:18" s="21" customFormat="1" ht="71.25" customHeight="1">
      <c r="A403" s="12">
        <f t="shared" si="6"/>
        <v>399</v>
      </c>
      <c r="B403" s="13" t="s">
        <v>942</v>
      </c>
      <c r="C403" s="14" t="s">
        <v>262</v>
      </c>
      <c r="D403" s="16" t="s">
        <v>937</v>
      </c>
      <c r="E403" s="16">
        <v>11872.23</v>
      </c>
      <c r="F403" s="16"/>
      <c r="G403" s="16"/>
      <c r="H403" s="16"/>
      <c r="I403" s="65"/>
      <c r="J403" s="65" t="s">
        <v>938</v>
      </c>
      <c r="K403" s="17">
        <v>40507</v>
      </c>
      <c r="L403" s="18" t="s">
        <v>21</v>
      </c>
      <c r="M403" s="66">
        <v>90055</v>
      </c>
      <c r="N403" s="13" t="s">
        <v>32</v>
      </c>
      <c r="O403" s="13" t="s">
        <v>23</v>
      </c>
      <c r="P403" s="184" t="s">
        <v>1826</v>
      </c>
      <c r="Q403" s="13" t="s">
        <v>154</v>
      </c>
      <c r="R403" s="20" t="s">
        <v>155</v>
      </c>
    </row>
    <row r="404" spans="1:18" s="21" customFormat="1" ht="67.5">
      <c r="A404" s="12">
        <f t="shared" si="6"/>
        <v>400</v>
      </c>
      <c r="B404" s="13" t="s">
        <v>943</v>
      </c>
      <c r="C404" s="14" t="s">
        <v>262</v>
      </c>
      <c r="D404" s="16" t="s">
        <v>937</v>
      </c>
      <c r="E404" s="16">
        <v>11872.23</v>
      </c>
      <c r="F404" s="16"/>
      <c r="G404" s="16"/>
      <c r="H404" s="16"/>
      <c r="I404" s="16"/>
      <c r="J404" s="65" t="s">
        <v>938</v>
      </c>
      <c r="K404" s="17">
        <v>40507</v>
      </c>
      <c r="L404" s="18" t="s">
        <v>21</v>
      </c>
      <c r="M404" s="66">
        <v>90041</v>
      </c>
      <c r="N404" s="13" t="s">
        <v>32</v>
      </c>
      <c r="O404" s="13" t="s">
        <v>23</v>
      </c>
      <c r="P404" s="184" t="s">
        <v>1826</v>
      </c>
      <c r="Q404" s="13" t="s">
        <v>423</v>
      </c>
      <c r="R404" s="20" t="s">
        <v>944</v>
      </c>
    </row>
    <row r="405" spans="1:18" s="21" customFormat="1" ht="67.5">
      <c r="A405" s="12">
        <f t="shared" si="6"/>
        <v>401</v>
      </c>
      <c r="B405" s="13" t="s">
        <v>945</v>
      </c>
      <c r="C405" s="14" t="s">
        <v>262</v>
      </c>
      <c r="D405" s="16" t="s">
        <v>937</v>
      </c>
      <c r="E405" s="16">
        <v>4707.82</v>
      </c>
      <c r="F405" s="16"/>
      <c r="G405" s="16"/>
      <c r="H405" s="16"/>
      <c r="I405" s="16"/>
      <c r="J405" s="65" t="s">
        <v>938</v>
      </c>
      <c r="K405" s="17">
        <v>40507</v>
      </c>
      <c r="L405" s="71" t="s">
        <v>946</v>
      </c>
      <c r="M405" s="66">
        <v>90038</v>
      </c>
      <c r="N405" s="13" t="s">
        <v>273</v>
      </c>
      <c r="O405" s="13" t="s">
        <v>23</v>
      </c>
      <c r="P405" s="184" t="s">
        <v>1826</v>
      </c>
      <c r="Q405" s="13" t="s">
        <v>321</v>
      </c>
      <c r="R405" s="20" t="s">
        <v>173</v>
      </c>
    </row>
    <row r="406" spans="1:18" s="21" customFormat="1" ht="72.75" customHeight="1">
      <c r="A406" s="12">
        <f t="shared" si="6"/>
        <v>402</v>
      </c>
      <c r="B406" s="13" t="s">
        <v>947</v>
      </c>
      <c r="C406" s="14" t="s">
        <v>262</v>
      </c>
      <c r="D406" s="16" t="s">
        <v>937</v>
      </c>
      <c r="E406" s="16">
        <v>11872.23</v>
      </c>
      <c r="F406" s="16"/>
      <c r="G406" s="16"/>
      <c r="H406" s="16"/>
      <c r="I406" s="16"/>
      <c r="J406" s="65" t="s">
        <v>938</v>
      </c>
      <c r="K406" s="17">
        <v>40507</v>
      </c>
      <c r="L406" s="18" t="s">
        <v>21</v>
      </c>
      <c r="M406" s="66">
        <v>90211</v>
      </c>
      <c r="N406" s="13" t="s">
        <v>32</v>
      </c>
      <c r="O406" s="13" t="s">
        <v>23</v>
      </c>
      <c r="P406" s="184" t="s">
        <v>1826</v>
      </c>
      <c r="Q406" s="13" t="s">
        <v>85</v>
      </c>
      <c r="R406" s="20" t="s">
        <v>86</v>
      </c>
    </row>
    <row r="407" spans="1:18" s="21" customFormat="1" ht="34.5" customHeight="1">
      <c r="A407" s="12">
        <f t="shared" si="6"/>
        <v>403</v>
      </c>
      <c r="B407" s="13" t="s">
        <v>948</v>
      </c>
      <c r="C407" s="14" t="s">
        <v>262</v>
      </c>
      <c r="D407" s="16" t="s">
        <v>937</v>
      </c>
      <c r="E407" s="16">
        <v>5134.18</v>
      </c>
      <c r="F407" s="16"/>
      <c r="G407" s="16"/>
      <c r="H407" s="16"/>
      <c r="I407" s="16"/>
      <c r="J407" s="65" t="s">
        <v>938</v>
      </c>
      <c r="K407" s="17">
        <v>40507</v>
      </c>
      <c r="L407" s="18" t="s">
        <v>21</v>
      </c>
      <c r="M407" s="66">
        <v>90216</v>
      </c>
      <c r="N407" s="13" t="s">
        <v>22</v>
      </c>
      <c r="O407" s="13" t="s">
        <v>23</v>
      </c>
      <c r="P407" s="184" t="s">
        <v>1826</v>
      </c>
      <c r="Q407" s="13" t="s">
        <v>391</v>
      </c>
      <c r="R407" s="20" t="s">
        <v>714</v>
      </c>
    </row>
    <row r="408" spans="1:18" s="21" customFormat="1" ht="67.5">
      <c r="A408" s="12">
        <f t="shared" si="6"/>
        <v>404</v>
      </c>
      <c r="B408" s="13" t="s">
        <v>949</v>
      </c>
      <c r="C408" s="14" t="s">
        <v>262</v>
      </c>
      <c r="D408" s="16" t="s">
        <v>937</v>
      </c>
      <c r="E408" s="16">
        <v>11872.23</v>
      </c>
      <c r="F408" s="16"/>
      <c r="G408" s="16"/>
      <c r="H408" s="16"/>
      <c r="I408" s="16"/>
      <c r="J408" s="65" t="s">
        <v>938</v>
      </c>
      <c r="K408" s="17">
        <v>40507</v>
      </c>
      <c r="L408" s="18" t="s">
        <v>21</v>
      </c>
      <c r="M408" s="66">
        <v>90122</v>
      </c>
      <c r="N408" s="13" t="s">
        <v>32</v>
      </c>
      <c r="O408" s="13" t="s">
        <v>23</v>
      </c>
      <c r="P408" s="184" t="s">
        <v>1826</v>
      </c>
      <c r="Q408" s="13" t="s">
        <v>97</v>
      </c>
      <c r="R408" s="20" t="s">
        <v>98</v>
      </c>
    </row>
    <row r="409" spans="1:18" s="21" customFormat="1" ht="46.5" customHeight="1">
      <c r="A409" s="12">
        <f t="shared" si="6"/>
        <v>405</v>
      </c>
      <c r="B409" s="13" t="s">
        <v>950</v>
      </c>
      <c r="C409" s="14" t="s">
        <v>262</v>
      </c>
      <c r="D409" s="16" t="s">
        <v>937</v>
      </c>
      <c r="E409" s="16">
        <v>4644.24</v>
      </c>
      <c r="F409" s="16"/>
      <c r="G409" s="16"/>
      <c r="H409" s="16"/>
      <c r="I409" s="16" t="s">
        <v>341</v>
      </c>
      <c r="J409" s="65" t="s">
        <v>938</v>
      </c>
      <c r="K409" s="17">
        <v>40507</v>
      </c>
      <c r="L409" s="18" t="s">
        <v>21</v>
      </c>
      <c r="M409" s="66">
        <v>90123</v>
      </c>
      <c r="N409" s="13" t="s">
        <v>32</v>
      </c>
      <c r="O409" s="13" t="s">
        <v>23</v>
      </c>
      <c r="P409" s="184" t="s">
        <v>1826</v>
      </c>
      <c r="Q409" s="13" t="s">
        <v>63</v>
      </c>
      <c r="R409" s="72" t="s">
        <v>64</v>
      </c>
    </row>
    <row r="410" spans="1:18" s="21" customFormat="1" ht="67.5">
      <c r="A410" s="12">
        <f t="shared" si="6"/>
        <v>406</v>
      </c>
      <c r="B410" s="13" t="s">
        <v>951</v>
      </c>
      <c r="C410" s="14" t="s">
        <v>262</v>
      </c>
      <c r="D410" s="16" t="s">
        <v>937</v>
      </c>
      <c r="E410" s="16">
        <v>11872.23</v>
      </c>
      <c r="F410" s="16"/>
      <c r="G410" s="16"/>
      <c r="H410" s="16"/>
      <c r="I410" s="16"/>
      <c r="J410" s="65" t="s">
        <v>938</v>
      </c>
      <c r="K410" s="17">
        <v>40507</v>
      </c>
      <c r="L410" s="18" t="s">
        <v>21</v>
      </c>
      <c r="M410" s="66">
        <v>90056</v>
      </c>
      <c r="N410" s="13" t="s">
        <v>32</v>
      </c>
      <c r="O410" s="13" t="s">
        <v>23</v>
      </c>
      <c r="P410" s="184" t="s">
        <v>1826</v>
      </c>
      <c r="Q410" s="13" t="s">
        <v>952</v>
      </c>
      <c r="R410" s="73" t="s">
        <v>953</v>
      </c>
    </row>
    <row r="411" spans="1:18" s="21" customFormat="1" ht="67.5">
      <c r="A411" s="12">
        <f t="shared" si="6"/>
        <v>407</v>
      </c>
      <c r="B411" s="13" t="s">
        <v>954</v>
      </c>
      <c r="C411" s="14" t="s">
        <v>262</v>
      </c>
      <c r="D411" s="16" t="s">
        <v>937</v>
      </c>
      <c r="E411" s="16"/>
      <c r="F411" s="31"/>
      <c r="G411" s="16"/>
      <c r="H411" s="16"/>
      <c r="I411" s="16">
        <v>1368.6</v>
      </c>
      <c r="J411" s="65" t="s">
        <v>938</v>
      </c>
      <c r="K411" s="17">
        <v>40507</v>
      </c>
      <c r="L411" s="18" t="s">
        <v>21</v>
      </c>
      <c r="M411" s="66">
        <v>90057</v>
      </c>
      <c r="N411" s="13" t="s">
        <v>273</v>
      </c>
      <c r="O411" s="13" t="s">
        <v>23</v>
      </c>
      <c r="P411" s="184" t="s">
        <v>1826</v>
      </c>
      <c r="Q411" s="13" t="s">
        <v>321</v>
      </c>
      <c r="R411" s="20" t="s">
        <v>955</v>
      </c>
    </row>
    <row r="412" spans="1:18" s="21" customFormat="1" ht="67.5">
      <c r="A412" s="12">
        <f t="shared" si="6"/>
        <v>408</v>
      </c>
      <c r="B412" s="13" t="s">
        <v>956</v>
      </c>
      <c r="C412" s="14" t="s">
        <v>262</v>
      </c>
      <c r="D412" s="16" t="s">
        <v>937</v>
      </c>
      <c r="E412" s="16">
        <v>11872.23</v>
      </c>
      <c r="F412" s="16"/>
      <c r="G412" s="16"/>
      <c r="H412" s="16"/>
      <c r="I412" s="16"/>
      <c r="J412" s="65" t="s">
        <v>938</v>
      </c>
      <c r="K412" s="17">
        <v>40507</v>
      </c>
      <c r="L412" s="18" t="s">
        <v>21</v>
      </c>
      <c r="M412" s="66">
        <v>90862</v>
      </c>
      <c r="N412" s="13" t="s">
        <v>32</v>
      </c>
      <c r="O412" s="13" t="s">
        <v>23</v>
      </c>
      <c r="P412" s="184" t="s">
        <v>1826</v>
      </c>
      <c r="Q412" s="13" t="s">
        <v>957</v>
      </c>
      <c r="R412" s="20" t="s">
        <v>958</v>
      </c>
    </row>
    <row r="413" spans="1:18" s="21" customFormat="1" ht="67.5">
      <c r="A413" s="12">
        <f t="shared" si="6"/>
        <v>409</v>
      </c>
      <c r="B413" s="13" t="s">
        <v>959</v>
      </c>
      <c r="C413" s="14" t="s">
        <v>262</v>
      </c>
      <c r="D413" s="16" t="s">
        <v>937</v>
      </c>
      <c r="E413" s="16">
        <v>11872.21</v>
      </c>
      <c r="F413" s="16"/>
      <c r="G413" s="16"/>
      <c r="H413" s="16"/>
      <c r="I413" s="16"/>
      <c r="J413" s="65" t="s">
        <v>938</v>
      </c>
      <c r="K413" s="17">
        <v>40507</v>
      </c>
      <c r="L413" s="18" t="s">
        <v>21</v>
      </c>
      <c r="M413" s="66">
        <v>90269</v>
      </c>
      <c r="N413" s="13" t="s">
        <v>32</v>
      </c>
      <c r="O413" s="13" t="s">
        <v>23</v>
      </c>
      <c r="P413" s="184" t="s">
        <v>1826</v>
      </c>
      <c r="Q413" s="13" t="s">
        <v>960</v>
      </c>
      <c r="R413" s="20" t="s">
        <v>961</v>
      </c>
    </row>
    <row r="414" spans="1:18" s="21" customFormat="1" ht="67.5">
      <c r="A414" s="12">
        <f t="shared" si="6"/>
        <v>410</v>
      </c>
      <c r="B414" s="13" t="s">
        <v>962</v>
      </c>
      <c r="C414" s="14" t="s">
        <v>963</v>
      </c>
      <c r="D414" s="16" t="s">
        <v>937</v>
      </c>
      <c r="E414" s="16">
        <v>11872.23</v>
      </c>
      <c r="F414" s="16"/>
      <c r="G414" s="16"/>
      <c r="H414" s="16"/>
      <c r="I414" s="16"/>
      <c r="J414" s="65" t="s">
        <v>938</v>
      </c>
      <c r="K414" s="17">
        <v>40507</v>
      </c>
      <c r="L414" s="18" t="s">
        <v>21</v>
      </c>
      <c r="M414" s="66">
        <v>90166</v>
      </c>
      <c r="N414" s="13" t="s">
        <v>32</v>
      </c>
      <c r="O414" s="13" t="s">
        <v>23</v>
      </c>
      <c r="P414" s="184" t="s">
        <v>1826</v>
      </c>
      <c r="Q414" s="13" t="s">
        <v>964</v>
      </c>
      <c r="R414" s="20" t="s">
        <v>60</v>
      </c>
    </row>
    <row r="415" spans="1:18" s="21" customFormat="1" ht="67.5">
      <c r="A415" s="12">
        <f t="shared" si="6"/>
        <v>411</v>
      </c>
      <c r="B415" s="13" t="s">
        <v>965</v>
      </c>
      <c r="C415" s="14" t="s">
        <v>262</v>
      </c>
      <c r="D415" s="16" t="s">
        <v>937</v>
      </c>
      <c r="E415" s="16">
        <v>11872.23</v>
      </c>
      <c r="F415" s="16"/>
      <c r="G415" s="16"/>
      <c r="H415" s="16"/>
      <c r="I415" s="16"/>
      <c r="J415" s="65" t="s">
        <v>938</v>
      </c>
      <c r="K415" s="17">
        <v>40507</v>
      </c>
      <c r="L415" s="18" t="s">
        <v>21</v>
      </c>
      <c r="M415" s="66">
        <v>90833</v>
      </c>
      <c r="N415" s="13" t="s">
        <v>32</v>
      </c>
      <c r="O415" s="13" t="s">
        <v>23</v>
      </c>
      <c r="P415" s="184" t="s">
        <v>1826</v>
      </c>
      <c r="Q415" s="13" t="s">
        <v>95</v>
      </c>
      <c r="R415" s="20" t="s">
        <v>714</v>
      </c>
    </row>
    <row r="416" spans="1:18" s="21" customFormat="1" ht="67.5">
      <c r="A416" s="12">
        <f t="shared" si="6"/>
        <v>412</v>
      </c>
      <c r="B416" s="13" t="s">
        <v>966</v>
      </c>
      <c r="C416" s="14" t="s">
        <v>262</v>
      </c>
      <c r="D416" s="16" t="s">
        <v>937</v>
      </c>
      <c r="E416" s="16">
        <v>11872.23</v>
      </c>
      <c r="F416" s="16"/>
      <c r="G416" s="16"/>
      <c r="H416" s="16"/>
      <c r="I416" s="16"/>
      <c r="J416" s="65" t="s">
        <v>938</v>
      </c>
      <c r="K416" s="17">
        <v>40507</v>
      </c>
      <c r="L416" s="18" t="s">
        <v>21</v>
      </c>
      <c r="M416" s="66">
        <v>90098</v>
      </c>
      <c r="N416" s="13" t="s">
        <v>22</v>
      </c>
      <c r="O416" s="13" t="s">
        <v>23</v>
      </c>
      <c r="P416" s="184" t="s">
        <v>1826</v>
      </c>
      <c r="Q416" s="13" t="s">
        <v>534</v>
      </c>
      <c r="R416" s="20" t="s">
        <v>53</v>
      </c>
    </row>
    <row r="417" spans="1:18" s="21" customFormat="1" ht="67.5">
      <c r="A417" s="12">
        <f t="shared" si="6"/>
        <v>413</v>
      </c>
      <c r="B417" s="13" t="s">
        <v>967</v>
      </c>
      <c r="C417" s="14" t="s">
        <v>262</v>
      </c>
      <c r="D417" s="16" t="s">
        <v>937</v>
      </c>
      <c r="E417" s="16"/>
      <c r="F417" s="31"/>
      <c r="G417" s="16"/>
      <c r="H417" s="16"/>
      <c r="I417" s="16">
        <v>1368.6</v>
      </c>
      <c r="J417" s="65" t="s">
        <v>938</v>
      </c>
      <c r="K417" s="17">
        <v>40507</v>
      </c>
      <c r="L417" s="18" t="s">
        <v>21</v>
      </c>
      <c r="M417" s="66">
        <v>90099</v>
      </c>
      <c r="N417" s="13" t="s">
        <v>273</v>
      </c>
      <c r="O417" s="13" t="s">
        <v>23</v>
      </c>
      <c r="P417" s="184" t="s">
        <v>1826</v>
      </c>
      <c r="Q417" s="13" t="s">
        <v>968</v>
      </c>
      <c r="R417" s="20" t="s">
        <v>76</v>
      </c>
    </row>
    <row r="418" spans="1:18" s="21" customFormat="1" ht="67.5">
      <c r="A418" s="12">
        <f t="shared" si="6"/>
        <v>414</v>
      </c>
      <c r="B418" s="13" t="s">
        <v>969</v>
      </c>
      <c r="C418" s="14" t="s">
        <v>262</v>
      </c>
      <c r="D418" s="16" t="s">
        <v>937</v>
      </c>
      <c r="E418" s="16">
        <v>11872.23</v>
      </c>
      <c r="F418" s="16"/>
      <c r="G418" s="16"/>
      <c r="H418" s="16"/>
      <c r="I418" s="16"/>
      <c r="J418" s="65" t="s">
        <v>938</v>
      </c>
      <c r="K418" s="17">
        <v>40507</v>
      </c>
      <c r="L418" s="18" t="s">
        <v>21</v>
      </c>
      <c r="M418" s="66">
        <v>90533</v>
      </c>
      <c r="N418" s="13" t="s">
        <v>32</v>
      </c>
      <c r="O418" s="13" t="s">
        <v>23</v>
      </c>
      <c r="P418" s="184" t="s">
        <v>1826</v>
      </c>
      <c r="Q418" s="13" t="s">
        <v>970</v>
      </c>
      <c r="R418" s="20" t="s">
        <v>39</v>
      </c>
    </row>
    <row r="419" spans="1:18" s="21" customFormat="1" ht="37.5" customHeight="1">
      <c r="A419" s="12">
        <f t="shared" si="6"/>
        <v>415</v>
      </c>
      <c r="B419" s="13" t="s">
        <v>971</v>
      </c>
      <c r="C419" s="14" t="s">
        <v>160</v>
      </c>
      <c r="D419" s="16" t="s">
        <v>972</v>
      </c>
      <c r="E419" s="16">
        <v>4756</v>
      </c>
      <c r="F419" s="33"/>
      <c r="G419" s="34"/>
      <c r="H419" s="33"/>
      <c r="I419" s="34"/>
      <c r="J419" s="65" t="s">
        <v>973</v>
      </c>
      <c r="K419" s="17">
        <v>40533</v>
      </c>
      <c r="L419" s="18" t="s">
        <v>21</v>
      </c>
      <c r="M419" s="66">
        <v>90039</v>
      </c>
      <c r="N419" s="13" t="s">
        <v>32</v>
      </c>
      <c r="O419" s="13" t="s">
        <v>23</v>
      </c>
      <c r="P419" s="184" t="s">
        <v>1826</v>
      </c>
      <c r="Q419" s="13" t="s">
        <v>154</v>
      </c>
      <c r="R419" s="20" t="s">
        <v>155</v>
      </c>
    </row>
    <row r="420" spans="1:18" s="21" customFormat="1" ht="36.75" customHeight="1">
      <c r="A420" s="12">
        <f t="shared" si="6"/>
        <v>416</v>
      </c>
      <c r="B420" s="13" t="s">
        <v>974</v>
      </c>
      <c r="C420" s="14"/>
      <c r="D420" s="16" t="s">
        <v>975</v>
      </c>
      <c r="E420" s="16"/>
      <c r="F420" s="16"/>
      <c r="G420" s="16"/>
      <c r="H420" s="16"/>
      <c r="I420" s="16">
        <v>1410.56</v>
      </c>
      <c r="J420" s="65" t="s">
        <v>976</v>
      </c>
      <c r="K420" s="17">
        <v>40260</v>
      </c>
      <c r="L420" s="18" t="s">
        <v>21</v>
      </c>
      <c r="M420" s="66">
        <v>90901</v>
      </c>
      <c r="N420" s="13"/>
      <c r="O420" s="13" t="s">
        <v>23</v>
      </c>
      <c r="P420" s="184" t="s">
        <v>1826</v>
      </c>
      <c r="Q420" s="13" t="s">
        <v>495</v>
      </c>
      <c r="R420" s="20" t="s">
        <v>977</v>
      </c>
    </row>
    <row r="421" spans="1:18" s="21" customFormat="1" ht="21.75" customHeight="1">
      <c r="A421" s="12">
        <f t="shared" si="6"/>
        <v>417</v>
      </c>
      <c r="B421" s="13" t="s">
        <v>978</v>
      </c>
      <c r="C421" s="14"/>
      <c r="D421" s="16" t="s">
        <v>979</v>
      </c>
      <c r="E421" s="16"/>
      <c r="F421" s="16"/>
      <c r="G421" s="16"/>
      <c r="H421" s="16"/>
      <c r="I421" s="16">
        <v>603.20000000000005</v>
      </c>
      <c r="J421" s="65"/>
      <c r="K421" s="17"/>
      <c r="L421" s="18" t="s">
        <v>21</v>
      </c>
      <c r="M421" s="66">
        <v>90902</v>
      </c>
      <c r="N421" s="13" t="s">
        <v>32</v>
      </c>
      <c r="O421" s="13" t="s">
        <v>23</v>
      </c>
      <c r="P421" s="184" t="s">
        <v>1826</v>
      </c>
      <c r="Q421" s="13"/>
      <c r="R421" s="20" t="s">
        <v>980</v>
      </c>
    </row>
    <row r="422" spans="1:18" s="21" customFormat="1" ht="67.5">
      <c r="A422" s="12">
        <f t="shared" si="6"/>
        <v>418</v>
      </c>
      <c r="B422" s="13" t="s">
        <v>981</v>
      </c>
      <c r="C422" s="14" t="s">
        <v>982</v>
      </c>
      <c r="D422" s="16" t="s">
        <v>983</v>
      </c>
      <c r="E422" s="16">
        <v>3575</v>
      </c>
      <c r="F422" s="16"/>
      <c r="G422" s="16"/>
      <c r="H422" s="16"/>
      <c r="I422" s="16"/>
      <c r="J422" s="65" t="s">
        <v>984</v>
      </c>
      <c r="K422" s="17">
        <v>40591</v>
      </c>
      <c r="L422" s="18" t="s">
        <v>21</v>
      </c>
      <c r="M422" s="66">
        <v>90298</v>
      </c>
      <c r="N422" s="74" t="s">
        <v>32</v>
      </c>
      <c r="O422" s="13" t="s">
        <v>23</v>
      </c>
      <c r="P422" s="184" t="s">
        <v>1826</v>
      </c>
      <c r="Q422" s="13" t="s">
        <v>48</v>
      </c>
      <c r="R422" s="20" t="s">
        <v>49</v>
      </c>
    </row>
    <row r="423" spans="1:18" s="21" customFormat="1" ht="67.5">
      <c r="A423" s="12">
        <f t="shared" si="6"/>
        <v>419</v>
      </c>
      <c r="B423" s="13" t="s">
        <v>985</v>
      </c>
      <c r="C423" s="14" t="s">
        <v>255</v>
      </c>
      <c r="D423" s="16" t="s">
        <v>986</v>
      </c>
      <c r="E423" s="16">
        <v>4081.85</v>
      </c>
      <c r="F423" s="16"/>
      <c r="G423" s="16"/>
      <c r="H423" s="16"/>
      <c r="I423" s="16"/>
      <c r="J423" s="65" t="s">
        <v>987</v>
      </c>
      <c r="K423" s="17">
        <v>40809</v>
      </c>
      <c r="L423" s="18" t="s">
        <v>21</v>
      </c>
      <c r="M423" s="66" t="s">
        <v>988</v>
      </c>
      <c r="N423" s="74" t="s">
        <v>22</v>
      </c>
      <c r="O423" s="13" t="s">
        <v>23</v>
      </c>
      <c r="P423" s="184" t="s">
        <v>1826</v>
      </c>
      <c r="Q423" s="13" t="s">
        <v>431</v>
      </c>
      <c r="R423" s="20" t="s">
        <v>39</v>
      </c>
    </row>
    <row r="424" spans="1:18" s="21" customFormat="1" ht="67.5">
      <c r="A424" s="12">
        <f t="shared" si="6"/>
        <v>420</v>
      </c>
      <c r="B424" s="13" t="s">
        <v>989</v>
      </c>
      <c r="C424" s="14" t="s">
        <v>982</v>
      </c>
      <c r="D424" s="16" t="s">
        <v>990</v>
      </c>
      <c r="E424" s="16">
        <v>7922.8</v>
      </c>
      <c r="F424" s="16"/>
      <c r="G424" s="16"/>
      <c r="H424" s="16"/>
      <c r="I424" s="16"/>
      <c r="J424" s="65" t="s">
        <v>991</v>
      </c>
      <c r="K424" s="17">
        <v>40575</v>
      </c>
      <c r="L424" s="18" t="s">
        <v>21</v>
      </c>
      <c r="M424" s="66">
        <v>90295</v>
      </c>
      <c r="N424" s="74" t="s">
        <v>32</v>
      </c>
      <c r="O424" s="13" t="s">
        <v>23</v>
      </c>
      <c r="P424" s="184" t="s">
        <v>1826</v>
      </c>
      <c r="Q424" s="13" t="s">
        <v>48</v>
      </c>
      <c r="R424" s="20" t="s">
        <v>49</v>
      </c>
    </row>
    <row r="425" spans="1:18" s="21" customFormat="1" ht="67.5">
      <c r="A425" s="12">
        <f t="shared" si="6"/>
        <v>421</v>
      </c>
      <c r="B425" s="13" t="s">
        <v>992</v>
      </c>
      <c r="C425" s="14" t="s">
        <v>333</v>
      </c>
      <c r="D425" s="16" t="s">
        <v>993</v>
      </c>
      <c r="E425" s="16"/>
      <c r="F425" s="16"/>
      <c r="G425" s="16"/>
      <c r="H425" s="16"/>
      <c r="I425" s="16">
        <v>459</v>
      </c>
      <c r="J425" s="65" t="s">
        <v>994</v>
      </c>
      <c r="K425" s="17">
        <v>40681</v>
      </c>
      <c r="L425" s="18" t="s">
        <v>21</v>
      </c>
      <c r="M425" s="66">
        <v>90151</v>
      </c>
      <c r="N425" s="74" t="s">
        <v>22</v>
      </c>
      <c r="O425" s="13" t="s">
        <v>23</v>
      </c>
      <c r="P425" s="184" t="s">
        <v>1826</v>
      </c>
      <c r="Q425" s="13" t="s">
        <v>292</v>
      </c>
      <c r="R425" s="20" t="s">
        <v>64</v>
      </c>
    </row>
    <row r="426" spans="1:18" s="21" customFormat="1" ht="67.5">
      <c r="A426" s="12">
        <f t="shared" si="6"/>
        <v>422</v>
      </c>
      <c r="B426" s="13" t="s">
        <v>995</v>
      </c>
      <c r="C426" s="14" t="s">
        <v>333</v>
      </c>
      <c r="D426" s="16" t="s">
        <v>993</v>
      </c>
      <c r="E426" s="16"/>
      <c r="F426" s="16"/>
      <c r="G426" s="16"/>
      <c r="H426" s="16"/>
      <c r="I426" s="16">
        <v>459</v>
      </c>
      <c r="J426" s="65" t="s">
        <v>994</v>
      </c>
      <c r="K426" s="17">
        <v>40681</v>
      </c>
      <c r="L426" s="18" t="s">
        <v>21</v>
      </c>
      <c r="M426" s="66">
        <v>90175</v>
      </c>
      <c r="N426" s="74" t="s">
        <v>22</v>
      </c>
      <c r="O426" s="13" t="s">
        <v>23</v>
      </c>
      <c r="P426" s="184" t="s">
        <v>1826</v>
      </c>
      <c r="Q426" s="13" t="s">
        <v>534</v>
      </c>
      <c r="R426" s="20" t="s">
        <v>53</v>
      </c>
    </row>
    <row r="427" spans="1:18" s="21" customFormat="1" ht="67.5">
      <c r="A427" s="12">
        <f t="shared" si="6"/>
        <v>423</v>
      </c>
      <c r="B427" s="13" t="s">
        <v>996</v>
      </c>
      <c r="C427" s="14" t="s">
        <v>233</v>
      </c>
      <c r="D427" s="16" t="s">
        <v>993</v>
      </c>
      <c r="E427" s="16"/>
      <c r="F427" s="16"/>
      <c r="G427" s="16"/>
      <c r="H427" s="16"/>
      <c r="I427" s="16">
        <v>354.99</v>
      </c>
      <c r="J427" s="65" t="s">
        <v>997</v>
      </c>
      <c r="K427" s="17">
        <v>40681</v>
      </c>
      <c r="L427" s="18" t="s">
        <v>21</v>
      </c>
      <c r="M427" s="66">
        <v>90296</v>
      </c>
      <c r="N427" s="13" t="s">
        <v>32</v>
      </c>
      <c r="O427" s="13" t="s">
        <v>23</v>
      </c>
      <c r="P427" s="184" t="s">
        <v>1826</v>
      </c>
      <c r="Q427" s="13" t="s">
        <v>998</v>
      </c>
      <c r="R427" s="20" t="s">
        <v>119</v>
      </c>
    </row>
    <row r="428" spans="1:18" s="21" customFormat="1" ht="67.5">
      <c r="A428" s="12">
        <f t="shared" si="6"/>
        <v>424</v>
      </c>
      <c r="B428" s="13" t="s">
        <v>999</v>
      </c>
      <c r="C428" s="14" t="s">
        <v>140</v>
      </c>
      <c r="D428" s="16" t="s">
        <v>1000</v>
      </c>
      <c r="E428" s="16"/>
      <c r="F428" s="16"/>
      <c r="G428" s="16"/>
      <c r="H428" s="16"/>
      <c r="I428" s="16">
        <v>1276</v>
      </c>
      <c r="J428" s="65" t="s">
        <v>1001</v>
      </c>
      <c r="K428" s="17">
        <v>40689</v>
      </c>
      <c r="L428" s="18" t="s">
        <v>21</v>
      </c>
      <c r="M428" s="66">
        <v>90297</v>
      </c>
      <c r="N428" s="13" t="s">
        <v>32</v>
      </c>
      <c r="O428" s="13" t="s">
        <v>23</v>
      </c>
      <c r="P428" s="184" t="s">
        <v>1826</v>
      </c>
      <c r="Q428" s="13" t="s">
        <v>998</v>
      </c>
      <c r="R428" s="20" t="s">
        <v>119</v>
      </c>
    </row>
    <row r="429" spans="1:18" s="21" customFormat="1" ht="67.5">
      <c r="A429" s="12">
        <f t="shared" si="6"/>
        <v>425</v>
      </c>
      <c r="B429" s="13" t="s">
        <v>999</v>
      </c>
      <c r="C429" s="14" t="s">
        <v>140</v>
      </c>
      <c r="D429" s="16" t="s">
        <v>1000</v>
      </c>
      <c r="E429" s="16"/>
      <c r="F429" s="16"/>
      <c r="G429" s="16"/>
      <c r="H429" s="16"/>
      <c r="I429" s="16">
        <v>1276</v>
      </c>
      <c r="J429" s="65" t="s">
        <v>1001</v>
      </c>
      <c r="K429" s="17">
        <v>40689</v>
      </c>
      <c r="L429" s="18" t="s">
        <v>21</v>
      </c>
      <c r="M429" s="66">
        <v>90176</v>
      </c>
      <c r="N429" s="13" t="s">
        <v>32</v>
      </c>
      <c r="O429" s="13" t="s">
        <v>23</v>
      </c>
      <c r="P429" s="184" t="s">
        <v>1826</v>
      </c>
      <c r="Q429" s="13" t="s">
        <v>1002</v>
      </c>
      <c r="R429" s="20" t="s">
        <v>227</v>
      </c>
    </row>
    <row r="430" spans="1:18" s="21" customFormat="1" ht="67.5">
      <c r="A430" s="12">
        <f t="shared" si="6"/>
        <v>426</v>
      </c>
      <c r="B430" s="13" t="s">
        <v>1003</v>
      </c>
      <c r="C430" s="14" t="s">
        <v>140</v>
      </c>
      <c r="D430" s="16" t="s">
        <v>1004</v>
      </c>
      <c r="E430" s="16">
        <v>3190</v>
      </c>
      <c r="F430" s="16"/>
      <c r="G430" s="16"/>
      <c r="H430" s="16"/>
      <c r="I430" s="16"/>
      <c r="J430" s="65" t="s">
        <v>1005</v>
      </c>
      <c r="K430" s="17">
        <v>40701</v>
      </c>
      <c r="L430" s="18" t="s">
        <v>21</v>
      </c>
      <c r="M430" s="66">
        <v>90177</v>
      </c>
      <c r="N430" s="13" t="s">
        <v>32</v>
      </c>
      <c r="O430" s="13" t="s">
        <v>23</v>
      </c>
      <c r="P430" s="184" t="s">
        <v>1826</v>
      </c>
      <c r="Q430" s="13" t="s">
        <v>819</v>
      </c>
      <c r="R430" s="20" t="s">
        <v>820</v>
      </c>
    </row>
    <row r="431" spans="1:18" s="21" customFormat="1" ht="67.5">
      <c r="A431" s="12">
        <f t="shared" si="6"/>
        <v>427</v>
      </c>
      <c r="B431" s="13" t="s">
        <v>1006</v>
      </c>
      <c r="C431" s="14" t="s">
        <v>233</v>
      </c>
      <c r="D431" s="16" t="s">
        <v>1007</v>
      </c>
      <c r="E431" s="16"/>
      <c r="F431" s="16"/>
      <c r="G431" s="16"/>
      <c r="H431" s="16"/>
      <c r="I431" s="16">
        <v>939.6</v>
      </c>
      <c r="J431" s="65" t="s">
        <v>1008</v>
      </c>
      <c r="K431" s="17">
        <v>40646</v>
      </c>
      <c r="L431" s="18" t="s">
        <v>21</v>
      </c>
      <c r="M431" s="66">
        <v>90535</v>
      </c>
      <c r="N431" s="13" t="s">
        <v>22</v>
      </c>
      <c r="O431" s="13" t="s">
        <v>23</v>
      </c>
      <c r="P431" s="184" t="s">
        <v>1826</v>
      </c>
      <c r="Q431" s="13" t="s">
        <v>1009</v>
      </c>
      <c r="R431" s="20" t="s">
        <v>1010</v>
      </c>
    </row>
    <row r="432" spans="1:18" s="21" customFormat="1" ht="67.5">
      <c r="A432" s="12">
        <f t="shared" si="6"/>
        <v>428</v>
      </c>
      <c r="B432" s="13" t="s">
        <v>1006</v>
      </c>
      <c r="C432" s="14" t="s">
        <v>233</v>
      </c>
      <c r="D432" s="16" t="s">
        <v>1007</v>
      </c>
      <c r="E432" s="16"/>
      <c r="F432" s="16"/>
      <c r="G432" s="16"/>
      <c r="H432" s="16"/>
      <c r="I432" s="16">
        <v>939.6</v>
      </c>
      <c r="J432" s="65" t="s">
        <v>1008</v>
      </c>
      <c r="K432" s="17">
        <v>40646</v>
      </c>
      <c r="L432" s="18" t="s">
        <v>21</v>
      </c>
      <c r="M432" s="66">
        <v>90536</v>
      </c>
      <c r="N432" s="13" t="s">
        <v>22</v>
      </c>
      <c r="O432" s="13" t="s">
        <v>23</v>
      </c>
      <c r="P432" s="184" t="s">
        <v>1826</v>
      </c>
      <c r="Q432" s="13" t="s">
        <v>1009</v>
      </c>
      <c r="R432" s="20" t="s">
        <v>1011</v>
      </c>
    </row>
    <row r="433" spans="1:18" s="21" customFormat="1" ht="35.25" customHeight="1">
      <c r="A433" s="12">
        <f t="shared" si="6"/>
        <v>429</v>
      </c>
      <c r="B433" s="13" t="s">
        <v>1012</v>
      </c>
      <c r="C433" s="14" t="s">
        <v>41</v>
      </c>
      <c r="D433" s="16" t="s">
        <v>1013</v>
      </c>
      <c r="E433" s="16"/>
      <c r="F433" s="16"/>
      <c r="G433" s="16"/>
      <c r="H433" s="16"/>
      <c r="I433" s="16" t="s">
        <v>1014</v>
      </c>
      <c r="J433" s="65" t="s">
        <v>1015</v>
      </c>
      <c r="K433" s="17">
        <v>40694</v>
      </c>
      <c r="L433" s="18" t="s">
        <v>21</v>
      </c>
      <c r="M433" s="66">
        <v>91003</v>
      </c>
      <c r="N433" s="13" t="s">
        <v>32</v>
      </c>
      <c r="O433" s="13" t="s">
        <v>23</v>
      </c>
      <c r="P433" s="184" t="s">
        <v>1826</v>
      </c>
      <c r="Q433" s="13" t="s">
        <v>1016</v>
      </c>
      <c r="R433" s="20" t="s">
        <v>98</v>
      </c>
    </row>
    <row r="434" spans="1:18" s="21" customFormat="1" ht="30" customHeight="1">
      <c r="A434" s="12">
        <f t="shared" si="6"/>
        <v>430</v>
      </c>
      <c r="B434" s="13" t="s">
        <v>1017</v>
      </c>
      <c r="C434" s="14" t="s">
        <v>41</v>
      </c>
      <c r="D434" s="16" t="s">
        <v>1013</v>
      </c>
      <c r="E434" s="16"/>
      <c r="F434" s="16"/>
      <c r="G434" s="16"/>
      <c r="H434" s="16"/>
      <c r="I434" s="16">
        <v>13108</v>
      </c>
      <c r="J434" s="65" t="s">
        <v>1018</v>
      </c>
      <c r="K434" s="17">
        <v>40714</v>
      </c>
      <c r="L434" s="18" t="s">
        <v>21</v>
      </c>
      <c r="M434" s="75"/>
      <c r="N434" s="13" t="s">
        <v>32</v>
      </c>
      <c r="O434" s="13" t="s">
        <v>23</v>
      </c>
      <c r="P434" s="184" t="s">
        <v>1826</v>
      </c>
      <c r="Q434" s="13" t="s">
        <v>917</v>
      </c>
      <c r="R434" s="75" t="s">
        <v>1019</v>
      </c>
    </row>
    <row r="435" spans="1:18" s="21" customFormat="1" ht="33" customHeight="1">
      <c r="A435" s="12">
        <f t="shared" si="6"/>
        <v>431</v>
      </c>
      <c r="B435" s="13" t="s">
        <v>1020</v>
      </c>
      <c r="C435" s="14" t="s">
        <v>148</v>
      </c>
      <c r="D435" s="16" t="s">
        <v>1021</v>
      </c>
      <c r="E435" s="16">
        <v>6960</v>
      </c>
      <c r="F435" s="16"/>
      <c r="G435" s="16"/>
      <c r="H435" s="16"/>
      <c r="I435" s="16"/>
      <c r="J435" s="65" t="s">
        <v>1022</v>
      </c>
      <c r="K435" s="17">
        <v>40758</v>
      </c>
      <c r="L435" s="18" t="s">
        <v>21</v>
      </c>
      <c r="M435" s="66">
        <v>91004</v>
      </c>
      <c r="N435" s="13" t="s">
        <v>32</v>
      </c>
      <c r="O435" s="13" t="s">
        <v>23</v>
      </c>
      <c r="P435" s="184" t="s">
        <v>1826</v>
      </c>
      <c r="Q435" s="13" t="s">
        <v>154</v>
      </c>
      <c r="R435" s="20" t="s">
        <v>155</v>
      </c>
    </row>
    <row r="436" spans="1:18" s="21" customFormat="1" ht="67.5">
      <c r="A436" s="12">
        <f t="shared" si="6"/>
        <v>432</v>
      </c>
      <c r="B436" s="13" t="s">
        <v>1023</v>
      </c>
      <c r="C436" s="14"/>
      <c r="D436" s="16"/>
      <c r="E436" s="16"/>
      <c r="F436" s="16"/>
      <c r="G436" s="16"/>
      <c r="H436" s="16"/>
      <c r="I436" s="16">
        <v>730.08</v>
      </c>
      <c r="J436" s="65" t="s">
        <v>1024</v>
      </c>
      <c r="K436" s="17">
        <v>40819</v>
      </c>
      <c r="L436" s="18" t="s">
        <v>21</v>
      </c>
      <c r="M436" s="66">
        <v>91006</v>
      </c>
      <c r="N436" s="13" t="s">
        <v>32</v>
      </c>
      <c r="O436" s="13" t="s">
        <v>23</v>
      </c>
      <c r="P436" s="184" t="s">
        <v>1826</v>
      </c>
      <c r="Q436" s="13" t="s">
        <v>63</v>
      </c>
      <c r="R436" s="20" t="s">
        <v>446</v>
      </c>
    </row>
    <row r="437" spans="1:18" s="21" customFormat="1" ht="45" customHeight="1">
      <c r="A437" s="12">
        <f t="shared" si="6"/>
        <v>433</v>
      </c>
      <c r="B437" s="13" t="s">
        <v>1025</v>
      </c>
      <c r="C437" s="14" t="s">
        <v>1026</v>
      </c>
      <c r="D437" s="16" t="s">
        <v>1027</v>
      </c>
      <c r="E437" s="16">
        <v>12760</v>
      </c>
      <c r="F437" s="16"/>
      <c r="G437" s="16"/>
      <c r="H437" s="16"/>
      <c r="I437" s="31"/>
      <c r="J437" s="65" t="s">
        <v>1028</v>
      </c>
      <c r="K437" s="17">
        <v>40827</v>
      </c>
      <c r="L437" s="18" t="s">
        <v>21</v>
      </c>
      <c r="M437" s="66">
        <v>91007</v>
      </c>
      <c r="N437" s="13" t="s">
        <v>273</v>
      </c>
      <c r="O437" s="13" t="s">
        <v>23</v>
      </c>
      <c r="P437" s="184" t="s">
        <v>1826</v>
      </c>
      <c r="Q437" s="13" t="s">
        <v>1029</v>
      </c>
      <c r="R437" s="20" t="s">
        <v>1030</v>
      </c>
    </row>
    <row r="438" spans="1:18" s="21" customFormat="1" ht="67.5">
      <c r="A438" s="12">
        <f t="shared" si="6"/>
        <v>434</v>
      </c>
      <c r="B438" s="13" t="s">
        <v>1031</v>
      </c>
      <c r="C438" s="14" t="s">
        <v>1026</v>
      </c>
      <c r="D438" s="16" t="s">
        <v>1027</v>
      </c>
      <c r="E438" s="16">
        <v>11020</v>
      </c>
      <c r="F438" s="16"/>
      <c r="G438" s="16"/>
      <c r="H438" s="16"/>
      <c r="I438" s="31"/>
      <c r="J438" s="65" t="s">
        <v>1028</v>
      </c>
      <c r="K438" s="17">
        <v>40827</v>
      </c>
      <c r="L438" s="18" t="s">
        <v>21</v>
      </c>
      <c r="M438" s="66">
        <v>91008</v>
      </c>
      <c r="N438" s="13" t="s">
        <v>273</v>
      </c>
      <c r="O438" s="13" t="s">
        <v>23</v>
      </c>
      <c r="P438" s="184" t="s">
        <v>1826</v>
      </c>
      <c r="Q438" s="13" t="s">
        <v>1029</v>
      </c>
      <c r="R438" s="20" t="s">
        <v>1030</v>
      </c>
    </row>
    <row r="439" spans="1:18" s="21" customFormat="1" ht="67.5">
      <c r="A439" s="12">
        <f t="shared" si="6"/>
        <v>435</v>
      </c>
      <c r="B439" s="13" t="s">
        <v>1032</v>
      </c>
      <c r="C439" s="14" t="s">
        <v>1026</v>
      </c>
      <c r="D439" s="16" t="s">
        <v>1027</v>
      </c>
      <c r="E439" s="16">
        <v>3016</v>
      </c>
      <c r="F439" s="16"/>
      <c r="G439" s="16"/>
      <c r="H439" s="16"/>
      <c r="I439" s="31"/>
      <c r="J439" s="65" t="s">
        <v>1033</v>
      </c>
      <c r="K439" s="17">
        <v>40827</v>
      </c>
      <c r="L439" s="18" t="s">
        <v>21</v>
      </c>
      <c r="M439" s="66">
        <v>91009</v>
      </c>
      <c r="N439" s="13" t="s">
        <v>273</v>
      </c>
      <c r="O439" s="13" t="s">
        <v>23</v>
      </c>
      <c r="P439" s="184" t="s">
        <v>1826</v>
      </c>
      <c r="Q439" s="13" t="s">
        <v>1029</v>
      </c>
      <c r="R439" s="20" t="s">
        <v>1030</v>
      </c>
    </row>
    <row r="440" spans="1:18" s="21" customFormat="1" ht="67.5">
      <c r="A440" s="12">
        <f t="shared" si="6"/>
        <v>436</v>
      </c>
      <c r="B440" s="13" t="s">
        <v>1032</v>
      </c>
      <c r="C440" s="14" t="s">
        <v>1026</v>
      </c>
      <c r="D440" s="16" t="s">
        <v>1027</v>
      </c>
      <c r="E440" s="16">
        <v>3016</v>
      </c>
      <c r="F440" s="16"/>
      <c r="G440" s="16"/>
      <c r="H440" s="16"/>
      <c r="I440" s="31"/>
      <c r="J440" s="65" t="s">
        <v>1033</v>
      </c>
      <c r="K440" s="17">
        <v>40827</v>
      </c>
      <c r="L440" s="18" t="s">
        <v>21</v>
      </c>
      <c r="M440" s="66">
        <v>91010</v>
      </c>
      <c r="N440" s="13" t="s">
        <v>273</v>
      </c>
      <c r="O440" s="13" t="s">
        <v>23</v>
      </c>
      <c r="P440" s="184" t="s">
        <v>1826</v>
      </c>
      <c r="Q440" s="13" t="s">
        <v>1029</v>
      </c>
      <c r="R440" s="20" t="s">
        <v>1030</v>
      </c>
    </row>
    <row r="441" spans="1:18" s="21" customFormat="1" ht="67.5">
      <c r="A441" s="12">
        <f t="shared" si="6"/>
        <v>437</v>
      </c>
      <c r="B441" s="13" t="s">
        <v>1034</v>
      </c>
      <c r="C441" s="14" t="s">
        <v>1026</v>
      </c>
      <c r="D441" s="16" t="s">
        <v>1027</v>
      </c>
      <c r="E441" s="16">
        <v>5722.67</v>
      </c>
      <c r="F441" s="16"/>
      <c r="G441" s="16"/>
      <c r="H441" s="16"/>
      <c r="I441" s="31"/>
      <c r="J441" s="65" t="s">
        <v>1033</v>
      </c>
      <c r="K441" s="17">
        <v>40827</v>
      </c>
      <c r="L441" s="18" t="s">
        <v>21</v>
      </c>
      <c r="M441" s="66">
        <v>91011</v>
      </c>
      <c r="N441" s="13" t="s">
        <v>273</v>
      </c>
      <c r="O441" s="13" t="s">
        <v>23</v>
      </c>
      <c r="P441" s="184" t="s">
        <v>1826</v>
      </c>
      <c r="Q441" s="13" t="s">
        <v>1035</v>
      </c>
      <c r="R441" s="20" t="s">
        <v>1030</v>
      </c>
    </row>
    <row r="442" spans="1:18" s="21" customFormat="1" ht="67.5">
      <c r="A442" s="12">
        <f t="shared" si="6"/>
        <v>438</v>
      </c>
      <c r="B442" s="13" t="s">
        <v>1034</v>
      </c>
      <c r="C442" s="14" t="s">
        <v>1026</v>
      </c>
      <c r="D442" s="16" t="s">
        <v>1027</v>
      </c>
      <c r="E442" s="16">
        <v>5722.67</v>
      </c>
      <c r="F442" s="16"/>
      <c r="G442" s="16"/>
      <c r="H442" s="16"/>
      <c r="I442" s="31"/>
      <c r="J442" s="65" t="s">
        <v>1033</v>
      </c>
      <c r="K442" s="17">
        <v>40827</v>
      </c>
      <c r="L442" s="18" t="s">
        <v>21</v>
      </c>
      <c r="M442" s="66">
        <v>91013</v>
      </c>
      <c r="N442" s="13" t="s">
        <v>273</v>
      </c>
      <c r="O442" s="13" t="s">
        <v>23</v>
      </c>
      <c r="P442" s="184" t="s">
        <v>1826</v>
      </c>
      <c r="Q442" s="13" t="s">
        <v>1035</v>
      </c>
      <c r="R442" s="20" t="s">
        <v>173</v>
      </c>
    </row>
    <row r="443" spans="1:18" s="21" customFormat="1" ht="67.5">
      <c r="A443" s="12">
        <f t="shared" si="6"/>
        <v>439</v>
      </c>
      <c r="B443" s="13" t="s">
        <v>1034</v>
      </c>
      <c r="C443" s="14" t="s">
        <v>1026</v>
      </c>
      <c r="D443" s="16" t="s">
        <v>1027</v>
      </c>
      <c r="E443" s="16">
        <v>5722.66</v>
      </c>
      <c r="F443" s="16"/>
      <c r="G443" s="16"/>
      <c r="H443" s="16"/>
      <c r="I443" s="31"/>
      <c r="J443" s="65" t="s">
        <v>1033</v>
      </c>
      <c r="K443" s="17">
        <v>40827</v>
      </c>
      <c r="L443" s="18" t="s">
        <v>21</v>
      </c>
      <c r="M443" s="66">
        <v>91012</v>
      </c>
      <c r="N443" s="13" t="s">
        <v>273</v>
      </c>
      <c r="O443" s="13" t="s">
        <v>23</v>
      </c>
      <c r="P443" s="184" t="s">
        <v>1826</v>
      </c>
      <c r="Q443" s="13" t="s">
        <v>1035</v>
      </c>
      <c r="R443" s="20" t="s">
        <v>173</v>
      </c>
    </row>
    <row r="444" spans="1:18" s="21" customFormat="1" ht="67.5">
      <c r="A444" s="12">
        <f t="shared" si="6"/>
        <v>440</v>
      </c>
      <c r="B444" s="13" t="s">
        <v>1036</v>
      </c>
      <c r="C444" s="14" t="s">
        <v>1026</v>
      </c>
      <c r="D444" s="16" t="s">
        <v>1027</v>
      </c>
      <c r="E444" s="16">
        <v>7308</v>
      </c>
      <c r="F444" s="16"/>
      <c r="G444" s="16"/>
      <c r="H444" s="16"/>
      <c r="I444" s="16"/>
      <c r="J444" s="65" t="s">
        <v>1033</v>
      </c>
      <c r="K444" s="17">
        <v>40827</v>
      </c>
      <c r="L444" s="18" t="s">
        <v>21</v>
      </c>
      <c r="M444" s="66">
        <v>1162</v>
      </c>
      <c r="N444" s="13"/>
      <c r="O444" s="13" t="s">
        <v>23</v>
      </c>
      <c r="P444" s="184" t="s">
        <v>1826</v>
      </c>
      <c r="Q444" s="13" t="s">
        <v>1035</v>
      </c>
      <c r="R444" s="20" t="s">
        <v>173</v>
      </c>
    </row>
    <row r="445" spans="1:18" s="21" customFormat="1" ht="49.5" customHeight="1">
      <c r="A445" s="12">
        <f t="shared" si="6"/>
        <v>441</v>
      </c>
      <c r="B445" s="13" t="s">
        <v>1037</v>
      </c>
      <c r="C445" s="14" t="s">
        <v>380</v>
      </c>
      <c r="D445" s="16" t="s">
        <v>1038</v>
      </c>
      <c r="E445" s="16">
        <v>4640</v>
      </c>
      <c r="F445" s="16"/>
      <c r="G445" s="16"/>
      <c r="H445" s="16"/>
      <c r="I445" s="31"/>
      <c r="J445" s="65" t="s">
        <v>1039</v>
      </c>
      <c r="K445" s="17">
        <v>40835</v>
      </c>
      <c r="L445" s="18" t="s">
        <v>21</v>
      </c>
      <c r="M445" s="66">
        <v>91014</v>
      </c>
      <c r="N445" s="13" t="s">
        <v>273</v>
      </c>
      <c r="O445" s="13" t="s">
        <v>23</v>
      </c>
      <c r="P445" s="184" t="s">
        <v>1826</v>
      </c>
      <c r="Q445" s="13"/>
      <c r="R445" s="20" t="s">
        <v>1040</v>
      </c>
    </row>
    <row r="446" spans="1:18" s="21" customFormat="1" ht="67.5">
      <c r="A446" s="12">
        <f t="shared" si="6"/>
        <v>442</v>
      </c>
      <c r="B446" s="13" t="s">
        <v>1041</v>
      </c>
      <c r="C446" s="14" t="s">
        <v>262</v>
      </c>
      <c r="D446" s="16" t="s">
        <v>1042</v>
      </c>
      <c r="E446" s="16"/>
      <c r="F446" s="16"/>
      <c r="G446" s="16"/>
      <c r="H446" s="16"/>
      <c r="I446" s="16">
        <v>322.55</v>
      </c>
      <c r="J446" s="65" t="s">
        <v>1043</v>
      </c>
      <c r="K446" s="17">
        <v>40857</v>
      </c>
      <c r="L446" s="18">
        <v>43629</v>
      </c>
      <c r="M446" s="66">
        <v>91018</v>
      </c>
      <c r="N446" s="13" t="s">
        <v>22</v>
      </c>
      <c r="O446" s="13" t="s">
        <v>23</v>
      </c>
      <c r="P446" s="184" t="s">
        <v>1826</v>
      </c>
      <c r="Q446" s="13"/>
      <c r="R446" s="20" t="s">
        <v>1044</v>
      </c>
    </row>
    <row r="447" spans="1:18" s="21" customFormat="1" ht="20.25" customHeight="1">
      <c r="A447" s="12">
        <f t="shared" si="6"/>
        <v>443</v>
      </c>
      <c r="B447" s="13" t="s">
        <v>1045</v>
      </c>
      <c r="C447" s="14" t="s">
        <v>262</v>
      </c>
      <c r="D447" s="16" t="s">
        <v>1046</v>
      </c>
      <c r="E447" s="16"/>
      <c r="F447" s="16"/>
      <c r="G447" s="16"/>
      <c r="H447" s="16"/>
      <c r="I447" s="16">
        <v>1276</v>
      </c>
      <c r="J447" s="65" t="s">
        <v>1047</v>
      </c>
      <c r="K447" s="17">
        <v>40876</v>
      </c>
      <c r="L447" s="18" t="s">
        <v>21</v>
      </c>
      <c r="M447" s="66">
        <v>91017</v>
      </c>
      <c r="N447" s="13" t="s">
        <v>22</v>
      </c>
      <c r="O447" s="13" t="s">
        <v>23</v>
      </c>
      <c r="P447" s="184" t="s">
        <v>1826</v>
      </c>
      <c r="Q447" s="13" t="s">
        <v>1035</v>
      </c>
      <c r="R447" s="20" t="s">
        <v>1048</v>
      </c>
    </row>
    <row r="448" spans="1:18" s="21" customFormat="1" ht="46.5" customHeight="1">
      <c r="A448" s="12">
        <f t="shared" si="6"/>
        <v>444</v>
      </c>
      <c r="B448" s="13" t="s">
        <v>1049</v>
      </c>
      <c r="C448" s="14" t="s">
        <v>262</v>
      </c>
      <c r="D448" s="16" t="s">
        <v>1046</v>
      </c>
      <c r="E448" s="16"/>
      <c r="F448" s="31"/>
      <c r="G448" s="16"/>
      <c r="H448" s="16"/>
      <c r="I448" s="16">
        <v>2204</v>
      </c>
      <c r="J448" s="65" t="s">
        <v>1047</v>
      </c>
      <c r="K448" s="17">
        <v>40876</v>
      </c>
      <c r="L448" s="18" t="s">
        <v>21</v>
      </c>
      <c r="M448" s="66">
        <v>91016</v>
      </c>
      <c r="N448" s="13" t="s">
        <v>273</v>
      </c>
      <c r="O448" s="13" t="s">
        <v>23</v>
      </c>
      <c r="P448" s="184" t="s">
        <v>1826</v>
      </c>
      <c r="Q448" s="13" t="s">
        <v>1035</v>
      </c>
      <c r="R448" s="20" t="s">
        <v>1040</v>
      </c>
    </row>
    <row r="449" spans="1:18" s="21" customFormat="1" ht="61.5" customHeight="1">
      <c r="A449" s="12">
        <f t="shared" si="6"/>
        <v>445</v>
      </c>
      <c r="B449" s="13" t="s">
        <v>1050</v>
      </c>
      <c r="C449" s="14" t="s">
        <v>262</v>
      </c>
      <c r="D449" s="16" t="s">
        <v>1046</v>
      </c>
      <c r="E449" s="16">
        <v>2668</v>
      </c>
      <c r="F449" s="31"/>
      <c r="G449" s="16"/>
      <c r="H449" s="16"/>
      <c r="I449" s="16"/>
      <c r="J449" s="65" t="s">
        <v>1047</v>
      </c>
      <c r="K449" s="17">
        <v>40876</v>
      </c>
      <c r="L449" s="18" t="s">
        <v>21</v>
      </c>
      <c r="M449" s="66">
        <v>91015</v>
      </c>
      <c r="N449" s="13" t="s">
        <v>273</v>
      </c>
      <c r="O449" s="13" t="s">
        <v>23</v>
      </c>
      <c r="P449" s="184" t="s">
        <v>1826</v>
      </c>
      <c r="Q449" s="13" t="s">
        <v>1035</v>
      </c>
      <c r="R449" s="20" t="s">
        <v>1040</v>
      </c>
    </row>
    <row r="450" spans="1:18" s="21" customFormat="1" ht="20.25" customHeight="1">
      <c r="A450" s="12">
        <f t="shared" si="6"/>
        <v>446</v>
      </c>
      <c r="B450" s="13" t="s">
        <v>1051</v>
      </c>
      <c r="C450" s="14" t="s">
        <v>262</v>
      </c>
      <c r="D450" s="16" t="s">
        <v>1046</v>
      </c>
      <c r="E450" s="16"/>
      <c r="F450" s="16"/>
      <c r="G450" s="16"/>
      <c r="H450" s="16"/>
      <c r="I450" s="16">
        <v>1740</v>
      </c>
      <c r="J450" s="65" t="s">
        <v>1047</v>
      </c>
      <c r="K450" s="17">
        <v>40876</v>
      </c>
      <c r="L450" s="18" t="s">
        <v>21</v>
      </c>
      <c r="M450" s="67"/>
      <c r="N450" s="13" t="s">
        <v>32</v>
      </c>
      <c r="O450" s="13" t="s">
        <v>23</v>
      </c>
      <c r="P450" s="184" t="s">
        <v>1826</v>
      </c>
      <c r="Q450" s="13" t="s">
        <v>1035</v>
      </c>
      <c r="R450" s="20" t="s">
        <v>1040</v>
      </c>
    </row>
    <row r="451" spans="1:18" s="21" customFormat="1" ht="24" customHeight="1">
      <c r="A451" s="12">
        <f t="shared" si="6"/>
        <v>447</v>
      </c>
      <c r="B451" s="13" t="s">
        <v>1052</v>
      </c>
      <c r="C451" s="14" t="s">
        <v>323</v>
      </c>
      <c r="D451" s="16" t="s">
        <v>1053</v>
      </c>
      <c r="E451" s="16"/>
      <c r="F451" s="16"/>
      <c r="G451" s="16"/>
      <c r="H451" s="16"/>
      <c r="I451" s="16">
        <v>1390</v>
      </c>
      <c r="J451" s="65" t="s">
        <v>1054</v>
      </c>
      <c r="K451" s="17">
        <v>40609</v>
      </c>
      <c r="L451" s="18" t="s">
        <v>21</v>
      </c>
      <c r="M451" s="66">
        <v>91032</v>
      </c>
      <c r="N451" s="13" t="s">
        <v>22</v>
      </c>
      <c r="O451" s="13" t="s">
        <v>23</v>
      </c>
      <c r="P451" s="184" t="s">
        <v>1826</v>
      </c>
      <c r="Q451" s="13" t="s">
        <v>48</v>
      </c>
      <c r="R451" s="20" t="s">
        <v>119</v>
      </c>
    </row>
    <row r="452" spans="1:18" s="21" customFormat="1" ht="67.5">
      <c r="A452" s="12">
        <f t="shared" si="6"/>
        <v>448</v>
      </c>
      <c r="B452" s="13" t="s">
        <v>1055</v>
      </c>
      <c r="C452" s="14" t="s">
        <v>45</v>
      </c>
      <c r="D452" s="16" t="s">
        <v>1056</v>
      </c>
      <c r="E452" s="16"/>
      <c r="F452" s="16"/>
      <c r="G452" s="16"/>
      <c r="H452" s="16"/>
      <c r="I452" s="16">
        <v>754</v>
      </c>
      <c r="J452" s="65" t="s">
        <v>1057</v>
      </c>
      <c r="K452" s="17">
        <v>40731</v>
      </c>
      <c r="L452" s="18" t="s">
        <v>21</v>
      </c>
      <c r="M452" s="66">
        <v>91031</v>
      </c>
      <c r="N452" s="13" t="s">
        <v>22</v>
      </c>
      <c r="O452" s="13" t="s">
        <v>23</v>
      </c>
      <c r="P452" s="184" t="s">
        <v>1826</v>
      </c>
      <c r="Q452" s="13" t="s">
        <v>270</v>
      </c>
      <c r="R452" s="20" t="s">
        <v>434</v>
      </c>
    </row>
    <row r="453" spans="1:18" s="21" customFormat="1" ht="21.75" customHeight="1">
      <c r="A453" s="12">
        <f t="shared" si="6"/>
        <v>449</v>
      </c>
      <c r="B453" s="13" t="s">
        <v>1058</v>
      </c>
      <c r="C453" s="14" t="s">
        <v>1059</v>
      </c>
      <c r="D453" s="16" t="s">
        <v>1060</v>
      </c>
      <c r="E453" s="16"/>
      <c r="F453" s="16"/>
      <c r="G453" s="16"/>
      <c r="H453" s="16"/>
      <c r="I453" s="16">
        <v>440.8</v>
      </c>
      <c r="J453" s="65" t="s">
        <v>1061</v>
      </c>
      <c r="K453" s="17">
        <v>40714</v>
      </c>
      <c r="L453" s="18" t="s">
        <v>21</v>
      </c>
      <c r="M453" s="67"/>
      <c r="N453" s="13"/>
      <c r="O453" s="13" t="s">
        <v>23</v>
      </c>
      <c r="P453" s="184" t="s">
        <v>1826</v>
      </c>
      <c r="Q453" s="13"/>
      <c r="R453" s="20" t="s">
        <v>1062</v>
      </c>
    </row>
    <row r="454" spans="1:18" s="21" customFormat="1" ht="67.5">
      <c r="A454" s="12">
        <f t="shared" ref="A454:A457" si="7">A453+1</f>
        <v>450</v>
      </c>
      <c r="B454" s="13" t="s">
        <v>1063</v>
      </c>
      <c r="C454" s="14" t="s">
        <v>175</v>
      </c>
      <c r="D454" s="16" t="s">
        <v>1064</v>
      </c>
      <c r="E454" s="16"/>
      <c r="F454" s="16"/>
      <c r="G454" s="16"/>
      <c r="H454" s="16"/>
      <c r="I454" s="16">
        <v>788.8</v>
      </c>
      <c r="J454" s="65" t="s">
        <v>1065</v>
      </c>
      <c r="K454" s="17" t="s">
        <v>1066</v>
      </c>
      <c r="L454" s="18" t="s">
        <v>21</v>
      </c>
      <c r="M454" s="67"/>
      <c r="N454" s="13" t="s">
        <v>32</v>
      </c>
      <c r="O454" s="13" t="s">
        <v>23</v>
      </c>
      <c r="P454" s="184" t="s">
        <v>1826</v>
      </c>
      <c r="Q454" s="13" t="s">
        <v>1067</v>
      </c>
      <c r="R454" s="20"/>
    </row>
    <row r="455" spans="1:18" s="21" customFormat="1" ht="27" customHeight="1">
      <c r="A455" s="12">
        <f t="shared" si="7"/>
        <v>451</v>
      </c>
      <c r="B455" s="13" t="s">
        <v>1068</v>
      </c>
      <c r="C455" s="14" t="s">
        <v>160</v>
      </c>
      <c r="D455" s="16" t="s">
        <v>1069</v>
      </c>
      <c r="E455" s="16"/>
      <c r="F455" s="16"/>
      <c r="G455" s="16"/>
      <c r="H455" s="16"/>
      <c r="I455" s="16">
        <v>2436</v>
      </c>
      <c r="J455" s="65" t="s">
        <v>1070</v>
      </c>
      <c r="K455" s="17">
        <v>40842</v>
      </c>
      <c r="L455" s="18" t="s">
        <v>21</v>
      </c>
      <c r="M455" s="67"/>
      <c r="N455" s="13"/>
      <c r="O455" s="13" t="s">
        <v>23</v>
      </c>
      <c r="P455" s="184" t="s">
        <v>1826</v>
      </c>
      <c r="Q455" s="76"/>
      <c r="R455" s="29" t="s">
        <v>1071</v>
      </c>
    </row>
    <row r="456" spans="1:18" s="21" customFormat="1" ht="37.5" customHeight="1">
      <c r="A456" s="12">
        <f t="shared" si="7"/>
        <v>452</v>
      </c>
      <c r="B456" s="13" t="s">
        <v>1072</v>
      </c>
      <c r="C456" s="14" t="s">
        <v>148</v>
      </c>
      <c r="D456" s="16" t="s">
        <v>1073</v>
      </c>
      <c r="E456" s="16"/>
      <c r="F456" s="16"/>
      <c r="G456" s="16"/>
      <c r="H456" s="16"/>
      <c r="I456" s="16">
        <v>245.36</v>
      </c>
      <c r="J456" s="65" t="s">
        <v>1074</v>
      </c>
      <c r="K456" s="17">
        <v>40756</v>
      </c>
      <c r="L456" s="18" t="s">
        <v>21</v>
      </c>
      <c r="M456" s="67"/>
      <c r="N456" s="13" t="s">
        <v>32</v>
      </c>
      <c r="O456" s="13" t="s">
        <v>23</v>
      </c>
      <c r="P456" s="184" t="s">
        <v>1826</v>
      </c>
      <c r="Q456" s="13" t="s">
        <v>1075</v>
      </c>
      <c r="R456" s="20" t="s">
        <v>1076</v>
      </c>
    </row>
    <row r="457" spans="1:18" s="21" customFormat="1" ht="67.5">
      <c r="A457" s="12">
        <f t="shared" si="7"/>
        <v>453</v>
      </c>
      <c r="B457" s="13" t="s">
        <v>1077</v>
      </c>
      <c r="C457" s="14" t="s">
        <v>41</v>
      </c>
      <c r="D457" s="16" t="s">
        <v>1078</v>
      </c>
      <c r="E457" s="16"/>
      <c r="F457" s="16"/>
      <c r="G457" s="16"/>
      <c r="H457" s="16"/>
      <c r="I457" s="16">
        <v>1206</v>
      </c>
      <c r="J457" s="65" t="s">
        <v>1079</v>
      </c>
      <c r="K457" s="17">
        <v>40708</v>
      </c>
      <c r="L457" s="18" t="s">
        <v>21</v>
      </c>
      <c r="M457" s="67"/>
      <c r="N457" s="13"/>
      <c r="O457" s="13" t="s">
        <v>23</v>
      </c>
      <c r="P457" s="184" t="s">
        <v>1826</v>
      </c>
      <c r="Q457" s="13" t="s">
        <v>1080</v>
      </c>
      <c r="R457" s="20"/>
    </row>
    <row r="458" spans="1:18" s="21" customFormat="1" ht="21" customHeight="1" thickBot="1">
      <c r="A458" s="77"/>
      <c r="B458" s="78"/>
      <c r="C458" s="79"/>
      <c r="D458" s="78"/>
      <c r="E458" s="80">
        <f>SUM(E5:E457)</f>
        <v>2313635.1430000011</v>
      </c>
      <c r="F458" s="80">
        <f>SUM(F5:F457)</f>
        <v>103390.09999999999</v>
      </c>
      <c r="G458" s="80"/>
      <c r="H458" s="80"/>
      <c r="I458" s="80">
        <f>SUM(I5:I457)</f>
        <v>110092.35000000003</v>
      </c>
      <c r="J458" s="78"/>
      <c r="K458" s="81"/>
      <c r="L458" s="81"/>
      <c r="M458" s="82"/>
      <c r="N458" s="78"/>
      <c r="O458" s="13"/>
      <c r="P458" s="44"/>
      <c r="Q458" s="78"/>
      <c r="R458" s="83"/>
    </row>
    <row r="459" spans="1:18" s="21" customFormat="1" ht="42.75" customHeight="1" thickBot="1">
      <c r="A459" s="84" t="s">
        <v>1081</v>
      </c>
      <c r="B459" s="85" t="s">
        <v>2</v>
      </c>
      <c r="C459" s="86" t="s">
        <v>3</v>
      </c>
      <c r="D459" s="85" t="s">
        <v>4</v>
      </c>
      <c r="E459" s="86" t="s">
        <v>5</v>
      </c>
      <c r="F459" s="84" t="s">
        <v>6</v>
      </c>
      <c r="G459" s="84"/>
      <c r="H459" s="84"/>
      <c r="I459" s="84" t="s">
        <v>9</v>
      </c>
      <c r="J459" s="85" t="s">
        <v>10</v>
      </c>
      <c r="K459" s="87" t="s">
        <v>1827</v>
      </c>
      <c r="L459" s="88" t="s">
        <v>12</v>
      </c>
      <c r="M459" s="84" t="s">
        <v>13</v>
      </c>
      <c r="N459" s="85" t="s">
        <v>14</v>
      </c>
      <c r="O459" s="85" t="s">
        <v>1082</v>
      </c>
      <c r="P459" s="84" t="s">
        <v>1825</v>
      </c>
      <c r="Q459" s="85" t="s">
        <v>1083</v>
      </c>
      <c r="R459" s="85" t="s">
        <v>17</v>
      </c>
    </row>
    <row r="460" spans="1:18" s="21" customFormat="1" ht="55.5" customHeight="1" thickBot="1">
      <c r="A460" s="12">
        <v>454</v>
      </c>
      <c r="B460" s="89" t="s">
        <v>1084</v>
      </c>
      <c r="C460" s="90" t="s">
        <v>489</v>
      </c>
      <c r="D460" s="91" t="s">
        <v>1085</v>
      </c>
      <c r="E460" s="91">
        <v>7910</v>
      </c>
      <c r="F460" s="91"/>
      <c r="G460" s="91"/>
      <c r="H460" s="91"/>
      <c r="I460" s="91"/>
      <c r="J460" s="92" t="s">
        <v>1086</v>
      </c>
      <c r="K460" s="93">
        <v>41123</v>
      </c>
      <c r="L460" s="18" t="s">
        <v>21</v>
      </c>
      <c r="M460" s="94">
        <v>91111</v>
      </c>
      <c r="N460" s="95" t="s">
        <v>32</v>
      </c>
      <c r="O460" s="13" t="s">
        <v>23</v>
      </c>
      <c r="P460" s="184" t="s">
        <v>1826</v>
      </c>
      <c r="Q460" s="95" t="s">
        <v>1087</v>
      </c>
      <c r="R460" s="95" t="s">
        <v>39</v>
      </c>
    </row>
    <row r="461" spans="1:18" s="21" customFormat="1" ht="135.75" customHeight="1" thickBot="1">
      <c r="A461" s="96">
        <f>A460+1</f>
        <v>455</v>
      </c>
      <c r="B461" s="89" t="s">
        <v>1088</v>
      </c>
      <c r="C461" s="90" t="s">
        <v>489</v>
      </c>
      <c r="D461" s="91" t="s">
        <v>1089</v>
      </c>
      <c r="E461" s="91">
        <v>33599.46</v>
      </c>
      <c r="F461" s="91"/>
      <c r="G461" s="91"/>
      <c r="H461" s="91"/>
      <c r="I461" s="31"/>
      <c r="J461" s="92" t="s">
        <v>1090</v>
      </c>
      <c r="K461" s="93">
        <v>40938</v>
      </c>
      <c r="L461" s="18" t="s">
        <v>21</v>
      </c>
      <c r="M461" s="97" t="s">
        <v>1091</v>
      </c>
      <c r="N461" s="95" t="s">
        <v>32</v>
      </c>
      <c r="O461" s="13" t="s">
        <v>23</v>
      </c>
      <c r="P461" s="184" t="s">
        <v>1826</v>
      </c>
      <c r="Q461" s="95" t="s">
        <v>1092</v>
      </c>
      <c r="R461" s="95" t="s">
        <v>275</v>
      </c>
    </row>
    <row r="462" spans="1:18" s="21" customFormat="1" ht="35.25" customHeight="1" thickBot="1">
      <c r="A462" s="96">
        <f t="shared" ref="A462:A507" si="8">A461+1</f>
        <v>456</v>
      </c>
      <c r="B462" s="89" t="s">
        <v>1093</v>
      </c>
      <c r="C462" s="90" t="s">
        <v>333</v>
      </c>
      <c r="D462" s="91" t="s">
        <v>1094</v>
      </c>
      <c r="E462" s="91">
        <v>7051.64</v>
      </c>
      <c r="F462" s="91"/>
      <c r="G462" s="91"/>
      <c r="H462" s="91"/>
      <c r="I462" s="91"/>
      <c r="J462" s="92" t="s">
        <v>1095</v>
      </c>
      <c r="K462" s="93">
        <v>41126</v>
      </c>
      <c r="L462" s="18" t="s">
        <v>21</v>
      </c>
      <c r="M462" s="94">
        <v>91112</v>
      </c>
      <c r="N462" s="95" t="s">
        <v>32</v>
      </c>
      <c r="O462" s="13" t="s">
        <v>23</v>
      </c>
      <c r="P462" s="184" t="s">
        <v>1826</v>
      </c>
      <c r="Q462" s="95" t="s">
        <v>284</v>
      </c>
      <c r="R462" s="95" t="s">
        <v>39</v>
      </c>
    </row>
    <row r="463" spans="1:18" s="21" customFormat="1" ht="68.25" thickBot="1">
      <c r="A463" s="96">
        <f t="shared" si="8"/>
        <v>457</v>
      </c>
      <c r="B463" s="89" t="s">
        <v>1096</v>
      </c>
      <c r="C463" s="90" t="s">
        <v>233</v>
      </c>
      <c r="D463" s="91" t="s">
        <v>1094</v>
      </c>
      <c r="E463" s="91">
        <v>7051.64</v>
      </c>
      <c r="F463" s="91"/>
      <c r="G463" s="91"/>
      <c r="H463" s="91"/>
      <c r="I463" s="91"/>
      <c r="J463" s="92" t="s">
        <v>1095</v>
      </c>
      <c r="K463" s="93">
        <v>41126</v>
      </c>
      <c r="L463" s="18" t="s">
        <v>21</v>
      </c>
      <c r="M463" s="94">
        <v>91113</v>
      </c>
      <c r="N463" s="95" t="s">
        <v>32</v>
      </c>
      <c r="O463" s="13" t="s">
        <v>23</v>
      </c>
      <c r="P463" s="184" t="s">
        <v>1826</v>
      </c>
      <c r="Q463" s="95" t="s">
        <v>284</v>
      </c>
      <c r="R463" s="95" t="s">
        <v>39</v>
      </c>
    </row>
    <row r="464" spans="1:18" s="21" customFormat="1" ht="37.5" customHeight="1" thickBot="1">
      <c r="A464" s="96">
        <f t="shared" si="8"/>
        <v>458</v>
      </c>
      <c r="B464" s="89" t="s">
        <v>1097</v>
      </c>
      <c r="C464" s="90"/>
      <c r="D464" s="91"/>
      <c r="E464" s="91">
        <v>1499.25</v>
      </c>
      <c r="F464" s="91"/>
      <c r="G464" s="91"/>
      <c r="H464" s="91"/>
      <c r="I464" s="91"/>
      <c r="J464" s="92" t="s">
        <v>1098</v>
      </c>
      <c r="K464" s="93">
        <v>41061</v>
      </c>
      <c r="L464" s="18" t="s">
        <v>21</v>
      </c>
      <c r="M464" s="98">
        <v>91033</v>
      </c>
      <c r="N464" s="95" t="s">
        <v>32</v>
      </c>
      <c r="O464" s="13" t="s">
        <v>23</v>
      </c>
      <c r="P464" s="184" t="s">
        <v>1826</v>
      </c>
      <c r="Q464" s="95" t="s">
        <v>24</v>
      </c>
      <c r="R464" s="95" t="s">
        <v>25</v>
      </c>
    </row>
    <row r="465" spans="1:18" s="21" customFormat="1" ht="51" customHeight="1" thickBot="1">
      <c r="A465" s="96">
        <f t="shared" si="8"/>
        <v>459</v>
      </c>
      <c r="B465" s="89" t="s">
        <v>1099</v>
      </c>
      <c r="C465" s="90"/>
      <c r="D465" s="91" t="s">
        <v>1100</v>
      </c>
      <c r="E465" s="91">
        <v>3190</v>
      </c>
      <c r="F465" s="91"/>
      <c r="G465" s="91"/>
      <c r="H465" s="91"/>
      <c r="I465" s="91"/>
      <c r="J465" s="92" t="s">
        <v>1101</v>
      </c>
      <c r="K465" s="93">
        <v>41075</v>
      </c>
      <c r="L465" s="18" t="s">
        <v>21</v>
      </c>
      <c r="M465" s="98">
        <v>91035</v>
      </c>
      <c r="N465" s="95" t="s">
        <v>32</v>
      </c>
      <c r="O465" s="13" t="s">
        <v>23</v>
      </c>
      <c r="P465" s="184" t="s">
        <v>1826</v>
      </c>
      <c r="Q465" s="95" t="s">
        <v>1102</v>
      </c>
      <c r="R465" s="95" t="s">
        <v>554</v>
      </c>
    </row>
    <row r="466" spans="1:18" s="21" customFormat="1" ht="27" customHeight="1" thickBot="1">
      <c r="A466" s="96">
        <f t="shared" si="8"/>
        <v>460</v>
      </c>
      <c r="B466" s="89" t="s">
        <v>1103</v>
      </c>
      <c r="C466" s="90"/>
      <c r="D466" s="91"/>
      <c r="E466" s="91">
        <v>3499</v>
      </c>
      <c r="F466" s="91"/>
      <c r="G466" s="91"/>
      <c r="H466" s="91"/>
      <c r="I466" s="91"/>
      <c r="J466" s="92" t="s">
        <v>1104</v>
      </c>
      <c r="K466" s="93">
        <v>41063</v>
      </c>
      <c r="L466" s="18" t="s">
        <v>21</v>
      </c>
      <c r="M466" s="98">
        <v>91036</v>
      </c>
      <c r="N466" s="95" t="s">
        <v>32</v>
      </c>
      <c r="O466" s="13" t="s">
        <v>23</v>
      </c>
      <c r="P466" s="184" t="s">
        <v>1826</v>
      </c>
      <c r="Q466" s="95" t="s">
        <v>383</v>
      </c>
      <c r="R466" s="95" t="s">
        <v>545</v>
      </c>
    </row>
    <row r="467" spans="1:18" s="21" customFormat="1" ht="25.5" customHeight="1" thickBot="1">
      <c r="A467" s="96">
        <f t="shared" si="8"/>
        <v>461</v>
      </c>
      <c r="B467" s="89" t="s">
        <v>1105</v>
      </c>
      <c r="C467" s="90"/>
      <c r="D467" s="91"/>
      <c r="E467" s="91">
        <v>7999</v>
      </c>
      <c r="F467" s="91"/>
      <c r="G467" s="91"/>
      <c r="H467" s="91"/>
      <c r="I467" s="91"/>
      <c r="J467" s="92" t="s">
        <v>1106</v>
      </c>
      <c r="K467" s="93">
        <v>41069</v>
      </c>
      <c r="L467" s="18" t="s">
        <v>21</v>
      </c>
      <c r="M467" s="98">
        <v>91080</v>
      </c>
      <c r="N467" s="95" t="s">
        <v>32</v>
      </c>
      <c r="O467" s="13" t="s">
        <v>23</v>
      </c>
      <c r="P467" s="184" t="s">
        <v>1826</v>
      </c>
      <c r="Q467" s="95" t="s">
        <v>403</v>
      </c>
      <c r="R467" s="95" t="s">
        <v>1107</v>
      </c>
    </row>
    <row r="468" spans="1:18" s="21" customFormat="1" ht="68.25" thickBot="1">
      <c r="A468" s="96">
        <f t="shared" si="8"/>
        <v>462</v>
      </c>
      <c r="B468" s="89" t="s">
        <v>1108</v>
      </c>
      <c r="C468" s="90"/>
      <c r="D468" s="91"/>
      <c r="E468" s="91"/>
      <c r="F468" s="91"/>
      <c r="G468" s="91"/>
      <c r="H468" s="91"/>
      <c r="I468" s="91">
        <v>2466.02</v>
      </c>
      <c r="J468" s="92" t="s">
        <v>1109</v>
      </c>
      <c r="K468" s="93">
        <v>41121</v>
      </c>
      <c r="L468" s="18" t="s">
        <v>21</v>
      </c>
      <c r="M468" s="98" t="s">
        <v>1110</v>
      </c>
      <c r="N468" s="95" t="s">
        <v>32</v>
      </c>
      <c r="O468" s="13" t="s">
        <v>23</v>
      </c>
      <c r="P468" s="184" t="s">
        <v>1826</v>
      </c>
      <c r="Q468" s="95" t="s">
        <v>1111</v>
      </c>
      <c r="R468" s="95" t="s">
        <v>1112</v>
      </c>
    </row>
    <row r="469" spans="1:18" s="21" customFormat="1" ht="33" customHeight="1" thickBot="1">
      <c r="A469" s="96">
        <f t="shared" si="8"/>
        <v>463</v>
      </c>
      <c r="B469" s="89" t="s">
        <v>1113</v>
      </c>
      <c r="C469" s="90"/>
      <c r="D469" s="91" t="s">
        <v>1114</v>
      </c>
      <c r="E469" s="91">
        <v>4816.67</v>
      </c>
      <c r="F469" s="91"/>
      <c r="G469" s="91"/>
      <c r="H469" s="91"/>
      <c r="I469" s="91"/>
      <c r="J469" s="92" t="s">
        <v>1115</v>
      </c>
      <c r="K469" s="93">
        <v>41149</v>
      </c>
      <c r="L469" s="18" t="s">
        <v>21</v>
      </c>
      <c r="M469" s="98">
        <v>91084</v>
      </c>
      <c r="N469" s="95" t="s">
        <v>32</v>
      </c>
      <c r="O469" s="13" t="s">
        <v>23</v>
      </c>
      <c r="P469" s="184" t="s">
        <v>1826</v>
      </c>
      <c r="Q469" s="95" t="s">
        <v>27</v>
      </c>
      <c r="R469" s="95" t="s">
        <v>28</v>
      </c>
    </row>
    <row r="470" spans="1:18" s="21" customFormat="1" ht="33.75" customHeight="1" thickBot="1">
      <c r="A470" s="96">
        <f t="shared" si="8"/>
        <v>464</v>
      </c>
      <c r="B470" s="89" t="s">
        <v>1116</v>
      </c>
      <c r="C470" s="90"/>
      <c r="D470" s="91"/>
      <c r="E470" s="91"/>
      <c r="F470" s="91"/>
      <c r="G470" s="91"/>
      <c r="H470" s="91"/>
      <c r="I470" s="91">
        <v>218.99</v>
      </c>
      <c r="J470" s="92" t="s">
        <v>1117</v>
      </c>
      <c r="K470" s="93">
        <v>41149</v>
      </c>
      <c r="L470" s="99">
        <v>43629</v>
      </c>
      <c r="M470" s="98">
        <v>91082</v>
      </c>
      <c r="N470" s="100" t="s">
        <v>273</v>
      </c>
      <c r="O470" s="13" t="s">
        <v>23</v>
      </c>
      <c r="P470" s="184" t="s">
        <v>1826</v>
      </c>
      <c r="Q470" s="95" t="s">
        <v>138</v>
      </c>
      <c r="R470" s="101" t="s">
        <v>345</v>
      </c>
    </row>
    <row r="471" spans="1:18" s="21" customFormat="1" ht="57.75" customHeight="1" thickBot="1">
      <c r="A471" s="96">
        <f t="shared" si="8"/>
        <v>465</v>
      </c>
      <c r="B471" s="89" t="s">
        <v>1118</v>
      </c>
      <c r="C471" s="90"/>
      <c r="D471" s="91"/>
      <c r="E471" s="91"/>
      <c r="F471" s="31"/>
      <c r="G471" s="91"/>
      <c r="H471" s="91"/>
      <c r="I471" s="91">
        <v>218.99</v>
      </c>
      <c r="J471" s="92" t="s">
        <v>1117</v>
      </c>
      <c r="K471" s="93">
        <v>41149</v>
      </c>
      <c r="L471" s="18" t="s">
        <v>21</v>
      </c>
      <c r="M471" s="98">
        <v>91083</v>
      </c>
      <c r="N471" s="95" t="s">
        <v>273</v>
      </c>
      <c r="O471" s="13" t="s">
        <v>23</v>
      </c>
      <c r="P471" s="184" t="s">
        <v>1826</v>
      </c>
      <c r="Q471" s="95" t="s">
        <v>1119</v>
      </c>
      <c r="R471" s="95" t="s">
        <v>505</v>
      </c>
    </row>
    <row r="472" spans="1:18" s="21" customFormat="1" ht="68.25" thickBot="1">
      <c r="A472" s="96">
        <f t="shared" si="8"/>
        <v>466</v>
      </c>
      <c r="B472" s="89" t="s">
        <v>1120</v>
      </c>
      <c r="C472" s="90" t="s">
        <v>1121</v>
      </c>
      <c r="D472" s="91" t="s">
        <v>1122</v>
      </c>
      <c r="E472" s="91">
        <v>6131.76</v>
      </c>
      <c r="F472" s="91"/>
      <c r="G472" s="91"/>
      <c r="H472" s="91"/>
      <c r="I472" s="91"/>
      <c r="J472" s="92" t="s">
        <v>1123</v>
      </c>
      <c r="K472" s="93">
        <v>41124</v>
      </c>
      <c r="L472" s="18" t="s">
        <v>21</v>
      </c>
      <c r="M472" s="98">
        <v>91087</v>
      </c>
      <c r="N472" s="95" t="s">
        <v>1124</v>
      </c>
      <c r="O472" s="13" t="s">
        <v>23</v>
      </c>
      <c r="P472" s="184" t="s">
        <v>1826</v>
      </c>
      <c r="Q472" s="95" t="s">
        <v>154</v>
      </c>
      <c r="R472" s="95" t="s">
        <v>155</v>
      </c>
    </row>
    <row r="473" spans="1:18" s="21" customFormat="1" ht="68.25" thickBot="1">
      <c r="A473" s="96">
        <f t="shared" si="8"/>
        <v>467</v>
      </c>
      <c r="B473" s="89" t="s">
        <v>1125</v>
      </c>
      <c r="C473" s="90" t="s">
        <v>1126</v>
      </c>
      <c r="D473" s="91"/>
      <c r="E473" s="91">
        <v>3967.2</v>
      </c>
      <c r="F473" s="91"/>
      <c r="G473" s="91"/>
      <c r="H473" s="91"/>
      <c r="I473" s="102"/>
      <c r="J473" s="103" t="s">
        <v>1127</v>
      </c>
      <c r="K473" s="93">
        <v>41142</v>
      </c>
      <c r="L473" s="18" t="s">
        <v>21</v>
      </c>
      <c r="M473" s="98">
        <v>91089</v>
      </c>
      <c r="N473" s="95" t="s">
        <v>32</v>
      </c>
      <c r="O473" s="13" t="s">
        <v>23</v>
      </c>
      <c r="P473" s="184" t="s">
        <v>1826</v>
      </c>
      <c r="Q473" s="95" t="s">
        <v>186</v>
      </c>
      <c r="R473" s="95" t="s">
        <v>1128</v>
      </c>
    </row>
    <row r="474" spans="1:18" s="21" customFormat="1" ht="68.25" thickBot="1">
      <c r="A474" s="96">
        <f t="shared" si="8"/>
        <v>468</v>
      </c>
      <c r="B474" s="89" t="s">
        <v>1129</v>
      </c>
      <c r="C474" s="90" t="s">
        <v>1126</v>
      </c>
      <c r="D474" s="91"/>
      <c r="E474" s="91">
        <v>3967.2</v>
      </c>
      <c r="F474" s="91"/>
      <c r="G474" s="91"/>
      <c r="H474" s="91"/>
      <c r="I474" s="102"/>
      <c r="J474" s="103" t="s">
        <v>1127</v>
      </c>
      <c r="K474" s="93">
        <v>41142</v>
      </c>
      <c r="L474" s="18" t="s">
        <v>21</v>
      </c>
      <c r="M474" s="98">
        <v>91090</v>
      </c>
      <c r="N474" s="95" t="s">
        <v>32</v>
      </c>
      <c r="O474" s="13" t="s">
        <v>23</v>
      </c>
      <c r="P474" s="184" t="s">
        <v>1826</v>
      </c>
      <c r="Q474" s="95" t="s">
        <v>186</v>
      </c>
      <c r="R474" s="95" t="s">
        <v>1130</v>
      </c>
    </row>
    <row r="475" spans="1:18" s="21" customFormat="1" ht="68.25" thickBot="1">
      <c r="A475" s="96">
        <f t="shared" si="8"/>
        <v>469</v>
      </c>
      <c r="B475" s="89" t="s">
        <v>1131</v>
      </c>
      <c r="C475" s="90"/>
      <c r="D475" s="91" t="s">
        <v>1132</v>
      </c>
      <c r="E475" s="91">
        <v>1374.6</v>
      </c>
      <c r="F475" s="91"/>
      <c r="G475" s="91"/>
      <c r="H475" s="91"/>
      <c r="I475" s="91"/>
      <c r="J475" s="103" t="s">
        <v>1133</v>
      </c>
      <c r="K475" s="93">
        <v>41142</v>
      </c>
      <c r="L475" s="18" t="s">
        <v>21</v>
      </c>
      <c r="M475" s="98">
        <v>91095</v>
      </c>
      <c r="N475" s="95" t="s">
        <v>32</v>
      </c>
      <c r="O475" s="13" t="s">
        <v>23</v>
      </c>
      <c r="P475" s="184" t="s">
        <v>1826</v>
      </c>
      <c r="Q475" s="95" t="s">
        <v>1134</v>
      </c>
      <c r="R475" s="95" t="s">
        <v>1135</v>
      </c>
    </row>
    <row r="476" spans="1:18" s="21" customFormat="1" ht="68.25" thickBot="1">
      <c r="A476" s="96">
        <f t="shared" si="8"/>
        <v>470</v>
      </c>
      <c r="B476" s="89" t="s">
        <v>1120</v>
      </c>
      <c r="C476" s="90"/>
      <c r="D476" s="91" t="s">
        <v>1136</v>
      </c>
      <c r="E476" s="91">
        <v>6131.76</v>
      </c>
      <c r="F476" s="91"/>
      <c r="G476" s="91"/>
      <c r="H476" s="91"/>
      <c r="I476" s="91"/>
      <c r="J476" s="103" t="s">
        <v>1137</v>
      </c>
      <c r="K476" s="93">
        <v>41198</v>
      </c>
      <c r="L476" s="18" t="s">
        <v>21</v>
      </c>
      <c r="M476" s="98">
        <v>91097</v>
      </c>
      <c r="N476" s="95" t="s">
        <v>32</v>
      </c>
      <c r="O476" s="13" t="s">
        <v>23</v>
      </c>
      <c r="P476" s="184" t="s">
        <v>1826</v>
      </c>
      <c r="Q476" s="95" t="s">
        <v>819</v>
      </c>
      <c r="R476" s="95" t="s">
        <v>111</v>
      </c>
    </row>
    <row r="477" spans="1:18" s="21" customFormat="1" ht="51.75" customHeight="1" thickBot="1">
      <c r="A477" s="96">
        <f t="shared" si="8"/>
        <v>471</v>
      </c>
      <c r="B477" s="89" t="s">
        <v>1138</v>
      </c>
      <c r="C477" s="90"/>
      <c r="D477" s="91" t="s">
        <v>1139</v>
      </c>
      <c r="E477" s="91">
        <v>2992</v>
      </c>
      <c r="F477" s="91"/>
      <c r="G477" s="91"/>
      <c r="H477" s="91"/>
      <c r="I477" s="91"/>
      <c r="J477" s="103" t="s">
        <v>1140</v>
      </c>
      <c r="K477" s="93">
        <v>41211</v>
      </c>
      <c r="L477" s="18" t="s">
        <v>21</v>
      </c>
      <c r="M477" s="98">
        <v>91098</v>
      </c>
      <c r="N477" s="95" t="s">
        <v>32</v>
      </c>
      <c r="O477" s="13" t="s">
        <v>23</v>
      </c>
      <c r="P477" s="184" t="s">
        <v>1826</v>
      </c>
      <c r="Q477" s="95" t="s">
        <v>727</v>
      </c>
      <c r="R477" s="95" t="s">
        <v>358</v>
      </c>
    </row>
    <row r="478" spans="1:18" s="21" customFormat="1" ht="68.25" thickBot="1">
      <c r="A478" s="96">
        <f t="shared" si="8"/>
        <v>472</v>
      </c>
      <c r="B478" s="89" t="s">
        <v>1141</v>
      </c>
      <c r="C478" s="90"/>
      <c r="D478" s="91" t="s">
        <v>1142</v>
      </c>
      <c r="E478" s="91">
        <v>7799</v>
      </c>
      <c r="F478" s="91"/>
      <c r="G478" s="91"/>
      <c r="H478" s="91"/>
      <c r="I478" s="91"/>
      <c r="J478" s="103" t="s">
        <v>1143</v>
      </c>
      <c r="K478" s="93">
        <v>41239</v>
      </c>
      <c r="L478" s="18" t="s">
        <v>21</v>
      </c>
      <c r="M478" s="98">
        <v>91138</v>
      </c>
      <c r="N478" s="95" t="s">
        <v>32</v>
      </c>
      <c r="O478" s="13" t="s">
        <v>23</v>
      </c>
      <c r="P478" s="184" t="s">
        <v>1826</v>
      </c>
      <c r="Q478" s="95" t="s">
        <v>495</v>
      </c>
      <c r="R478" s="95" t="s">
        <v>275</v>
      </c>
    </row>
    <row r="479" spans="1:18" s="21" customFormat="1" ht="42.75" customHeight="1" thickBot="1">
      <c r="A479" s="96">
        <f t="shared" si="8"/>
        <v>473</v>
      </c>
      <c r="B479" s="89" t="s">
        <v>1144</v>
      </c>
      <c r="C479" s="90"/>
      <c r="D479" s="91" t="s">
        <v>1142</v>
      </c>
      <c r="E479" s="91">
        <v>7799</v>
      </c>
      <c r="F479" s="91"/>
      <c r="G479" s="91"/>
      <c r="H479" s="91"/>
      <c r="I479" s="91"/>
      <c r="J479" s="103" t="s">
        <v>1143</v>
      </c>
      <c r="K479" s="93">
        <v>41239</v>
      </c>
      <c r="L479" s="18" t="s">
        <v>21</v>
      </c>
      <c r="M479" s="98">
        <v>91139</v>
      </c>
      <c r="N479" s="95" t="s">
        <v>32</v>
      </c>
      <c r="O479" s="13" t="s">
        <v>23</v>
      </c>
      <c r="P479" s="184" t="s">
        <v>1826</v>
      </c>
      <c r="Q479" s="95" t="s">
        <v>495</v>
      </c>
      <c r="R479" s="95" t="s">
        <v>275</v>
      </c>
    </row>
    <row r="480" spans="1:18" s="21" customFormat="1" ht="39.75" customHeight="1" thickBot="1">
      <c r="A480" s="96">
        <f t="shared" si="8"/>
        <v>474</v>
      </c>
      <c r="B480" s="89" t="s">
        <v>1145</v>
      </c>
      <c r="C480" s="90"/>
      <c r="D480" s="91" t="s">
        <v>1146</v>
      </c>
      <c r="E480" s="91">
        <v>3650.72</v>
      </c>
      <c r="F480" s="91"/>
      <c r="G480" s="91"/>
      <c r="H480" s="91"/>
      <c r="I480" s="91"/>
      <c r="J480" s="103" t="s">
        <v>1147</v>
      </c>
      <c r="K480" s="93">
        <v>41239</v>
      </c>
      <c r="L480" s="18" t="s">
        <v>21</v>
      </c>
      <c r="M480" s="98">
        <v>91140</v>
      </c>
      <c r="N480" s="95" t="s">
        <v>32</v>
      </c>
      <c r="O480" s="13" t="s">
        <v>23</v>
      </c>
      <c r="P480" s="184" t="s">
        <v>1826</v>
      </c>
      <c r="Q480" s="95" t="s">
        <v>48</v>
      </c>
      <c r="R480" s="95" t="s">
        <v>49</v>
      </c>
    </row>
    <row r="481" spans="1:18" s="21" customFormat="1" ht="58.5" customHeight="1" thickBot="1">
      <c r="A481" s="96">
        <f t="shared" si="8"/>
        <v>475</v>
      </c>
      <c r="B481" s="89" t="s">
        <v>1148</v>
      </c>
      <c r="C481" s="90"/>
      <c r="D481" s="91" t="s">
        <v>1149</v>
      </c>
      <c r="E481" s="91">
        <v>34348.76</v>
      </c>
      <c r="F481" s="91"/>
      <c r="G481" s="91"/>
      <c r="H481" s="91"/>
      <c r="I481" s="91"/>
      <c r="J481" s="103" t="s">
        <v>1150</v>
      </c>
      <c r="K481" s="93">
        <v>41246</v>
      </c>
      <c r="L481" s="18" t="s">
        <v>21</v>
      </c>
      <c r="M481" s="98">
        <v>91141</v>
      </c>
      <c r="N481" s="95" t="s">
        <v>32</v>
      </c>
      <c r="O481" s="13" t="s">
        <v>23</v>
      </c>
      <c r="P481" s="184" t="s">
        <v>1826</v>
      </c>
      <c r="Q481" s="95" t="s">
        <v>270</v>
      </c>
      <c r="R481" s="95" t="s">
        <v>434</v>
      </c>
    </row>
    <row r="482" spans="1:18" s="21" customFormat="1" ht="68.25" thickBot="1">
      <c r="A482" s="96">
        <f t="shared" si="8"/>
        <v>476</v>
      </c>
      <c r="B482" s="89" t="s">
        <v>1151</v>
      </c>
      <c r="C482" s="90"/>
      <c r="D482" s="91" t="s">
        <v>1152</v>
      </c>
      <c r="E482" s="91">
        <v>1388.29</v>
      </c>
      <c r="F482" s="91"/>
      <c r="G482" s="91"/>
      <c r="H482" s="91"/>
      <c r="I482" s="91"/>
      <c r="J482" s="103" t="s">
        <v>1153</v>
      </c>
      <c r="K482" s="93">
        <v>41246</v>
      </c>
      <c r="L482" s="18" t="s">
        <v>21</v>
      </c>
      <c r="M482" s="98">
        <v>91147</v>
      </c>
      <c r="N482" s="95" t="s">
        <v>32</v>
      </c>
      <c r="O482" s="13" t="s">
        <v>23</v>
      </c>
      <c r="P482" s="184" t="s">
        <v>1826</v>
      </c>
      <c r="Q482" s="95" t="s">
        <v>819</v>
      </c>
      <c r="R482" s="95" t="s">
        <v>111</v>
      </c>
    </row>
    <row r="483" spans="1:18" s="21" customFormat="1" ht="37.5" customHeight="1" thickBot="1">
      <c r="A483" s="96">
        <f t="shared" si="8"/>
        <v>477</v>
      </c>
      <c r="B483" s="89" t="s">
        <v>1154</v>
      </c>
      <c r="C483" s="90"/>
      <c r="D483" s="91" t="s">
        <v>1155</v>
      </c>
      <c r="E483" s="91">
        <v>5302.36</v>
      </c>
      <c r="F483" s="91"/>
      <c r="G483" s="91"/>
      <c r="H483" s="91"/>
      <c r="I483" s="91"/>
      <c r="J483" s="103" t="s">
        <v>1156</v>
      </c>
      <c r="K483" s="93">
        <v>41249</v>
      </c>
      <c r="L483" s="18" t="s">
        <v>21</v>
      </c>
      <c r="M483" s="98">
        <v>91143</v>
      </c>
      <c r="N483" s="95" t="s">
        <v>32</v>
      </c>
      <c r="O483" s="13" t="s">
        <v>23</v>
      </c>
      <c r="P483" s="184" t="s">
        <v>1826</v>
      </c>
      <c r="Q483" s="95" t="s">
        <v>75</v>
      </c>
      <c r="R483" s="95" t="s">
        <v>76</v>
      </c>
    </row>
    <row r="484" spans="1:18" s="21" customFormat="1" ht="36" customHeight="1" thickBot="1">
      <c r="A484" s="96">
        <f t="shared" si="8"/>
        <v>478</v>
      </c>
      <c r="B484" s="89" t="s">
        <v>1154</v>
      </c>
      <c r="C484" s="90"/>
      <c r="D484" s="91" t="s">
        <v>1155</v>
      </c>
      <c r="E484" s="91">
        <v>5302.36</v>
      </c>
      <c r="F484" s="91"/>
      <c r="G484" s="91"/>
      <c r="H484" s="91"/>
      <c r="I484" s="91"/>
      <c r="J484" s="103" t="s">
        <v>1156</v>
      </c>
      <c r="K484" s="93">
        <v>41249</v>
      </c>
      <c r="L484" s="18" t="s">
        <v>21</v>
      </c>
      <c r="M484" s="98">
        <v>91144</v>
      </c>
      <c r="N484" s="95" t="s">
        <v>32</v>
      </c>
      <c r="O484" s="13" t="s">
        <v>23</v>
      </c>
      <c r="P484" s="184" t="s">
        <v>1826</v>
      </c>
      <c r="Q484" s="95" t="s">
        <v>75</v>
      </c>
      <c r="R484" s="95" t="s">
        <v>76</v>
      </c>
    </row>
    <row r="485" spans="1:18" s="21" customFormat="1" ht="68.25" thickBot="1">
      <c r="A485" s="96">
        <f t="shared" si="8"/>
        <v>479</v>
      </c>
      <c r="B485" s="89" t="s">
        <v>1157</v>
      </c>
      <c r="C485" s="90"/>
      <c r="D485" s="91" t="s">
        <v>1158</v>
      </c>
      <c r="E485" s="91">
        <v>2360.64</v>
      </c>
      <c r="F485" s="91"/>
      <c r="G485" s="91"/>
      <c r="H485" s="91"/>
      <c r="I485" s="91"/>
      <c r="J485" s="103" t="s">
        <v>1159</v>
      </c>
      <c r="K485" s="93">
        <v>41257</v>
      </c>
      <c r="L485" s="18" t="s">
        <v>21</v>
      </c>
      <c r="M485" s="98">
        <v>91145</v>
      </c>
      <c r="N485" s="95" t="s">
        <v>32</v>
      </c>
      <c r="O485" s="13" t="s">
        <v>23</v>
      </c>
      <c r="P485" s="184" t="s">
        <v>1826</v>
      </c>
      <c r="Q485" s="95" t="s">
        <v>1160</v>
      </c>
      <c r="R485" s="95" t="s">
        <v>93</v>
      </c>
    </row>
    <row r="486" spans="1:18" s="21" customFormat="1" ht="54" customHeight="1" thickBot="1">
      <c r="A486" s="96">
        <f t="shared" si="8"/>
        <v>480</v>
      </c>
      <c r="B486" s="89" t="s">
        <v>1161</v>
      </c>
      <c r="C486" s="90"/>
      <c r="D486" s="91" t="s">
        <v>1158</v>
      </c>
      <c r="E486" s="91">
        <v>7445.34</v>
      </c>
      <c r="F486" s="91"/>
      <c r="G486" s="91"/>
      <c r="H486" s="91"/>
      <c r="I486" s="91"/>
      <c r="J486" s="103" t="s">
        <v>1159</v>
      </c>
      <c r="K486" s="93">
        <v>41257</v>
      </c>
      <c r="L486" s="18" t="s">
        <v>21</v>
      </c>
      <c r="M486" s="98">
        <v>91146</v>
      </c>
      <c r="N486" s="95" t="s">
        <v>32</v>
      </c>
      <c r="O486" s="13" t="s">
        <v>23</v>
      </c>
      <c r="P486" s="184" t="s">
        <v>1826</v>
      </c>
      <c r="Q486" s="95" t="s">
        <v>75</v>
      </c>
      <c r="R486" s="95" t="s">
        <v>76</v>
      </c>
    </row>
    <row r="487" spans="1:18" s="21" customFormat="1" ht="68.25" thickBot="1">
      <c r="A487" s="96">
        <f t="shared" si="8"/>
        <v>481</v>
      </c>
      <c r="B487" s="89" t="s">
        <v>1162</v>
      </c>
      <c r="C487" s="90"/>
      <c r="D487" s="91" t="s">
        <v>1158</v>
      </c>
      <c r="E487" s="91">
        <v>994.12</v>
      </c>
      <c r="F487" s="91"/>
      <c r="G487" s="91"/>
      <c r="H487" s="91"/>
      <c r="I487" s="91"/>
      <c r="J487" s="103" t="s">
        <v>1159</v>
      </c>
      <c r="K487" s="93">
        <v>41257</v>
      </c>
      <c r="L487" s="18" t="s">
        <v>21</v>
      </c>
      <c r="M487" s="98">
        <v>91154</v>
      </c>
      <c r="N487" s="95" t="s">
        <v>32</v>
      </c>
      <c r="O487" s="13" t="s">
        <v>23</v>
      </c>
      <c r="P487" s="184" t="s">
        <v>1826</v>
      </c>
      <c r="Q487" s="95" t="s">
        <v>1163</v>
      </c>
      <c r="R487" s="95" t="s">
        <v>1164</v>
      </c>
    </row>
    <row r="488" spans="1:18" s="21" customFormat="1" ht="68.25" thickBot="1">
      <c r="A488" s="96">
        <f t="shared" si="8"/>
        <v>482</v>
      </c>
      <c r="B488" s="89" t="s">
        <v>1165</v>
      </c>
      <c r="C488" s="90"/>
      <c r="D488" s="91" t="s">
        <v>1158</v>
      </c>
      <c r="E488" s="91">
        <v>994.12</v>
      </c>
      <c r="F488" s="91"/>
      <c r="G488" s="91"/>
      <c r="H488" s="91"/>
      <c r="I488" s="91"/>
      <c r="J488" s="103" t="s">
        <v>1159</v>
      </c>
      <c r="K488" s="93">
        <v>41257</v>
      </c>
      <c r="L488" s="18" t="s">
        <v>21</v>
      </c>
      <c r="M488" s="98">
        <v>91148</v>
      </c>
      <c r="N488" s="95" t="s">
        <v>32</v>
      </c>
      <c r="O488" s="13" t="s">
        <v>23</v>
      </c>
      <c r="P488" s="184" t="s">
        <v>1826</v>
      </c>
      <c r="Q488" s="95" t="s">
        <v>1166</v>
      </c>
      <c r="R488" s="95" t="s">
        <v>557</v>
      </c>
    </row>
    <row r="489" spans="1:18" s="21" customFormat="1" ht="68.25" thickBot="1">
      <c r="A489" s="96">
        <f t="shared" si="8"/>
        <v>483</v>
      </c>
      <c r="B489" s="89" t="s">
        <v>1167</v>
      </c>
      <c r="C489" s="99">
        <v>41081</v>
      </c>
      <c r="D489" s="91" t="s">
        <v>1168</v>
      </c>
      <c r="E489" s="91">
        <v>1157.68</v>
      </c>
      <c r="F489" s="91"/>
      <c r="G489" s="91"/>
      <c r="H489" s="91"/>
      <c r="I489" s="91"/>
      <c r="J489" s="103" t="s">
        <v>1169</v>
      </c>
      <c r="K489" s="93">
        <v>41093</v>
      </c>
      <c r="L489" s="18" t="s">
        <v>21</v>
      </c>
      <c r="M489" s="98">
        <v>91167</v>
      </c>
      <c r="N489" s="95" t="s">
        <v>32</v>
      </c>
      <c r="O489" s="13" t="s">
        <v>23</v>
      </c>
      <c r="P489" s="184" t="s">
        <v>1826</v>
      </c>
      <c r="Q489" s="95" t="s">
        <v>1170</v>
      </c>
      <c r="R489" s="95" t="s">
        <v>275</v>
      </c>
    </row>
    <row r="490" spans="1:18" s="21" customFormat="1" ht="68.25" thickBot="1">
      <c r="A490" s="96">
        <f t="shared" si="8"/>
        <v>484</v>
      </c>
      <c r="B490" s="89" t="s">
        <v>1167</v>
      </c>
      <c r="C490" s="99">
        <v>41081</v>
      </c>
      <c r="D490" s="91" t="s">
        <v>1168</v>
      </c>
      <c r="E490" s="91">
        <v>1157.68</v>
      </c>
      <c r="F490" s="91"/>
      <c r="G490" s="91"/>
      <c r="H490" s="91"/>
      <c r="I490" s="91"/>
      <c r="J490" s="103" t="s">
        <v>1169</v>
      </c>
      <c r="K490" s="93">
        <v>41093</v>
      </c>
      <c r="L490" s="18" t="s">
        <v>21</v>
      </c>
      <c r="M490" s="98">
        <v>91</v>
      </c>
      <c r="N490" s="95" t="s">
        <v>32</v>
      </c>
      <c r="O490" s="13" t="s">
        <v>23</v>
      </c>
      <c r="P490" s="184" t="s">
        <v>1826</v>
      </c>
      <c r="Q490" s="95" t="s">
        <v>1170</v>
      </c>
      <c r="R490" s="95" t="s">
        <v>275</v>
      </c>
    </row>
    <row r="491" spans="1:18" s="21" customFormat="1" ht="40.5" customHeight="1" thickBot="1">
      <c r="A491" s="96">
        <f t="shared" si="8"/>
        <v>485</v>
      </c>
      <c r="B491" s="89" t="s">
        <v>1171</v>
      </c>
      <c r="C491" s="99">
        <v>41081</v>
      </c>
      <c r="D491" s="91" t="s">
        <v>1168</v>
      </c>
      <c r="E491" s="91">
        <v>7357.88</v>
      </c>
      <c r="F491" s="91"/>
      <c r="G491" s="91"/>
      <c r="H491" s="91"/>
      <c r="I491" s="91"/>
      <c r="J491" s="103" t="s">
        <v>1169</v>
      </c>
      <c r="K491" s="93">
        <v>41093</v>
      </c>
      <c r="L491" s="18" t="s">
        <v>21</v>
      </c>
      <c r="M491" s="104">
        <v>91219</v>
      </c>
      <c r="N491" s="95" t="s">
        <v>32</v>
      </c>
      <c r="O491" s="13" t="s">
        <v>23</v>
      </c>
      <c r="P491" s="184" t="s">
        <v>1826</v>
      </c>
      <c r="Q491" s="95" t="s">
        <v>1170</v>
      </c>
      <c r="R491" s="95" t="s">
        <v>275</v>
      </c>
    </row>
    <row r="492" spans="1:18" s="21" customFormat="1" ht="68.25" thickBot="1">
      <c r="A492" s="96">
        <f t="shared" si="8"/>
        <v>486</v>
      </c>
      <c r="B492" s="89" t="s">
        <v>1172</v>
      </c>
      <c r="C492" s="99">
        <v>41081</v>
      </c>
      <c r="D492" s="91" t="s">
        <v>1168</v>
      </c>
      <c r="E492" s="91">
        <v>409.48</v>
      </c>
      <c r="F492" s="91"/>
      <c r="G492" s="91"/>
      <c r="H492" s="91"/>
      <c r="I492" s="91"/>
      <c r="J492" s="103" t="s">
        <v>1169</v>
      </c>
      <c r="K492" s="93">
        <v>41093</v>
      </c>
      <c r="L492" s="18" t="s">
        <v>21</v>
      </c>
      <c r="M492" s="98">
        <v>91170</v>
      </c>
      <c r="N492" s="95" t="s">
        <v>32</v>
      </c>
      <c r="O492" s="13" t="s">
        <v>23</v>
      </c>
      <c r="P492" s="184" t="s">
        <v>1826</v>
      </c>
      <c r="Q492" s="95" t="s">
        <v>1170</v>
      </c>
      <c r="R492" s="95" t="s">
        <v>275</v>
      </c>
    </row>
    <row r="493" spans="1:18" s="21" customFormat="1" ht="68.25" thickBot="1">
      <c r="A493" s="96">
        <f t="shared" si="8"/>
        <v>487</v>
      </c>
      <c r="B493" s="89" t="s">
        <v>1172</v>
      </c>
      <c r="C493" s="99">
        <v>41203</v>
      </c>
      <c r="D493" s="91" t="s">
        <v>1168</v>
      </c>
      <c r="E493" s="91">
        <v>409.48</v>
      </c>
      <c r="F493" s="91"/>
      <c r="G493" s="91"/>
      <c r="H493" s="91"/>
      <c r="I493" s="91"/>
      <c r="J493" s="103" t="s">
        <v>1169</v>
      </c>
      <c r="K493" s="93">
        <v>41093</v>
      </c>
      <c r="L493" s="18" t="s">
        <v>21</v>
      </c>
      <c r="M493" s="98">
        <v>91171</v>
      </c>
      <c r="N493" s="95" t="s">
        <v>32</v>
      </c>
      <c r="O493" s="13" t="s">
        <v>23</v>
      </c>
      <c r="P493" s="184" t="s">
        <v>1826</v>
      </c>
      <c r="Q493" s="95" t="s">
        <v>1170</v>
      </c>
      <c r="R493" s="95" t="s">
        <v>275</v>
      </c>
    </row>
    <row r="494" spans="1:18" s="21" customFormat="1" ht="68.25" thickBot="1">
      <c r="A494" s="96">
        <f t="shared" si="8"/>
        <v>488</v>
      </c>
      <c r="B494" s="89" t="s">
        <v>1173</v>
      </c>
      <c r="C494" s="99">
        <v>41203</v>
      </c>
      <c r="D494" s="91" t="s">
        <v>1168</v>
      </c>
      <c r="E494" s="91">
        <v>6527.32</v>
      </c>
      <c r="F494" s="91"/>
      <c r="G494" s="91"/>
      <c r="H494" s="91"/>
      <c r="I494" s="102"/>
      <c r="J494" s="103" t="s">
        <v>1169</v>
      </c>
      <c r="K494" s="93">
        <v>41093</v>
      </c>
      <c r="L494" s="18" t="s">
        <v>21</v>
      </c>
      <c r="M494" s="104">
        <v>91172</v>
      </c>
      <c r="N494" s="95" t="s">
        <v>32</v>
      </c>
      <c r="O494" s="13" t="s">
        <v>23</v>
      </c>
      <c r="P494" s="184" t="s">
        <v>1826</v>
      </c>
      <c r="Q494" s="95" t="s">
        <v>1170</v>
      </c>
      <c r="R494" s="95" t="s">
        <v>275</v>
      </c>
    </row>
    <row r="495" spans="1:18" s="21" customFormat="1" ht="68.25" thickBot="1">
      <c r="A495" s="96">
        <f t="shared" si="8"/>
        <v>489</v>
      </c>
      <c r="B495" s="89" t="s">
        <v>1174</v>
      </c>
      <c r="C495" s="99">
        <v>41203</v>
      </c>
      <c r="D495" s="91" t="s">
        <v>1168</v>
      </c>
      <c r="E495" s="91">
        <v>6527.32</v>
      </c>
      <c r="F495" s="91"/>
      <c r="G495" s="91"/>
      <c r="H495" s="91"/>
      <c r="I495" s="91"/>
      <c r="J495" s="103" t="s">
        <v>1169</v>
      </c>
      <c r="K495" s="93">
        <v>41093</v>
      </c>
      <c r="L495" s="18" t="s">
        <v>21</v>
      </c>
      <c r="M495" s="98">
        <v>91173</v>
      </c>
      <c r="N495" s="95" t="s">
        <v>32</v>
      </c>
      <c r="O495" s="13" t="s">
        <v>23</v>
      </c>
      <c r="P495" s="184" t="s">
        <v>1826</v>
      </c>
      <c r="Q495" s="95" t="s">
        <v>1170</v>
      </c>
      <c r="R495" s="95" t="s">
        <v>275</v>
      </c>
    </row>
    <row r="496" spans="1:18" s="21" customFormat="1" ht="39" customHeight="1" thickBot="1">
      <c r="A496" s="96">
        <f t="shared" si="8"/>
        <v>490</v>
      </c>
      <c r="B496" s="89" t="s">
        <v>1175</v>
      </c>
      <c r="C496" s="99">
        <v>41203</v>
      </c>
      <c r="D496" s="91" t="s">
        <v>1168</v>
      </c>
      <c r="E496" s="91">
        <v>5419.52</v>
      </c>
      <c r="F496" s="91"/>
      <c r="G496" s="91"/>
      <c r="H496" s="91"/>
      <c r="I496" s="91"/>
      <c r="J496" s="103" t="s">
        <v>1169</v>
      </c>
      <c r="K496" s="93">
        <v>41093</v>
      </c>
      <c r="L496" s="18" t="s">
        <v>21</v>
      </c>
      <c r="M496" s="98">
        <v>91220</v>
      </c>
      <c r="N496" s="95" t="s">
        <v>32</v>
      </c>
      <c r="O496" s="13" t="s">
        <v>23</v>
      </c>
      <c r="P496" s="184" t="s">
        <v>1826</v>
      </c>
      <c r="Q496" s="95" t="s">
        <v>495</v>
      </c>
      <c r="R496" s="95" t="s">
        <v>275</v>
      </c>
    </row>
    <row r="497" spans="1:18" s="21" customFormat="1" ht="68.25" thickBot="1">
      <c r="A497" s="96">
        <f t="shared" si="8"/>
        <v>491</v>
      </c>
      <c r="B497" s="89" t="s">
        <v>1176</v>
      </c>
      <c r="C497" s="99">
        <v>41187</v>
      </c>
      <c r="D497" s="91" t="s">
        <v>1177</v>
      </c>
      <c r="E497" s="91">
        <v>9320.4</v>
      </c>
      <c r="F497" s="91"/>
      <c r="G497" s="91"/>
      <c r="H497" s="91"/>
      <c r="I497" s="91"/>
      <c r="J497" s="103" t="s">
        <v>1178</v>
      </c>
      <c r="K497" s="93">
        <v>41184</v>
      </c>
      <c r="L497" s="18" t="s">
        <v>21</v>
      </c>
      <c r="M497" s="98">
        <v>91156</v>
      </c>
      <c r="N497" s="95" t="s">
        <v>32</v>
      </c>
      <c r="O497" s="13" t="s">
        <v>23</v>
      </c>
      <c r="P497" s="184" t="s">
        <v>1826</v>
      </c>
      <c r="Q497" s="95" t="s">
        <v>145</v>
      </c>
      <c r="R497" s="95" t="s">
        <v>1179</v>
      </c>
    </row>
    <row r="498" spans="1:18" s="21" customFormat="1" ht="68.25" thickBot="1">
      <c r="A498" s="96">
        <f t="shared" si="8"/>
        <v>492</v>
      </c>
      <c r="B498" s="89" t="s">
        <v>1180</v>
      </c>
      <c r="C498" s="99">
        <v>41155</v>
      </c>
      <c r="D498" s="91" t="s">
        <v>1181</v>
      </c>
      <c r="E498" s="91">
        <v>1822</v>
      </c>
      <c r="F498" s="91"/>
      <c r="G498" s="91"/>
      <c r="H498" s="91"/>
      <c r="I498" s="91"/>
      <c r="J498" s="103" t="s">
        <v>1182</v>
      </c>
      <c r="K498" s="93">
        <v>41138</v>
      </c>
      <c r="L498" s="18" t="s">
        <v>21</v>
      </c>
      <c r="M498" s="98">
        <v>91155</v>
      </c>
      <c r="N498" s="95" t="s">
        <v>32</v>
      </c>
      <c r="O498" s="13" t="s">
        <v>23</v>
      </c>
      <c r="P498" s="184" t="s">
        <v>1826</v>
      </c>
      <c r="Q498" s="95" t="s">
        <v>711</v>
      </c>
      <c r="R498" s="95" t="s">
        <v>39</v>
      </c>
    </row>
    <row r="499" spans="1:18" s="21" customFormat="1" ht="68.25" thickBot="1">
      <c r="A499" s="96">
        <f t="shared" si="8"/>
        <v>493</v>
      </c>
      <c r="B499" s="89" t="s">
        <v>1183</v>
      </c>
      <c r="C499" s="99"/>
      <c r="D499" s="91" t="s">
        <v>1184</v>
      </c>
      <c r="E499" s="91">
        <v>1379.24</v>
      </c>
      <c r="F499" s="91"/>
      <c r="G499" s="91"/>
      <c r="H499" s="91"/>
      <c r="I499" s="99"/>
      <c r="J499" s="99" t="s">
        <v>1185</v>
      </c>
      <c r="K499" s="93">
        <v>41092</v>
      </c>
      <c r="L499" s="18" t="s">
        <v>21</v>
      </c>
      <c r="M499" s="91"/>
      <c r="N499" s="99"/>
      <c r="O499" s="13" t="s">
        <v>23</v>
      </c>
      <c r="P499" s="184" t="s">
        <v>1826</v>
      </c>
      <c r="Q499" s="95" t="s">
        <v>1186</v>
      </c>
      <c r="R499" s="95" t="s">
        <v>1187</v>
      </c>
    </row>
    <row r="500" spans="1:18" s="21" customFormat="1" ht="68.25" thickBot="1">
      <c r="A500" s="96">
        <f t="shared" si="8"/>
        <v>494</v>
      </c>
      <c r="B500" s="89" t="s">
        <v>1183</v>
      </c>
      <c r="C500" s="99"/>
      <c r="D500" s="91" t="s">
        <v>1188</v>
      </c>
      <c r="E500" s="91">
        <v>1525.4</v>
      </c>
      <c r="F500" s="91"/>
      <c r="G500" s="91"/>
      <c r="H500" s="91"/>
      <c r="I500" s="99"/>
      <c r="J500" s="99" t="s">
        <v>1189</v>
      </c>
      <c r="K500" s="93">
        <v>41155</v>
      </c>
      <c r="L500" s="18" t="s">
        <v>21</v>
      </c>
      <c r="M500" s="91"/>
      <c r="N500" s="99"/>
      <c r="O500" s="13" t="s">
        <v>23</v>
      </c>
      <c r="P500" s="184" t="s">
        <v>1826</v>
      </c>
      <c r="Q500" s="95" t="s">
        <v>1190</v>
      </c>
      <c r="R500" s="95" t="s">
        <v>1187</v>
      </c>
    </row>
    <row r="501" spans="1:18" s="21" customFormat="1" ht="68.25" thickBot="1">
      <c r="A501" s="96">
        <f t="shared" si="8"/>
        <v>495</v>
      </c>
      <c r="B501" s="89" t="s">
        <v>1183</v>
      </c>
      <c r="C501" s="99"/>
      <c r="D501" s="91" t="s">
        <v>1188</v>
      </c>
      <c r="E501" s="91">
        <v>1525.4</v>
      </c>
      <c r="F501" s="91"/>
      <c r="G501" s="91"/>
      <c r="H501" s="91"/>
      <c r="I501" s="99"/>
      <c r="J501" s="99" t="s">
        <v>1191</v>
      </c>
      <c r="K501" s="93">
        <v>41143</v>
      </c>
      <c r="L501" s="18" t="s">
        <v>21</v>
      </c>
      <c r="M501" s="91"/>
      <c r="N501" s="99"/>
      <c r="O501" s="13" t="s">
        <v>23</v>
      </c>
      <c r="P501" s="184" t="s">
        <v>1826</v>
      </c>
      <c r="Q501" s="95" t="s">
        <v>1192</v>
      </c>
      <c r="R501" s="95" t="s">
        <v>1193</v>
      </c>
    </row>
    <row r="502" spans="1:18" s="21" customFormat="1" ht="68.25" thickBot="1">
      <c r="A502" s="96">
        <f t="shared" si="8"/>
        <v>496</v>
      </c>
      <c r="B502" s="89" t="s">
        <v>1183</v>
      </c>
      <c r="C502" s="99"/>
      <c r="D502" s="91" t="s">
        <v>1194</v>
      </c>
      <c r="E502" s="91">
        <v>1780</v>
      </c>
      <c r="F502" s="91"/>
      <c r="G502" s="91"/>
      <c r="H502" s="91"/>
      <c r="I502" s="99"/>
      <c r="J502" s="99" t="s">
        <v>1195</v>
      </c>
      <c r="K502" s="93">
        <v>41246</v>
      </c>
      <c r="L502" s="18" t="s">
        <v>21</v>
      </c>
      <c r="M502" s="91"/>
      <c r="N502" s="99"/>
      <c r="O502" s="13" t="s">
        <v>23</v>
      </c>
      <c r="P502" s="184" t="s">
        <v>1826</v>
      </c>
      <c r="Q502" s="95" t="s">
        <v>1196</v>
      </c>
      <c r="R502" s="95" t="s">
        <v>1193</v>
      </c>
    </row>
    <row r="503" spans="1:18" s="21" customFormat="1" ht="68.25" thickBot="1">
      <c r="A503" s="96">
        <f t="shared" si="8"/>
        <v>497</v>
      </c>
      <c r="B503" s="89" t="s">
        <v>1183</v>
      </c>
      <c r="C503" s="99"/>
      <c r="D503" s="91" t="s">
        <v>1197</v>
      </c>
      <c r="E503" s="91">
        <v>1972.51</v>
      </c>
      <c r="F503" s="91"/>
      <c r="G503" s="91"/>
      <c r="H503" s="91"/>
      <c r="I503" s="99"/>
      <c r="J503" s="99" t="s">
        <v>1198</v>
      </c>
      <c r="K503" s="93">
        <v>41262</v>
      </c>
      <c r="L503" s="18" t="s">
        <v>21</v>
      </c>
      <c r="M503" s="91"/>
      <c r="N503" s="99"/>
      <c r="O503" s="13" t="s">
        <v>23</v>
      </c>
      <c r="P503" s="184" t="s">
        <v>1826</v>
      </c>
      <c r="Q503" s="95" t="s">
        <v>1186</v>
      </c>
      <c r="R503" s="95" t="s">
        <v>1193</v>
      </c>
    </row>
    <row r="504" spans="1:18" s="21" customFormat="1" ht="68.25" thickBot="1">
      <c r="A504" s="96">
        <f t="shared" si="8"/>
        <v>498</v>
      </c>
      <c r="B504" s="89" t="s">
        <v>1199</v>
      </c>
      <c r="C504" s="99"/>
      <c r="D504" s="91" t="s">
        <v>1200</v>
      </c>
      <c r="E504" s="91">
        <v>1972.51</v>
      </c>
      <c r="F504" s="91"/>
      <c r="G504" s="91"/>
      <c r="H504" s="91"/>
      <c r="I504" s="99"/>
      <c r="J504" s="99" t="s">
        <v>1198</v>
      </c>
      <c r="K504" s="93">
        <v>41262</v>
      </c>
      <c r="L504" s="18" t="s">
        <v>21</v>
      </c>
      <c r="M504" s="91"/>
      <c r="N504" s="99"/>
      <c r="O504" s="13" t="s">
        <v>23</v>
      </c>
      <c r="P504" s="184" t="s">
        <v>1826</v>
      </c>
      <c r="Q504" s="95" t="s">
        <v>1190</v>
      </c>
      <c r="R504" s="95" t="s">
        <v>1193</v>
      </c>
    </row>
    <row r="505" spans="1:18" s="21" customFormat="1" ht="18" customHeight="1" thickBot="1">
      <c r="A505" s="96">
        <f t="shared" si="8"/>
        <v>499</v>
      </c>
      <c r="B505" s="89" t="s">
        <v>1183</v>
      </c>
      <c r="C505" s="99"/>
      <c r="D505" s="91" t="s">
        <v>1200</v>
      </c>
      <c r="E505" s="91">
        <v>1972.5</v>
      </c>
      <c r="F505" s="91"/>
      <c r="G505" s="91"/>
      <c r="H505" s="91"/>
      <c r="I505" s="99"/>
      <c r="J505" s="99" t="s">
        <v>1198</v>
      </c>
      <c r="K505" s="93">
        <v>41262</v>
      </c>
      <c r="L505" s="18" t="s">
        <v>21</v>
      </c>
      <c r="M505" s="91"/>
      <c r="N505" s="99"/>
      <c r="O505" s="13" t="s">
        <v>23</v>
      </c>
      <c r="P505" s="184" t="s">
        <v>1826</v>
      </c>
      <c r="Q505" s="95"/>
      <c r="R505" s="95" t="s">
        <v>1201</v>
      </c>
    </row>
    <row r="506" spans="1:18" s="21" customFormat="1" ht="38.25" customHeight="1" thickBot="1">
      <c r="A506" s="96">
        <f t="shared" si="8"/>
        <v>500</v>
      </c>
      <c r="B506" s="105" t="s">
        <v>1202</v>
      </c>
      <c r="C506" s="99"/>
      <c r="D506" s="91" t="s">
        <v>1203</v>
      </c>
      <c r="E506" s="91">
        <v>2849.99</v>
      </c>
      <c r="F506" s="91"/>
      <c r="G506" s="91"/>
      <c r="H506" s="91"/>
      <c r="I506" s="99"/>
      <c r="J506" s="99" t="s">
        <v>1204</v>
      </c>
      <c r="K506" s="93">
        <v>41262</v>
      </c>
      <c r="L506" s="18" t="s">
        <v>21</v>
      </c>
      <c r="M506" s="98">
        <v>91158</v>
      </c>
      <c r="N506" s="100" t="s">
        <v>32</v>
      </c>
      <c r="O506" s="13" t="s">
        <v>23</v>
      </c>
      <c r="P506" s="184" t="s">
        <v>1826</v>
      </c>
      <c r="Q506" s="95" t="s">
        <v>1205</v>
      </c>
      <c r="R506" s="95" t="s">
        <v>1206</v>
      </c>
    </row>
    <row r="507" spans="1:18" s="21" customFormat="1" ht="43.5" customHeight="1" thickBot="1">
      <c r="A507" s="96">
        <f t="shared" si="8"/>
        <v>501</v>
      </c>
      <c r="B507" s="89" t="s">
        <v>1207</v>
      </c>
      <c r="C507" s="99"/>
      <c r="D507" s="91" t="s">
        <v>1188</v>
      </c>
      <c r="E507" s="91">
        <v>2561</v>
      </c>
      <c r="F507" s="91"/>
      <c r="G507" s="91"/>
      <c r="H507" s="91"/>
      <c r="I507" s="99"/>
      <c r="J507" s="99" t="s">
        <v>1208</v>
      </c>
      <c r="K507" s="93">
        <v>41085</v>
      </c>
      <c r="L507" s="18" t="s">
        <v>21</v>
      </c>
      <c r="M507" s="98"/>
      <c r="N507" s="100"/>
      <c r="O507" s="13" t="s">
        <v>23</v>
      </c>
      <c r="P507" s="184" t="s">
        <v>1826</v>
      </c>
      <c r="Q507" s="95"/>
      <c r="R507" s="106" t="s">
        <v>1209</v>
      </c>
    </row>
    <row r="508" spans="1:18" s="21" customFormat="1">
      <c r="A508" s="107"/>
      <c r="B508" s="33">
        <v>2012</v>
      </c>
      <c r="C508" s="108"/>
      <c r="D508" s="33"/>
      <c r="E508" s="109">
        <f>SUM(E460:E507)</f>
        <v>236213.19999999995</v>
      </c>
      <c r="F508" s="33"/>
      <c r="G508" s="33"/>
      <c r="H508" s="33"/>
      <c r="I508" s="33"/>
      <c r="J508" s="33"/>
      <c r="K508" s="110"/>
      <c r="L508" s="110"/>
      <c r="M508" s="111"/>
      <c r="N508" s="33"/>
      <c r="O508" s="33"/>
      <c r="P508" s="33"/>
      <c r="Q508" s="33"/>
      <c r="R508" s="46"/>
    </row>
    <row r="509" spans="1:18" s="21" customFormat="1" ht="13.5" thickBot="1">
      <c r="A509" s="107"/>
      <c r="B509" s="33"/>
      <c r="C509" s="108"/>
      <c r="D509" s="33"/>
      <c r="E509" s="112">
        <f>SUM(E458+E508)</f>
        <v>2549848.3430000013</v>
      </c>
      <c r="F509" s="33"/>
      <c r="G509" s="33"/>
      <c r="H509" s="33"/>
      <c r="I509" s="33"/>
      <c r="J509" s="33"/>
      <c r="K509" s="110"/>
      <c r="L509" s="110"/>
      <c r="M509" s="111"/>
      <c r="N509" s="33"/>
      <c r="O509" s="33"/>
      <c r="P509" s="33"/>
      <c r="Q509" s="33"/>
      <c r="R509" s="33"/>
    </row>
    <row r="510" spans="1:18" s="21" customFormat="1" ht="28.5" thickBot="1">
      <c r="A510" s="113" t="s">
        <v>1081</v>
      </c>
      <c r="B510" s="114" t="s">
        <v>2</v>
      </c>
      <c r="C510" s="115" t="s">
        <v>3</v>
      </c>
      <c r="D510" s="114" t="s">
        <v>4</v>
      </c>
      <c r="E510" s="114" t="s">
        <v>5</v>
      </c>
      <c r="F510" s="116" t="s">
        <v>6</v>
      </c>
      <c r="G510" s="116" t="s">
        <v>7</v>
      </c>
      <c r="H510" s="116" t="s">
        <v>8</v>
      </c>
      <c r="I510" s="116" t="s">
        <v>9</v>
      </c>
      <c r="J510" s="114" t="s">
        <v>10</v>
      </c>
      <c r="K510" s="87" t="s">
        <v>1827</v>
      </c>
      <c r="L510" s="88" t="s">
        <v>12</v>
      </c>
      <c r="M510" s="116" t="s">
        <v>13</v>
      </c>
      <c r="N510" s="114" t="s">
        <v>14</v>
      </c>
      <c r="O510" s="114" t="s">
        <v>15</v>
      </c>
      <c r="P510" s="116" t="s">
        <v>1825</v>
      </c>
      <c r="Q510" s="114" t="s">
        <v>16</v>
      </c>
      <c r="R510" s="85" t="s">
        <v>17</v>
      </c>
    </row>
    <row r="511" spans="1:18" s="21" customFormat="1" ht="57" customHeight="1" thickBot="1">
      <c r="A511" s="117">
        <v>502</v>
      </c>
      <c r="B511" s="89" t="s">
        <v>1210</v>
      </c>
      <c r="C511" s="99"/>
      <c r="D511" s="91" t="s">
        <v>1211</v>
      </c>
      <c r="E511" s="118"/>
      <c r="F511" s="91"/>
      <c r="G511" s="91"/>
      <c r="H511" s="91"/>
      <c r="I511" s="91">
        <v>3700.4</v>
      </c>
      <c r="J511" s="103" t="s">
        <v>1212</v>
      </c>
      <c r="K511" s="93">
        <v>41306</v>
      </c>
      <c r="L511" s="18" t="s">
        <v>21</v>
      </c>
      <c r="M511" s="98" t="s">
        <v>1213</v>
      </c>
      <c r="N511" s="95" t="s">
        <v>32</v>
      </c>
      <c r="O511" s="13" t="s">
        <v>23</v>
      </c>
      <c r="P511" s="184" t="s">
        <v>1826</v>
      </c>
      <c r="Q511" s="95" t="s">
        <v>1002</v>
      </c>
      <c r="R511" s="95" t="s">
        <v>673</v>
      </c>
    </row>
    <row r="512" spans="1:18" s="21" customFormat="1" ht="68.25" thickBot="1">
      <c r="A512" s="117">
        <f>A511+1</f>
        <v>503</v>
      </c>
      <c r="B512" s="89" t="s">
        <v>1214</v>
      </c>
      <c r="C512" s="99"/>
      <c r="D512" s="91" t="s">
        <v>1211</v>
      </c>
      <c r="E512" s="119"/>
      <c r="F512" s="91"/>
      <c r="G512" s="91"/>
      <c r="H512" s="91"/>
      <c r="I512" s="91">
        <v>6136.4</v>
      </c>
      <c r="J512" s="103" t="s">
        <v>1212</v>
      </c>
      <c r="K512" s="93">
        <v>41306</v>
      </c>
      <c r="L512" s="18" t="s">
        <v>21</v>
      </c>
      <c r="M512" s="98" t="s">
        <v>1213</v>
      </c>
      <c r="N512" s="95" t="s">
        <v>32</v>
      </c>
      <c r="O512" s="13" t="s">
        <v>23</v>
      </c>
      <c r="P512" s="184" t="s">
        <v>1826</v>
      </c>
      <c r="Q512" s="95" t="s">
        <v>95</v>
      </c>
      <c r="R512" s="95" t="s">
        <v>28</v>
      </c>
    </row>
    <row r="513" spans="1:18" s="21" customFormat="1" ht="68.25" thickBot="1">
      <c r="A513" s="117">
        <f t="shared" ref="A513:A546" si="9">A512+1</f>
        <v>504</v>
      </c>
      <c r="B513" s="89" t="s">
        <v>1215</v>
      </c>
      <c r="C513" s="99">
        <v>41320</v>
      </c>
      <c r="D513" s="91" t="s">
        <v>1216</v>
      </c>
      <c r="E513" s="120"/>
      <c r="F513" s="31"/>
      <c r="G513" s="91"/>
      <c r="H513" s="91"/>
      <c r="I513" s="91">
        <v>672.8</v>
      </c>
      <c r="J513" s="103" t="s">
        <v>1217</v>
      </c>
      <c r="K513" s="93">
        <v>41313</v>
      </c>
      <c r="L513" s="18" t="s">
        <v>21</v>
      </c>
      <c r="M513" s="98">
        <v>91162</v>
      </c>
      <c r="N513" s="95" t="s">
        <v>273</v>
      </c>
      <c r="O513" s="13" t="s">
        <v>23</v>
      </c>
      <c r="P513" s="184" t="s">
        <v>1826</v>
      </c>
      <c r="Q513" s="95" t="s">
        <v>1218</v>
      </c>
      <c r="R513" s="95" t="s">
        <v>98</v>
      </c>
    </row>
    <row r="514" spans="1:18" s="21" customFormat="1" ht="68.25" thickBot="1">
      <c r="A514" s="117">
        <f t="shared" si="9"/>
        <v>505</v>
      </c>
      <c r="B514" s="89" t="s">
        <v>1219</v>
      </c>
      <c r="C514" s="99">
        <v>41320</v>
      </c>
      <c r="D514" s="91" t="s">
        <v>1216</v>
      </c>
      <c r="E514" s="91"/>
      <c r="F514" s="31"/>
      <c r="G514" s="91"/>
      <c r="H514" s="91"/>
      <c r="I514" s="91">
        <v>672.8</v>
      </c>
      <c r="J514" s="103" t="s">
        <v>1217</v>
      </c>
      <c r="K514" s="93">
        <v>41313</v>
      </c>
      <c r="L514" s="18" t="s">
        <v>21</v>
      </c>
      <c r="M514" s="98">
        <v>91161</v>
      </c>
      <c r="N514" s="100" t="s">
        <v>273</v>
      </c>
      <c r="O514" s="13" t="s">
        <v>23</v>
      </c>
      <c r="P514" s="184" t="s">
        <v>1826</v>
      </c>
      <c r="Q514" s="95" t="s">
        <v>389</v>
      </c>
      <c r="R514" s="95" t="s">
        <v>1220</v>
      </c>
    </row>
    <row r="515" spans="1:18" s="21" customFormat="1" ht="68.25" thickBot="1">
      <c r="A515" s="117">
        <f t="shared" si="9"/>
        <v>506</v>
      </c>
      <c r="B515" s="89" t="s">
        <v>1221</v>
      </c>
      <c r="C515" s="99">
        <v>41320</v>
      </c>
      <c r="D515" s="91" t="s">
        <v>1216</v>
      </c>
      <c r="E515" s="91"/>
      <c r="F515" s="31"/>
      <c r="G515" s="91"/>
      <c r="H515" s="91"/>
      <c r="I515" s="91">
        <v>672.8</v>
      </c>
      <c r="J515" s="103" t="s">
        <v>1217</v>
      </c>
      <c r="K515" s="93">
        <v>41313</v>
      </c>
      <c r="L515" s="18" t="s">
        <v>21</v>
      </c>
      <c r="M515" s="98">
        <v>91160</v>
      </c>
      <c r="N515" s="100" t="s">
        <v>273</v>
      </c>
      <c r="O515" s="13" t="s">
        <v>23</v>
      </c>
      <c r="P515" s="184" t="s">
        <v>1826</v>
      </c>
      <c r="Q515" s="95" t="s">
        <v>1222</v>
      </c>
      <c r="R515" s="95" t="s">
        <v>28</v>
      </c>
    </row>
    <row r="516" spans="1:18" s="21" customFormat="1" ht="49.5" customHeight="1" thickBot="1">
      <c r="A516" s="117">
        <f t="shared" si="9"/>
        <v>507</v>
      </c>
      <c r="B516" s="89" t="s">
        <v>1223</v>
      </c>
      <c r="C516" s="99"/>
      <c r="D516" s="91"/>
      <c r="E516" s="91">
        <v>3480</v>
      </c>
      <c r="F516" s="31"/>
      <c r="G516" s="91"/>
      <c r="H516" s="91"/>
      <c r="I516" s="91"/>
      <c r="J516" s="103" t="s">
        <v>1224</v>
      </c>
      <c r="K516" s="93">
        <v>41351</v>
      </c>
      <c r="L516" s="18" t="s">
        <v>21</v>
      </c>
      <c r="M516" s="98">
        <v>91192</v>
      </c>
      <c r="N516" s="100" t="s">
        <v>273</v>
      </c>
      <c r="O516" s="13" t="s">
        <v>23</v>
      </c>
      <c r="P516" s="184" t="s">
        <v>1826</v>
      </c>
      <c r="Q516" s="95" t="s">
        <v>495</v>
      </c>
      <c r="R516" s="95" t="s">
        <v>275</v>
      </c>
    </row>
    <row r="517" spans="1:18" s="21" customFormat="1" ht="54" customHeight="1" thickBot="1">
      <c r="A517" s="117">
        <f t="shared" si="9"/>
        <v>508</v>
      </c>
      <c r="B517" s="89" t="s">
        <v>1225</v>
      </c>
      <c r="C517" s="99"/>
      <c r="D517" s="91" t="s">
        <v>203</v>
      </c>
      <c r="E517" s="91">
        <v>991.8</v>
      </c>
      <c r="F517" s="31"/>
      <c r="G517" s="91"/>
      <c r="H517" s="91"/>
      <c r="I517" s="91"/>
      <c r="J517" s="103" t="s">
        <v>1226</v>
      </c>
      <c r="K517" s="93">
        <v>41375</v>
      </c>
      <c r="L517" s="18" t="s">
        <v>21</v>
      </c>
      <c r="M517" s="98">
        <v>91168</v>
      </c>
      <c r="N517" s="95" t="s">
        <v>273</v>
      </c>
      <c r="O517" s="13" t="s">
        <v>23</v>
      </c>
      <c r="P517" s="184" t="s">
        <v>1826</v>
      </c>
      <c r="Q517" s="95" t="s">
        <v>391</v>
      </c>
      <c r="R517" s="95" t="s">
        <v>714</v>
      </c>
    </row>
    <row r="518" spans="1:18" s="21" customFormat="1" ht="30.75" customHeight="1" thickBot="1">
      <c r="A518" s="117">
        <f t="shared" si="9"/>
        <v>509</v>
      </c>
      <c r="B518" s="89" t="s">
        <v>1227</v>
      </c>
      <c r="C518" s="99"/>
      <c r="D518" s="91" t="s">
        <v>1228</v>
      </c>
      <c r="E518" s="91">
        <v>6200</v>
      </c>
      <c r="F518" s="91"/>
      <c r="G518" s="91"/>
      <c r="H518" s="91"/>
      <c r="I518" s="91"/>
      <c r="J518" s="103" t="s">
        <v>1229</v>
      </c>
      <c r="K518" s="93">
        <v>41387</v>
      </c>
      <c r="L518" s="99" t="s">
        <v>21</v>
      </c>
      <c r="M518" s="98">
        <v>91171</v>
      </c>
      <c r="N518" s="95" t="s">
        <v>32</v>
      </c>
      <c r="O518" s="13" t="s">
        <v>23</v>
      </c>
      <c r="P518" s="184" t="s">
        <v>1826</v>
      </c>
      <c r="Q518" s="95" t="s">
        <v>124</v>
      </c>
      <c r="R518" s="95" t="s">
        <v>1230</v>
      </c>
    </row>
    <row r="519" spans="1:18" s="21" customFormat="1" ht="68.25" thickBot="1">
      <c r="A519" s="117">
        <f t="shared" si="9"/>
        <v>510</v>
      </c>
      <c r="B519" s="89" t="s">
        <v>1231</v>
      </c>
      <c r="C519" s="99"/>
      <c r="D519" s="91" t="s">
        <v>1232</v>
      </c>
      <c r="E519" s="91"/>
      <c r="F519" s="102"/>
      <c r="G519" s="91"/>
      <c r="H519" s="91"/>
      <c r="I519" s="91">
        <v>6902</v>
      </c>
      <c r="J519" s="103" t="s">
        <v>1233</v>
      </c>
      <c r="K519" s="93">
        <v>41324</v>
      </c>
      <c r="L519" s="99" t="s">
        <v>21</v>
      </c>
      <c r="M519" s="98">
        <v>91172</v>
      </c>
      <c r="N519" s="95" t="s">
        <v>32</v>
      </c>
      <c r="O519" s="13" t="s">
        <v>23</v>
      </c>
      <c r="P519" s="184" t="s">
        <v>1826</v>
      </c>
      <c r="Q519" s="95" t="s">
        <v>1234</v>
      </c>
      <c r="R519" s="95" t="s">
        <v>64</v>
      </c>
    </row>
    <row r="520" spans="1:18" s="21" customFormat="1" ht="68.25" thickBot="1">
      <c r="A520" s="117">
        <f t="shared" si="9"/>
        <v>511</v>
      </c>
      <c r="B520" s="89" t="s">
        <v>1235</v>
      </c>
      <c r="C520" s="99"/>
      <c r="D520" s="91"/>
      <c r="E520" s="91">
        <v>4756</v>
      </c>
      <c r="F520" s="91"/>
      <c r="G520" s="91"/>
      <c r="H520" s="91"/>
      <c r="I520" s="91"/>
      <c r="J520" s="103" t="s">
        <v>1236</v>
      </c>
      <c r="K520" s="93">
        <v>41424</v>
      </c>
      <c r="L520" s="99" t="s">
        <v>21</v>
      </c>
      <c r="M520" s="98">
        <v>91176</v>
      </c>
      <c r="N520" s="95" t="s">
        <v>32</v>
      </c>
      <c r="O520" s="13" t="s">
        <v>23</v>
      </c>
      <c r="P520" s="184" t="s">
        <v>1826</v>
      </c>
      <c r="Q520" s="95" t="s">
        <v>495</v>
      </c>
      <c r="R520" s="95" t="s">
        <v>275</v>
      </c>
    </row>
    <row r="521" spans="1:18" s="21" customFormat="1" ht="68.25" thickBot="1">
      <c r="A521" s="117">
        <f t="shared" si="9"/>
        <v>512</v>
      </c>
      <c r="B521" s="89" t="s">
        <v>1237</v>
      </c>
      <c r="C521" s="99"/>
      <c r="D521" s="91"/>
      <c r="E521" s="91">
        <v>4756</v>
      </c>
      <c r="F521" s="91"/>
      <c r="G521" s="91"/>
      <c r="H521" s="91"/>
      <c r="I521" s="91"/>
      <c r="J521" s="103" t="s">
        <v>1236</v>
      </c>
      <c r="K521" s="93">
        <v>41424</v>
      </c>
      <c r="L521" s="99" t="s">
        <v>21</v>
      </c>
      <c r="M521" s="98">
        <v>91177</v>
      </c>
      <c r="N521" s="95" t="s">
        <v>32</v>
      </c>
      <c r="O521" s="13" t="s">
        <v>23</v>
      </c>
      <c r="P521" s="184" t="s">
        <v>1826</v>
      </c>
      <c r="Q521" s="95" t="s">
        <v>495</v>
      </c>
      <c r="R521" s="95" t="s">
        <v>275</v>
      </c>
    </row>
    <row r="522" spans="1:18" s="21" customFormat="1" ht="68.25" thickBot="1">
      <c r="A522" s="117">
        <f t="shared" si="9"/>
        <v>513</v>
      </c>
      <c r="B522" s="89" t="s">
        <v>1238</v>
      </c>
      <c r="C522" s="99"/>
      <c r="D522" s="91"/>
      <c r="E522" s="91"/>
      <c r="F522" s="91"/>
      <c r="G522" s="91"/>
      <c r="H522" s="91"/>
      <c r="I522" s="91">
        <v>1067.2</v>
      </c>
      <c r="J522" s="103" t="s">
        <v>1239</v>
      </c>
      <c r="K522" s="93">
        <v>41431</v>
      </c>
      <c r="L522" s="99" t="s">
        <v>21</v>
      </c>
      <c r="M522" s="98">
        <v>91178</v>
      </c>
      <c r="N522" s="95" t="s">
        <v>32</v>
      </c>
      <c r="O522" s="13" t="s">
        <v>23</v>
      </c>
      <c r="P522" s="184" t="s">
        <v>1826</v>
      </c>
      <c r="Q522" s="95" t="s">
        <v>403</v>
      </c>
      <c r="R522" s="95" t="s">
        <v>535</v>
      </c>
    </row>
    <row r="523" spans="1:18" s="21" customFormat="1" ht="68.25" thickBot="1">
      <c r="A523" s="117">
        <f t="shared" si="9"/>
        <v>514</v>
      </c>
      <c r="B523" s="89" t="s">
        <v>1240</v>
      </c>
      <c r="C523" s="99"/>
      <c r="D523" s="91"/>
      <c r="E523" s="91">
        <v>3499.99</v>
      </c>
      <c r="F523" s="91"/>
      <c r="G523" s="91"/>
      <c r="H523" s="91"/>
      <c r="I523" s="91"/>
      <c r="J523" s="103" t="s">
        <v>1241</v>
      </c>
      <c r="K523" s="93">
        <v>41472</v>
      </c>
      <c r="L523" s="99" t="s">
        <v>21</v>
      </c>
      <c r="M523" s="98">
        <v>91179</v>
      </c>
      <c r="N523" s="95" t="s">
        <v>32</v>
      </c>
      <c r="O523" s="13" t="s">
        <v>23</v>
      </c>
      <c r="P523" s="184" t="s">
        <v>1826</v>
      </c>
      <c r="Q523" s="95" t="s">
        <v>145</v>
      </c>
      <c r="R523" s="95" t="s">
        <v>1242</v>
      </c>
    </row>
    <row r="524" spans="1:18" s="21" customFormat="1" ht="68.25" thickBot="1">
      <c r="A524" s="117">
        <f t="shared" si="9"/>
        <v>515</v>
      </c>
      <c r="B524" s="89" t="s">
        <v>1243</v>
      </c>
      <c r="C524" s="99"/>
      <c r="D524" s="91"/>
      <c r="E524" s="91">
        <v>3499.99</v>
      </c>
      <c r="F524" s="91"/>
      <c r="G524" s="91"/>
      <c r="H524" s="91"/>
      <c r="I524" s="91"/>
      <c r="J524" s="103" t="s">
        <v>1241</v>
      </c>
      <c r="K524" s="93">
        <v>41472</v>
      </c>
      <c r="L524" s="99" t="s">
        <v>21</v>
      </c>
      <c r="M524" s="98">
        <v>91180</v>
      </c>
      <c r="N524" s="95" t="s">
        <v>32</v>
      </c>
      <c r="O524" s="13" t="s">
        <v>23</v>
      </c>
      <c r="P524" s="184" t="s">
        <v>1826</v>
      </c>
      <c r="Q524" s="95" t="s">
        <v>1244</v>
      </c>
      <c r="R524" s="121" t="s">
        <v>557</v>
      </c>
    </row>
    <row r="525" spans="1:18" s="21" customFormat="1" ht="68.25" thickBot="1">
      <c r="A525" s="117">
        <f t="shared" si="9"/>
        <v>516</v>
      </c>
      <c r="B525" s="89" t="s">
        <v>1245</v>
      </c>
      <c r="C525" s="99"/>
      <c r="D525" s="91"/>
      <c r="E525" s="91">
        <v>3499.99</v>
      </c>
      <c r="F525" s="91"/>
      <c r="G525" s="91"/>
      <c r="H525" s="91"/>
      <c r="I525" s="31"/>
      <c r="J525" s="103" t="s">
        <v>1241</v>
      </c>
      <c r="K525" s="93">
        <v>41472</v>
      </c>
      <c r="L525" s="99" t="s">
        <v>21</v>
      </c>
      <c r="M525" s="98">
        <v>91181</v>
      </c>
      <c r="N525" s="95" t="s">
        <v>273</v>
      </c>
      <c r="O525" s="13" t="s">
        <v>23</v>
      </c>
      <c r="P525" s="184" t="s">
        <v>1826</v>
      </c>
      <c r="Q525" s="95" t="s">
        <v>1246</v>
      </c>
      <c r="R525" s="95" t="s">
        <v>1247</v>
      </c>
    </row>
    <row r="526" spans="1:18" s="21" customFormat="1" ht="68.25" thickBot="1">
      <c r="A526" s="117">
        <f t="shared" si="9"/>
        <v>517</v>
      </c>
      <c r="B526" s="89" t="s">
        <v>1248</v>
      </c>
      <c r="C526" s="99"/>
      <c r="D526" s="91"/>
      <c r="E526" s="91">
        <v>3499.99</v>
      </c>
      <c r="F526" s="91"/>
      <c r="G526" s="91"/>
      <c r="H526" s="91"/>
      <c r="I526" s="91"/>
      <c r="J526" s="103" t="s">
        <v>1241</v>
      </c>
      <c r="K526" s="93">
        <v>41472</v>
      </c>
      <c r="L526" s="99" t="s">
        <v>21</v>
      </c>
      <c r="M526" s="98">
        <v>91182</v>
      </c>
      <c r="N526" s="95" t="s">
        <v>32</v>
      </c>
      <c r="O526" s="13" t="s">
        <v>23</v>
      </c>
      <c r="P526" s="184" t="s">
        <v>1826</v>
      </c>
      <c r="Q526" s="95" t="s">
        <v>365</v>
      </c>
      <c r="R526" s="95" t="s">
        <v>1249</v>
      </c>
    </row>
    <row r="527" spans="1:18" s="21" customFormat="1" ht="68.25" thickBot="1">
      <c r="A527" s="117">
        <f t="shared" si="9"/>
        <v>518</v>
      </c>
      <c r="B527" s="89" t="s">
        <v>1250</v>
      </c>
      <c r="C527" s="99"/>
      <c r="D527" s="91"/>
      <c r="E527" s="91">
        <v>3499.99</v>
      </c>
      <c r="F527" s="91"/>
      <c r="G527" s="91"/>
      <c r="H527" s="91"/>
      <c r="I527" s="91"/>
      <c r="J527" s="103" t="s">
        <v>1241</v>
      </c>
      <c r="K527" s="93">
        <v>41472</v>
      </c>
      <c r="L527" s="99" t="s">
        <v>21</v>
      </c>
      <c r="M527" s="98">
        <v>91183</v>
      </c>
      <c r="N527" s="95" t="s">
        <v>22</v>
      </c>
      <c r="O527" s="13" t="s">
        <v>23</v>
      </c>
      <c r="P527" s="184" t="s">
        <v>1826</v>
      </c>
      <c r="Q527" s="95" t="s">
        <v>1251</v>
      </c>
      <c r="R527" s="95" t="s">
        <v>1252</v>
      </c>
    </row>
    <row r="528" spans="1:18" s="21" customFormat="1" ht="36.75" customHeight="1" thickBot="1">
      <c r="A528" s="117">
        <f t="shared" si="9"/>
        <v>519</v>
      </c>
      <c r="B528" s="89" t="s">
        <v>1253</v>
      </c>
      <c r="C528" s="99"/>
      <c r="D528" s="91"/>
      <c r="E528" s="91">
        <v>3499.99</v>
      </c>
      <c r="F528" s="91"/>
      <c r="G528" s="91"/>
      <c r="H528" s="91"/>
      <c r="I528" s="91"/>
      <c r="J528" s="103" t="s">
        <v>1241</v>
      </c>
      <c r="K528" s="93">
        <v>41472</v>
      </c>
      <c r="L528" s="99" t="s">
        <v>21</v>
      </c>
      <c r="M528" s="98">
        <v>91184</v>
      </c>
      <c r="N528" s="95" t="s">
        <v>32</v>
      </c>
      <c r="O528" s="13" t="s">
        <v>23</v>
      </c>
      <c r="P528" s="184" t="s">
        <v>1826</v>
      </c>
      <c r="Q528" s="95" t="s">
        <v>75</v>
      </c>
      <c r="R528" s="95" t="s">
        <v>76</v>
      </c>
    </row>
    <row r="529" spans="1:18" s="21" customFormat="1" ht="68.25" thickBot="1">
      <c r="A529" s="117">
        <f t="shared" si="9"/>
        <v>520</v>
      </c>
      <c r="B529" s="89" t="s">
        <v>1254</v>
      </c>
      <c r="C529" s="99"/>
      <c r="D529" s="91"/>
      <c r="E529" s="91">
        <v>3499.99</v>
      </c>
      <c r="F529" s="91"/>
      <c r="G529" s="91"/>
      <c r="H529" s="91"/>
      <c r="I529" s="91"/>
      <c r="J529" s="103" t="s">
        <v>1241</v>
      </c>
      <c r="K529" s="93">
        <v>41472</v>
      </c>
      <c r="L529" s="99" t="s">
        <v>21</v>
      </c>
      <c r="M529" s="98">
        <v>91185</v>
      </c>
      <c r="N529" s="95" t="s">
        <v>32</v>
      </c>
      <c r="O529" s="13" t="s">
        <v>23</v>
      </c>
      <c r="P529" s="184" t="s">
        <v>1826</v>
      </c>
      <c r="Q529" s="95" t="s">
        <v>365</v>
      </c>
      <c r="R529" s="95" t="s">
        <v>1255</v>
      </c>
    </row>
    <row r="530" spans="1:18" s="21" customFormat="1" ht="68.25" thickBot="1">
      <c r="A530" s="117">
        <f t="shared" si="9"/>
        <v>521</v>
      </c>
      <c r="B530" s="89" t="s">
        <v>1256</v>
      </c>
      <c r="C530" s="99"/>
      <c r="D530" s="91"/>
      <c r="E530" s="91">
        <v>3499.99</v>
      </c>
      <c r="F530" s="91"/>
      <c r="G530" s="91"/>
      <c r="H530" s="91"/>
      <c r="I530" s="91"/>
      <c r="J530" s="103" t="s">
        <v>1241</v>
      </c>
      <c r="K530" s="93">
        <v>41472</v>
      </c>
      <c r="L530" s="99" t="s">
        <v>21</v>
      </c>
      <c r="M530" s="98">
        <v>91186</v>
      </c>
      <c r="N530" s="95" t="s">
        <v>32</v>
      </c>
      <c r="O530" s="13" t="s">
        <v>23</v>
      </c>
      <c r="P530" s="184" t="s">
        <v>1826</v>
      </c>
      <c r="Q530" s="95" t="s">
        <v>365</v>
      </c>
      <c r="R530" s="95" t="s">
        <v>1257</v>
      </c>
    </row>
    <row r="531" spans="1:18" s="21" customFormat="1" ht="68.25" thickBot="1">
      <c r="A531" s="117">
        <f t="shared" si="9"/>
        <v>522</v>
      </c>
      <c r="B531" s="89" t="s">
        <v>1258</v>
      </c>
      <c r="C531" s="99"/>
      <c r="D531" s="91"/>
      <c r="E531" s="91">
        <v>3499.99</v>
      </c>
      <c r="F531" s="91"/>
      <c r="G531" s="91"/>
      <c r="H531" s="91"/>
      <c r="I531" s="91"/>
      <c r="J531" s="103" t="s">
        <v>1241</v>
      </c>
      <c r="K531" s="93">
        <v>41472</v>
      </c>
      <c r="L531" s="99" t="s">
        <v>21</v>
      </c>
      <c r="M531" s="98">
        <v>91187</v>
      </c>
      <c r="N531" s="95" t="s">
        <v>32</v>
      </c>
      <c r="O531" s="13" t="s">
        <v>23</v>
      </c>
      <c r="P531" s="184" t="s">
        <v>1826</v>
      </c>
      <c r="Q531" s="95" t="s">
        <v>284</v>
      </c>
      <c r="R531" s="95" t="s">
        <v>358</v>
      </c>
    </row>
    <row r="532" spans="1:18" s="21" customFormat="1" ht="68.25" thickBot="1">
      <c r="A532" s="117">
        <f t="shared" si="9"/>
        <v>523</v>
      </c>
      <c r="B532" s="89" t="s">
        <v>1259</v>
      </c>
      <c r="C532" s="99"/>
      <c r="D532" s="91"/>
      <c r="E532" s="91">
        <v>3500.07</v>
      </c>
      <c r="F532" s="91"/>
      <c r="G532" s="91"/>
      <c r="H532" s="91"/>
      <c r="I532" s="91"/>
      <c r="J532" s="103" t="s">
        <v>1241</v>
      </c>
      <c r="K532" s="93">
        <v>41472</v>
      </c>
      <c r="L532" s="99" t="s">
        <v>21</v>
      </c>
      <c r="M532" s="98">
        <v>91188</v>
      </c>
      <c r="N532" s="95" t="s">
        <v>32</v>
      </c>
      <c r="O532" s="13" t="s">
        <v>23</v>
      </c>
      <c r="P532" s="184" t="s">
        <v>1826</v>
      </c>
      <c r="Q532" s="95" t="s">
        <v>321</v>
      </c>
      <c r="R532" s="95" t="s">
        <v>173</v>
      </c>
    </row>
    <row r="533" spans="1:18" s="21" customFormat="1" ht="30" customHeight="1" thickBot="1">
      <c r="A533" s="117">
        <f t="shared" si="9"/>
        <v>524</v>
      </c>
      <c r="B533" s="89" t="s">
        <v>1260</v>
      </c>
      <c r="C533" s="99"/>
      <c r="D533" s="91"/>
      <c r="E533" s="91">
        <v>1728.4</v>
      </c>
      <c r="F533" s="91"/>
      <c r="G533" s="91"/>
      <c r="H533" s="91"/>
      <c r="I533" s="122"/>
      <c r="J533" s="103" t="s">
        <v>1261</v>
      </c>
      <c r="K533" s="93">
        <v>41285</v>
      </c>
      <c r="L533" s="99" t="s">
        <v>21</v>
      </c>
      <c r="M533" s="98">
        <v>91165</v>
      </c>
      <c r="N533" s="95" t="s">
        <v>1124</v>
      </c>
      <c r="O533" s="13" t="s">
        <v>23</v>
      </c>
      <c r="P533" s="184" t="s">
        <v>1826</v>
      </c>
      <c r="Q533" s="95" t="s">
        <v>284</v>
      </c>
      <c r="R533" s="95" t="s">
        <v>358</v>
      </c>
    </row>
    <row r="534" spans="1:18" s="21" customFormat="1" ht="68.25" thickBot="1">
      <c r="A534" s="117">
        <f t="shared" si="9"/>
        <v>525</v>
      </c>
      <c r="B534" s="89" t="s">
        <v>1262</v>
      </c>
      <c r="C534" s="99"/>
      <c r="D534" s="91"/>
      <c r="E534" s="91">
        <v>783</v>
      </c>
      <c r="F534" s="91"/>
      <c r="G534" s="91"/>
      <c r="H534" s="91"/>
      <c r="I534" s="123"/>
      <c r="J534" s="103" t="s">
        <v>1263</v>
      </c>
      <c r="K534" s="93">
        <v>41505</v>
      </c>
      <c r="L534" s="99" t="s">
        <v>21</v>
      </c>
      <c r="M534" s="98">
        <v>91190</v>
      </c>
      <c r="N534" s="95" t="s">
        <v>32</v>
      </c>
      <c r="O534" s="13" t="s">
        <v>23</v>
      </c>
      <c r="P534" s="184" t="s">
        <v>1826</v>
      </c>
      <c r="Q534" s="95" t="s">
        <v>1264</v>
      </c>
      <c r="R534" s="95" t="s">
        <v>554</v>
      </c>
    </row>
    <row r="535" spans="1:18" s="21" customFormat="1" ht="68.25" thickBot="1">
      <c r="A535" s="117">
        <f t="shared" si="9"/>
        <v>526</v>
      </c>
      <c r="B535" s="89" t="s">
        <v>1265</v>
      </c>
      <c r="C535" s="99"/>
      <c r="D535" s="91"/>
      <c r="E535" s="91">
        <v>1908.2</v>
      </c>
      <c r="F535" s="91"/>
      <c r="G535" s="91"/>
      <c r="H535" s="91"/>
      <c r="I535" s="91"/>
      <c r="J535" s="103" t="s">
        <v>1263</v>
      </c>
      <c r="K535" s="93">
        <v>41505</v>
      </c>
      <c r="L535" s="99" t="s">
        <v>21</v>
      </c>
      <c r="M535" s="98">
        <v>91191</v>
      </c>
      <c r="N535" s="95" t="s">
        <v>32</v>
      </c>
      <c r="O535" s="13" t="s">
        <v>23</v>
      </c>
      <c r="P535" s="184" t="s">
        <v>1826</v>
      </c>
      <c r="Q535" s="95" t="s">
        <v>1266</v>
      </c>
      <c r="R535" s="95" t="s">
        <v>582</v>
      </c>
    </row>
    <row r="536" spans="1:18" s="21" customFormat="1" ht="30" customHeight="1" thickBot="1">
      <c r="A536" s="117">
        <f t="shared" si="9"/>
        <v>527</v>
      </c>
      <c r="B536" s="89" t="s">
        <v>1267</v>
      </c>
      <c r="C536" s="99"/>
      <c r="D536" s="91"/>
      <c r="E536" s="91">
        <v>9322.2999999999993</v>
      </c>
      <c r="F536" s="91"/>
      <c r="G536" s="91"/>
      <c r="H536" s="91"/>
      <c r="I536" s="91"/>
      <c r="J536" s="103" t="s">
        <v>1268</v>
      </c>
      <c r="K536" s="93">
        <v>41479</v>
      </c>
      <c r="L536" s="99" t="s">
        <v>21</v>
      </c>
      <c r="M536" s="98">
        <v>91195</v>
      </c>
      <c r="N536" s="95" t="s">
        <v>32</v>
      </c>
      <c r="O536" s="13" t="s">
        <v>23</v>
      </c>
      <c r="P536" s="184" t="s">
        <v>1826</v>
      </c>
      <c r="Q536" s="95" t="s">
        <v>284</v>
      </c>
      <c r="R536" s="95" t="s">
        <v>39</v>
      </c>
    </row>
    <row r="537" spans="1:18" s="21" customFormat="1" ht="68.25" thickBot="1">
      <c r="A537" s="117">
        <f t="shared" si="9"/>
        <v>528</v>
      </c>
      <c r="B537" s="89" t="s">
        <v>1269</v>
      </c>
      <c r="C537" s="99"/>
      <c r="D537" s="91"/>
      <c r="E537" s="91">
        <v>270.01</v>
      </c>
      <c r="F537" s="91"/>
      <c r="G537" s="91"/>
      <c r="H537" s="91"/>
      <c r="I537" s="91"/>
      <c r="J537" s="103" t="s">
        <v>1270</v>
      </c>
      <c r="K537" s="93">
        <v>41380</v>
      </c>
      <c r="L537" s="99" t="s">
        <v>21</v>
      </c>
      <c r="M537" s="98">
        <v>91196</v>
      </c>
      <c r="N537" s="95" t="s">
        <v>32</v>
      </c>
      <c r="O537" s="13" t="s">
        <v>23</v>
      </c>
      <c r="P537" s="184" t="s">
        <v>1826</v>
      </c>
      <c r="Q537" s="95" t="s">
        <v>284</v>
      </c>
      <c r="R537" s="95" t="s">
        <v>39</v>
      </c>
    </row>
    <row r="538" spans="1:18" s="21" customFormat="1" ht="68.25" thickBot="1">
      <c r="A538" s="117">
        <f t="shared" si="9"/>
        <v>529</v>
      </c>
      <c r="B538" s="89" t="s">
        <v>1269</v>
      </c>
      <c r="C538" s="99"/>
      <c r="D538" s="91"/>
      <c r="E538" s="91">
        <v>270</v>
      </c>
      <c r="F538" s="91"/>
      <c r="G538" s="91"/>
      <c r="H538" s="91"/>
      <c r="I538" s="91"/>
      <c r="J538" s="103" t="s">
        <v>1270</v>
      </c>
      <c r="K538" s="93">
        <v>41380</v>
      </c>
      <c r="L538" s="99" t="s">
        <v>21</v>
      </c>
      <c r="M538" s="98">
        <v>91197</v>
      </c>
      <c r="N538" s="95" t="s">
        <v>32</v>
      </c>
      <c r="O538" s="13" t="s">
        <v>23</v>
      </c>
      <c r="P538" s="184" t="s">
        <v>1826</v>
      </c>
      <c r="Q538" s="95" t="s">
        <v>284</v>
      </c>
      <c r="R538" s="95" t="s">
        <v>39</v>
      </c>
    </row>
    <row r="539" spans="1:18" s="21" customFormat="1" ht="68.25" thickBot="1">
      <c r="A539" s="117">
        <f t="shared" si="9"/>
        <v>530</v>
      </c>
      <c r="B539" s="89" t="s">
        <v>1223</v>
      </c>
      <c r="C539" s="99"/>
      <c r="D539" s="91"/>
      <c r="E539" s="91">
        <v>3480</v>
      </c>
      <c r="F539" s="91"/>
      <c r="G539" s="91"/>
      <c r="H539" s="91"/>
      <c r="I539" s="91"/>
      <c r="J539" s="103" t="s">
        <v>1271</v>
      </c>
      <c r="K539" s="93">
        <v>41460</v>
      </c>
      <c r="L539" s="99" t="s">
        <v>21</v>
      </c>
      <c r="M539" s="98">
        <v>91193</v>
      </c>
      <c r="N539" s="95" t="s">
        <v>32</v>
      </c>
      <c r="O539" s="13" t="s">
        <v>23</v>
      </c>
      <c r="P539" s="184" t="s">
        <v>1826</v>
      </c>
      <c r="Q539" s="95" t="s">
        <v>495</v>
      </c>
      <c r="R539" s="95" t="s">
        <v>1272</v>
      </c>
    </row>
    <row r="540" spans="1:18" s="21" customFormat="1" ht="68.25" thickBot="1">
      <c r="A540" s="117">
        <f t="shared" si="9"/>
        <v>531</v>
      </c>
      <c r="B540" s="89" t="s">
        <v>1273</v>
      </c>
      <c r="C540" s="99"/>
      <c r="D540" s="91"/>
      <c r="E540" s="91">
        <v>1842.18</v>
      </c>
      <c r="F540" s="91"/>
      <c r="G540" s="91"/>
      <c r="H540" s="91"/>
      <c r="I540" s="91"/>
      <c r="J540" s="103" t="s">
        <v>1274</v>
      </c>
      <c r="K540" s="93">
        <v>41612</v>
      </c>
      <c r="L540" s="99" t="s">
        <v>21</v>
      </c>
      <c r="M540" s="98">
        <v>91199</v>
      </c>
      <c r="N540" s="95" t="s">
        <v>22</v>
      </c>
      <c r="O540" s="13" t="s">
        <v>23</v>
      </c>
      <c r="P540" s="184" t="s">
        <v>1826</v>
      </c>
      <c r="Q540" s="95" t="s">
        <v>598</v>
      </c>
      <c r="R540" s="95" t="s">
        <v>1275</v>
      </c>
    </row>
    <row r="541" spans="1:18" s="21" customFormat="1" ht="68.25" thickBot="1">
      <c r="A541" s="117">
        <f t="shared" si="9"/>
        <v>532</v>
      </c>
      <c r="B541" s="89" t="s">
        <v>1276</v>
      </c>
      <c r="C541" s="99"/>
      <c r="D541" s="91"/>
      <c r="E541" s="91">
        <v>997.6</v>
      </c>
      <c r="F541" s="91"/>
      <c r="G541" s="91"/>
      <c r="H541" s="91"/>
      <c r="I541" s="91"/>
      <c r="J541" s="103" t="s">
        <v>1277</v>
      </c>
      <c r="K541" s="93">
        <v>41441</v>
      </c>
      <c r="L541" s="99" t="s">
        <v>21</v>
      </c>
      <c r="M541" s="98">
        <v>91200</v>
      </c>
      <c r="N541" s="95" t="s">
        <v>32</v>
      </c>
      <c r="O541" s="13" t="s">
        <v>23</v>
      </c>
      <c r="P541" s="184" t="s">
        <v>1826</v>
      </c>
      <c r="Q541" s="95" t="s">
        <v>33</v>
      </c>
      <c r="R541" s="124" t="s">
        <v>1278</v>
      </c>
    </row>
    <row r="542" spans="1:18" s="21" customFormat="1" ht="24.75" customHeight="1" thickBot="1">
      <c r="A542" s="117">
        <f t="shared" si="9"/>
        <v>533</v>
      </c>
      <c r="B542" s="89" t="s">
        <v>1279</v>
      </c>
      <c r="C542" s="99"/>
      <c r="D542" s="91"/>
      <c r="E542" s="91">
        <v>440.8</v>
      </c>
      <c r="F542" s="91"/>
      <c r="G542" s="91"/>
      <c r="H542" s="91"/>
      <c r="I542" s="91"/>
      <c r="J542" s="103" t="s">
        <v>1280</v>
      </c>
      <c r="K542" s="93" t="s">
        <v>1281</v>
      </c>
      <c r="L542" s="99" t="s">
        <v>21</v>
      </c>
      <c r="M542" s="98">
        <v>91202</v>
      </c>
      <c r="N542" s="95" t="s">
        <v>32</v>
      </c>
      <c r="O542" s="13" t="s">
        <v>23</v>
      </c>
      <c r="P542" s="184" t="s">
        <v>1826</v>
      </c>
      <c r="Q542" s="95" t="s">
        <v>201</v>
      </c>
      <c r="R542" s="95" t="s">
        <v>1076</v>
      </c>
    </row>
    <row r="543" spans="1:18" s="21" customFormat="1" ht="68.25" thickBot="1">
      <c r="A543" s="117">
        <f t="shared" si="9"/>
        <v>534</v>
      </c>
      <c r="B543" s="89" t="s">
        <v>1282</v>
      </c>
      <c r="C543" s="99"/>
      <c r="D543" s="91"/>
      <c r="E543" s="91">
        <v>1850</v>
      </c>
      <c r="F543" s="91"/>
      <c r="G543" s="91"/>
      <c r="H543" s="91"/>
      <c r="I543" s="91"/>
      <c r="J543" s="103" t="s">
        <v>1283</v>
      </c>
      <c r="K543" s="93">
        <v>41617</v>
      </c>
      <c r="L543" s="99" t="s">
        <v>21</v>
      </c>
      <c r="M543" s="98">
        <v>91201</v>
      </c>
      <c r="N543" s="95" t="s">
        <v>32</v>
      </c>
      <c r="O543" s="13" t="s">
        <v>23</v>
      </c>
      <c r="P543" s="184" t="s">
        <v>1826</v>
      </c>
      <c r="Q543" s="95" t="s">
        <v>284</v>
      </c>
      <c r="R543" s="95" t="s">
        <v>499</v>
      </c>
    </row>
    <row r="544" spans="1:18" s="21" customFormat="1" ht="39.75" customHeight="1" thickBot="1">
      <c r="A544" s="117">
        <f t="shared" si="9"/>
        <v>535</v>
      </c>
      <c r="B544" s="89" t="s">
        <v>1284</v>
      </c>
      <c r="C544" s="99"/>
      <c r="D544" s="91"/>
      <c r="E544" s="91"/>
      <c r="F544" s="91"/>
      <c r="G544" s="91"/>
      <c r="H544" s="91"/>
      <c r="I544" s="91">
        <v>1160</v>
      </c>
      <c r="J544" s="103" t="s">
        <v>1285</v>
      </c>
      <c r="K544" s="93">
        <v>41372</v>
      </c>
      <c r="L544" s="99" t="s">
        <v>21</v>
      </c>
      <c r="M544" s="98"/>
      <c r="N544" s="95"/>
      <c r="O544" s="13" t="s">
        <v>23</v>
      </c>
      <c r="P544" s="184" t="s">
        <v>1826</v>
      </c>
      <c r="Q544" s="95" t="s">
        <v>1286</v>
      </c>
      <c r="R544" s="95" t="s">
        <v>1287</v>
      </c>
    </row>
    <row r="545" spans="1:18" s="21" customFormat="1" ht="32.25" customHeight="1" thickBot="1">
      <c r="A545" s="117">
        <f t="shared" si="9"/>
        <v>536</v>
      </c>
      <c r="B545" s="89" t="s">
        <v>1288</v>
      </c>
      <c r="C545" s="99"/>
      <c r="D545" s="91"/>
      <c r="E545" s="91"/>
      <c r="F545" s="91"/>
      <c r="G545" s="91"/>
      <c r="H545" s="91"/>
      <c r="I545" s="91">
        <v>5000</v>
      </c>
      <c r="J545" s="103" t="s">
        <v>1289</v>
      </c>
      <c r="K545" s="93">
        <v>41422</v>
      </c>
      <c r="L545" s="99" t="s">
        <v>21</v>
      </c>
      <c r="M545" s="98"/>
      <c r="N545" s="95" t="s">
        <v>32</v>
      </c>
      <c r="O545" s="13" t="s">
        <v>23</v>
      </c>
      <c r="P545" s="184" t="s">
        <v>1826</v>
      </c>
      <c r="Q545" s="95" t="s">
        <v>1290</v>
      </c>
      <c r="R545" s="124" t="s">
        <v>1291</v>
      </c>
    </row>
    <row r="546" spans="1:18" s="21" customFormat="1" ht="27" customHeight="1" thickBot="1">
      <c r="A546" s="117">
        <f t="shared" si="9"/>
        <v>537</v>
      </c>
      <c r="B546" s="89" t="s">
        <v>1292</v>
      </c>
      <c r="C546" s="99"/>
      <c r="D546" s="91"/>
      <c r="E546" s="125"/>
      <c r="F546" s="91"/>
      <c r="G546" s="91"/>
      <c r="H546" s="91"/>
      <c r="I546" s="91">
        <v>2354.8000000000002</v>
      </c>
      <c r="J546" s="103" t="s">
        <v>1293</v>
      </c>
      <c r="K546" s="93">
        <v>41487</v>
      </c>
      <c r="L546" s="99" t="s">
        <v>21</v>
      </c>
      <c r="M546" s="98"/>
      <c r="N546" s="95" t="s">
        <v>32</v>
      </c>
      <c r="O546" s="13" t="s">
        <v>23</v>
      </c>
      <c r="P546" s="184" t="s">
        <v>1826</v>
      </c>
      <c r="Q546" s="95"/>
      <c r="R546" s="95"/>
    </row>
    <row r="547" spans="1:18" s="21" customFormat="1" ht="13.5" customHeight="1">
      <c r="A547" s="123"/>
      <c r="B547" s="123">
        <v>2013</v>
      </c>
      <c r="C547" s="126"/>
      <c r="D547" s="123"/>
      <c r="E547" s="127">
        <f>SUM(E511:E546)</f>
        <v>78076.269999999975</v>
      </c>
      <c r="F547" s="123"/>
      <c r="G547" s="123"/>
      <c r="H547" s="123"/>
      <c r="I547" s="123"/>
      <c r="J547" s="123"/>
      <c r="K547" s="128"/>
      <c r="L547" s="128"/>
      <c r="M547" s="129"/>
      <c r="N547" s="123"/>
      <c r="O547" s="46"/>
      <c r="P547" s="46"/>
      <c r="Q547" s="123"/>
      <c r="R547" s="123"/>
    </row>
    <row r="548" spans="1:18" s="21" customFormat="1" ht="13.5" customHeight="1" thickBot="1">
      <c r="A548" s="123"/>
      <c r="B548" s="123"/>
      <c r="C548" s="126"/>
      <c r="D548" s="123"/>
      <c r="E548" s="127">
        <f>E509+E547</f>
        <v>2627924.6130000013</v>
      </c>
      <c r="F548" s="123"/>
      <c r="G548" s="123"/>
      <c r="H548" s="123"/>
      <c r="I548" s="123"/>
      <c r="J548" s="123"/>
      <c r="K548" s="128"/>
      <c r="L548" s="128"/>
      <c r="M548" s="129"/>
      <c r="N548" s="123"/>
      <c r="O548" s="130"/>
      <c r="P548" s="46"/>
      <c r="Q548" s="123"/>
      <c r="R548" s="123"/>
    </row>
    <row r="549" spans="1:18" s="21" customFormat="1" ht="28.5" thickBot="1">
      <c r="A549" s="113" t="s">
        <v>1081</v>
      </c>
      <c r="B549" s="114" t="s">
        <v>2</v>
      </c>
      <c r="C549" s="115" t="s">
        <v>3</v>
      </c>
      <c r="D549" s="114" t="s">
        <v>4</v>
      </c>
      <c r="E549" s="114" t="s">
        <v>5</v>
      </c>
      <c r="F549" s="116" t="s">
        <v>6</v>
      </c>
      <c r="G549" s="116" t="s">
        <v>7</v>
      </c>
      <c r="H549" s="116" t="s">
        <v>8</v>
      </c>
      <c r="I549" s="116" t="s">
        <v>9</v>
      </c>
      <c r="J549" s="114" t="s">
        <v>10</v>
      </c>
      <c r="K549" s="87" t="s">
        <v>1827</v>
      </c>
      <c r="L549" s="88" t="s">
        <v>12</v>
      </c>
      <c r="M549" s="116" t="s">
        <v>13</v>
      </c>
      <c r="N549" s="114" t="s">
        <v>14</v>
      </c>
      <c r="O549" s="114" t="s">
        <v>15</v>
      </c>
      <c r="P549" s="116" t="s">
        <v>1825</v>
      </c>
      <c r="Q549" s="114" t="s">
        <v>16</v>
      </c>
      <c r="R549" s="85" t="s">
        <v>17</v>
      </c>
    </row>
    <row r="550" spans="1:18" s="21" customFormat="1" ht="61.5" customHeight="1" thickBot="1">
      <c r="A550" s="117">
        <v>538</v>
      </c>
      <c r="B550" s="89" t="s">
        <v>1294</v>
      </c>
      <c r="C550" s="99"/>
      <c r="D550" s="91"/>
      <c r="E550" s="125"/>
      <c r="F550" s="91"/>
      <c r="G550" s="91"/>
      <c r="H550" s="91"/>
      <c r="I550" s="91">
        <v>549</v>
      </c>
      <c r="J550" s="103" t="s">
        <v>1295</v>
      </c>
      <c r="K550" s="93">
        <v>41774</v>
      </c>
      <c r="L550" s="99" t="s">
        <v>21</v>
      </c>
      <c r="M550" s="98">
        <v>91206</v>
      </c>
      <c r="N550" s="95" t="s">
        <v>32</v>
      </c>
      <c r="O550" s="13" t="s">
        <v>23</v>
      </c>
      <c r="P550" s="184" t="s">
        <v>1826</v>
      </c>
      <c r="Q550" s="95" t="s">
        <v>1296</v>
      </c>
      <c r="R550" s="100" t="s">
        <v>1297</v>
      </c>
    </row>
    <row r="551" spans="1:18" s="21" customFormat="1" ht="60.75" customHeight="1" thickBot="1">
      <c r="A551" s="131">
        <f>A550+1</f>
        <v>539</v>
      </c>
      <c r="B551" s="99" t="s">
        <v>1298</v>
      </c>
      <c r="C551" s="90"/>
      <c r="D551" s="125"/>
      <c r="E551" s="91">
        <v>4000</v>
      </c>
      <c r="F551" s="91"/>
      <c r="G551" s="91"/>
      <c r="H551" s="91"/>
      <c r="I551" s="103"/>
      <c r="J551" s="103" t="s">
        <v>1299</v>
      </c>
      <c r="K551" s="93">
        <v>41774</v>
      </c>
      <c r="L551" s="99" t="s">
        <v>21</v>
      </c>
      <c r="M551" s="98">
        <v>91207</v>
      </c>
      <c r="N551" s="95" t="s">
        <v>32</v>
      </c>
      <c r="O551" s="13" t="s">
        <v>23</v>
      </c>
      <c r="P551" s="184" t="s">
        <v>1826</v>
      </c>
      <c r="Q551" s="95" t="s">
        <v>1296</v>
      </c>
      <c r="R551" s="100" t="s">
        <v>1300</v>
      </c>
    </row>
    <row r="552" spans="1:18" s="21" customFormat="1" ht="45.75" customHeight="1" thickBot="1">
      <c r="A552" s="131">
        <f t="shared" ref="A552:A584" si="10">A551+1</f>
        <v>540</v>
      </c>
      <c r="B552" s="99" t="s">
        <v>1301</v>
      </c>
      <c r="C552" s="90" t="s">
        <v>1302</v>
      </c>
      <c r="D552" s="125"/>
      <c r="E552" s="91">
        <v>4234</v>
      </c>
      <c r="F552" s="91"/>
      <c r="G552" s="91"/>
      <c r="H552" s="91"/>
      <c r="I552" s="103"/>
      <c r="J552" s="132" t="s">
        <v>1303</v>
      </c>
      <c r="K552" s="93">
        <v>41800</v>
      </c>
      <c r="L552" s="99" t="s">
        <v>21</v>
      </c>
      <c r="M552" s="98">
        <v>91203</v>
      </c>
      <c r="N552" s="95" t="s">
        <v>32</v>
      </c>
      <c r="O552" s="13" t="s">
        <v>23</v>
      </c>
      <c r="P552" s="184" t="s">
        <v>1826</v>
      </c>
      <c r="Q552" s="95" t="s">
        <v>1304</v>
      </c>
      <c r="R552" s="95" t="s">
        <v>1305</v>
      </c>
    </row>
    <row r="553" spans="1:18" s="21" customFormat="1" ht="59.25" customHeight="1" thickBot="1">
      <c r="A553" s="131">
        <f t="shared" si="10"/>
        <v>541</v>
      </c>
      <c r="B553" s="99" t="s">
        <v>1306</v>
      </c>
      <c r="C553" s="90" t="s">
        <v>1302</v>
      </c>
      <c r="D553" s="125"/>
      <c r="E553" s="91">
        <v>1751.6</v>
      </c>
      <c r="F553" s="91"/>
      <c r="G553" s="91"/>
      <c r="H553" s="91"/>
      <c r="I553" s="91"/>
      <c r="J553" s="103" t="s">
        <v>1307</v>
      </c>
      <c r="K553" s="93">
        <v>41803</v>
      </c>
      <c r="L553" s="99" t="s">
        <v>21</v>
      </c>
      <c r="M553" s="98">
        <v>91204</v>
      </c>
      <c r="N553" s="95" t="s">
        <v>32</v>
      </c>
      <c r="O553" s="13" t="s">
        <v>23</v>
      </c>
      <c r="P553" s="184" t="s">
        <v>1826</v>
      </c>
      <c r="Q553" s="95" t="s">
        <v>48</v>
      </c>
      <c r="R553" s="95" t="s">
        <v>1308</v>
      </c>
    </row>
    <row r="554" spans="1:18" s="21" customFormat="1" ht="60" customHeight="1" thickBot="1">
      <c r="A554" s="131">
        <f t="shared" si="10"/>
        <v>542</v>
      </c>
      <c r="B554" s="99" t="s">
        <v>1309</v>
      </c>
      <c r="C554" s="90"/>
      <c r="D554" s="125"/>
      <c r="E554" s="91"/>
      <c r="F554" s="91"/>
      <c r="G554" s="91"/>
      <c r="H554" s="91"/>
      <c r="I554" s="91">
        <v>290</v>
      </c>
      <c r="J554" s="103" t="s">
        <v>1310</v>
      </c>
      <c r="K554" s="93">
        <v>41810</v>
      </c>
      <c r="L554" s="99" t="s">
        <v>21</v>
      </c>
      <c r="M554" s="98">
        <v>91205</v>
      </c>
      <c r="N554" s="95" t="s">
        <v>32</v>
      </c>
      <c r="O554" s="13" t="s">
        <v>23</v>
      </c>
      <c r="P554" s="184" t="s">
        <v>1826</v>
      </c>
      <c r="Q554" s="95" t="s">
        <v>97</v>
      </c>
      <c r="R554" s="95" t="s">
        <v>1311</v>
      </c>
    </row>
    <row r="555" spans="1:18" s="21" customFormat="1" ht="66" customHeight="1" thickBot="1">
      <c r="A555" s="131">
        <f t="shared" si="10"/>
        <v>543</v>
      </c>
      <c r="B555" s="99" t="s">
        <v>1312</v>
      </c>
      <c r="C555" s="90" t="s">
        <v>1302</v>
      </c>
      <c r="D555" s="125"/>
      <c r="E555" s="91">
        <v>2190.0100000000002</v>
      </c>
      <c r="F555" s="91"/>
      <c r="G555" s="91"/>
      <c r="H555" s="91"/>
      <c r="I555" s="91"/>
      <c r="J555" s="103" t="s">
        <v>1313</v>
      </c>
      <c r="K555" s="93" t="s">
        <v>341</v>
      </c>
      <c r="L555" s="99" t="s">
        <v>21</v>
      </c>
      <c r="M555" s="98">
        <v>91208</v>
      </c>
      <c r="N555" s="95" t="s">
        <v>32</v>
      </c>
      <c r="O555" s="13" t="s">
        <v>23</v>
      </c>
      <c r="P555" s="184" t="s">
        <v>1826</v>
      </c>
      <c r="Q555" s="95" t="s">
        <v>270</v>
      </c>
      <c r="R555" s="95" t="s">
        <v>434</v>
      </c>
    </row>
    <row r="556" spans="1:18" s="21" customFormat="1" ht="47.25" customHeight="1" thickBot="1">
      <c r="A556" s="131">
        <f t="shared" si="10"/>
        <v>544</v>
      </c>
      <c r="B556" s="99" t="s">
        <v>1314</v>
      </c>
      <c r="C556" s="90" t="s">
        <v>1315</v>
      </c>
      <c r="D556" s="125"/>
      <c r="E556" s="133">
        <v>750.52</v>
      </c>
      <c r="F556" s="91"/>
      <c r="G556" s="91"/>
      <c r="H556" s="91"/>
      <c r="I556" s="31"/>
      <c r="J556" s="103" t="s">
        <v>1316</v>
      </c>
      <c r="K556" s="93">
        <v>41908</v>
      </c>
      <c r="L556" s="99" t="s">
        <v>21</v>
      </c>
      <c r="M556" s="98">
        <v>91210</v>
      </c>
      <c r="N556" s="95" t="s">
        <v>273</v>
      </c>
      <c r="O556" s="13" t="s">
        <v>23</v>
      </c>
      <c r="P556" s="184" t="s">
        <v>1826</v>
      </c>
      <c r="Q556" s="95" t="s">
        <v>819</v>
      </c>
      <c r="R556" s="95" t="s">
        <v>820</v>
      </c>
    </row>
    <row r="557" spans="1:18" s="21" customFormat="1" ht="68.25" thickBot="1">
      <c r="A557" s="131">
        <f t="shared" si="10"/>
        <v>545</v>
      </c>
      <c r="B557" s="99" t="s">
        <v>1317</v>
      </c>
      <c r="C557" s="90" t="s">
        <v>1315</v>
      </c>
      <c r="D557" s="125"/>
      <c r="E557" s="133">
        <v>750.52</v>
      </c>
      <c r="F557" s="91"/>
      <c r="G557" s="91"/>
      <c r="H557" s="91"/>
      <c r="I557" s="134"/>
      <c r="J557" s="103" t="s">
        <v>1316</v>
      </c>
      <c r="K557" s="93">
        <v>41908</v>
      </c>
      <c r="L557" s="99" t="s">
        <v>21</v>
      </c>
      <c r="M557" s="98">
        <v>91209</v>
      </c>
      <c r="N557" s="95" t="s">
        <v>32</v>
      </c>
      <c r="O557" s="13" t="s">
        <v>23</v>
      </c>
      <c r="P557" s="184" t="s">
        <v>1826</v>
      </c>
      <c r="Q557" s="95" t="s">
        <v>154</v>
      </c>
      <c r="R557" s="95" t="s">
        <v>1318</v>
      </c>
    </row>
    <row r="558" spans="1:18" s="21" customFormat="1" ht="68.25" thickBot="1">
      <c r="A558" s="131">
        <f t="shared" si="10"/>
        <v>546</v>
      </c>
      <c r="B558" s="99" t="s">
        <v>1319</v>
      </c>
      <c r="C558" s="90"/>
      <c r="D558" s="125"/>
      <c r="E558" s="91">
        <v>11482</v>
      </c>
      <c r="F558" s="91"/>
      <c r="G558" s="91"/>
      <c r="H558" s="91"/>
      <c r="I558" s="134"/>
      <c r="J558" s="103" t="s">
        <v>1320</v>
      </c>
      <c r="K558" s="93">
        <v>41928</v>
      </c>
      <c r="L558" s="99" t="s">
        <v>21</v>
      </c>
      <c r="M558" s="98">
        <v>91211</v>
      </c>
      <c r="N558" s="95" t="s">
        <v>32</v>
      </c>
      <c r="O558" s="13" t="s">
        <v>23</v>
      </c>
      <c r="P558" s="184" t="s">
        <v>1826</v>
      </c>
      <c r="Q558" s="95" t="s">
        <v>1321</v>
      </c>
      <c r="R558" s="95" t="s">
        <v>275</v>
      </c>
    </row>
    <row r="559" spans="1:18" s="21" customFormat="1" ht="62.25" customHeight="1" thickBot="1">
      <c r="A559" s="131">
        <f t="shared" si="10"/>
        <v>547</v>
      </c>
      <c r="B559" s="99" t="s">
        <v>1322</v>
      </c>
      <c r="C559" s="90"/>
      <c r="D559" s="125"/>
      <c r="E559" s="91">
        <v>11368</v>
      </c>
      <c r="F559" s="91"/>
      <c r="G559" s="91"/>
      <c r="H559" s="91"/>
      <c r="I559" s="134"/>
      <c r="J559" s="103" t="s">
        <v>1323</v>
      </c>
      <c r="K559" s="93">
        <v>41933</v>
      </c>
      <c r="L559" s="99" t="s">
        <v>21</v>
      </c>
      <c r="M559" s="98">
        <v>91212</v>
      </c>
      <c r="N559" s="95" t="s">
        <v>32</v>
      </c>
      <c r="O559" s="13" t="s">
        <v>23</v>
      </c>
      <c r="P559" s="184" t="s">
        <v>1826</v>
      </c>
      <c r="Q559" s="95" t="s">
        <v>495</v>
      </c>
      <c r="R559" s="95" t="s">
        <v>275</v>
      </c>
    </row>
    <row r="560" spans="1:18" s="21" customFormat="1" ht="56.25" customHeight="1" thickBot="1">
      <c r="A560" s="131">
        <f t="shared" si="10"/>
        <v>548</v>
      </c>
      <c r="B560" s="99" t="s">
        <v>1324</v>
      </c>
      <c r="C560" s="90"/>
      <c r="D560" s="125"/>
      <c r="E560" s="91">
        <v>11368</v>
      </c>
      <c r="F560" s="91"/>
      <c r="G560" s="91"/>
      <c r="H560" s="91"/>
      <c r="I560" s="134"/>
      <c r="J560" s="103" t="s">
        <v>1323</v>
      </c>
      <c r="K560" s="93">
        <v>41933</v>
      </c>
      <c r="L560" s="99" t="s">
        <v>21</v>
      </c>
      <c r="M560" s="98">
        <v>91213</v>
      </c>
      <c r="N560" s="95" t="s">
        <v>32</v>
      </c>
      <c r="O560" s="13" t="s">
        <v>23</v>
      </c>
      <c r="P560" s="184" t="s">
        <v>1826</v>
      </c>
      <c r="Q560" s="95" t="s">
        <v>495</v>
      </c>
      <c r="R560" s="95" t="s">
        <v>275</v>
      </c>
    </row>
    <row r="561" spans="1:18" s="21" customFormat="1" ht="68.25" thickBot="1">
      <c r="A561" s="131">
        <f t="shared" si="10"/>
        <v>549</v>
      </c>
      <c r="B561" s="99" t="s">
        <v>1325</v>
      </c>
      <c r="C561" s="90"/>
      <c r="D561" s="125"/>
      <c r="E561" s="91">
        <v>11368</v>
      </c>
      <c r="F561" s="91"/>
      <c r="G561" s="91"/>
      <c r="H561" s="91"/>
      <c r="I561" s="134"/>
      <c r="J561" s="103" t="s">
        <v>1323</v>
      </c>
      <c r="K561" s="93">
        <v>41933</v>
      </c>
      <c r="L561" s="99" t="s">
        <v>21</v>
      </c>
      <c r="M561" s="98">
        <v>91214</v>
      </c>
      <c r="N561" s="95" t="s">
        <v>32</v>
      </c>
      <c r="O561" s="13" t="s">
        <v>23</v>
      </c>
      <c r="P561" s="184" t="s">
        <v>1826</v>
      </c>
      <c r="Q561" s="95" t="s">
        <v>495</v>
      </c>
      <c r="R561" s="95" t="s">
        <v>275</v>
      </c>
    </row>
    <row r="562" spans="1:18" s="21" customFormat="1" ht="68.25" thickBot="1">
      <c r="A562" s="131">
        <f t="shared" si="10"/>
        <v>550</v>
      </c>
      <c r="B562" s="99" t="s">
        <v>1326</v>
      </c>
      <c r="C562" s="90"/>
      <c r="D562" s="125"/>
      <c r="E562" s="91">
        <v>11368</v>
      </c>
      <c r="F562" s="91"/>
      <c r="G562" s="91"/>
      <c r="H562" s="91"/>
      <c r="I562" s="134"/>
      <c r="J562" s="103" t="s">
        <v>1323</v>
      </c>
      <c r="K562" s="93">
        <v>41933</v>
      </c>
      <c r="L562" s="99" t="s">
        <v>21</v>
      </c>
      <c r="M562" s="98">
        <v>91215</v>
      </c>
      <c r="N562" s="95" t="s">
        <v>32</v>
      </c>
      <c r="O562" s="13" t="s">
        <v>23</v>
      </c>
      <c r="P562" s="184" t="s">
        <v>1826</v>
      </c>
      <c r="Q562" s="95" t="s">
        <v>495</v>
      </c>
      <c r="R562" s="95" t="s">
        <v>275</v>
      </c>
    </row>
    <row r="563" spans="1:18" s="21" customFormat="1" ht="50.25" customHeight="1" thickBot="1">
      <c r="A563" s="131">
        <f t="shared" si="10"/>
        <v>551</v>
      </c>
      <c r="B563" s="99" t="s">
        <v>1327</v>
      </c>
      <c r="C563" s="90"/>
      <c r="D563" s="125"/>
      <c r="E563" s="91">
        <v>11368</v>
      </c>
      <c r="F563" s="91"/>
      <c r="G563" s="91"/>
      <c r="H563" s="91"/>
      <c r="I563" s="31"/>
      <c r="J563" s="103" t="s">
        <v>1323</v>
      </c>
      <c r="K563" s="93">
        <v>41933</v>
      </c>
      <c r="L563" s="99" t="s">
        <v>21</v>
      </c>
      <c r="M563" s="98">
        <v>91216</v>
      </c>
      <c r="N563" s="95" t="s">
        <v>273</v>
      </c>
      <c r="O563" s="13" t="s">
        <v>23</v>
      </c>
      <c r="P563" s="184" t="s">
        <v>1826</v>
      </c>
      <c r="Q563" s="95" t="s">
        <v>495</v>
      </c>
      <c r="R563" s="95" t="s">
        <v>275</v>
      </c>
    </row>
    <row r="564" spans="1:18" s="21" customFormat="1" ht="51.75" customHeight="1" thickBot="1">
      <c r="A564" s="131">
        <f t="shared" si="10"/>
        <v>552</v>
      </c>
      <c r="B564" s="135" t="s">
        <v>1328</v>
      </c>
      <c r="C564" s="90"/>
      <c r="D564" s="125"/>
      <c r="E564" s="91">
        <v>13943.2</v>
      </c>
      <c r="F564" s="91"/>
      <c r="G564" s="91"/>
      <c r="H564" s="91"/>
      <c r="I564" s="134"/>
      <c r="J564" s="103" t="s">
        <v>1323</v>
      </c>
      <c r="K564" s="93">
        <v>41933</v>
      </c>
      <c r="L564" s="99" t="s">
        <v>21</v>
      </c>
      <c r="M564" s="98">
        <v>91217</v>
      </c>
      <c r="N564" s="95" t="s">
        <v>32</v>
      </c>
      <c r="O564" s="13" t="s">
        <v>23</v>
      </c>
      <c r="P564" s="184" t="s">
        <v>1826</v>
      </c>
      <c r="Q564" s="95" t="s">
        <v>495</v>
      </c>
      <c r="R564" s="95" t="s">
        <v>275</v>
      </c>
    </row>
    <row r="565" spans="1:18" s="21" customFormat="1" ht="84" customHeight="1" thickBot="1">
      <c r="A565" s="131">
        <f t="shared" si="10"/>
        <v>553</v>
      </c>
      <c r="B565" s="135" t="s">
        <v>1329</v>
      </c>
      <c r="C565" s="90"/>
      <c r="D565" s="125"/>
      <c r="E565" s="91">
        <v>17905.759999999998</v>
      </c>
      <c r="F565" s="91"/>
      <c r="G565" s="91"/>
      <c r="H565" s="91"/>
      <c r="I565" s="134"/>
      <c r="J565" s="103" t="s">
        <v>1330</v>
      </c>
      <c r="K565" s="93">
        <v>41934</v>
      </c>
      <c r="L565" s="99" t="s">
        <v>21</v>
      </c>
      <c r="M565" s="98">
        <v>91358</v>
      </c>
      <c r="N565" s="95" t="s">
        <v>32</v>
      </c>
      <c r="O565" s="13" t="s">
        <v>23</v>
      </c>
      <c r="P565" s="184" t="s">
        <v>1826</v>
      </c>
      <c r="Q565" s="95" t="s">
        <v>495</v>
      </c>
      <c r="R565" s="95" t="s">
        <v>275</v>
      </c>
    </row>
    <row r="566" spans="1:18" s="21" customFormat="1" ht="69.75" customHeight="1" thickBot="1">
      <c r="A566" s="131">
        <f t="shared" si="10"/>
        <v>554</v>
      </c>
      <c r="B566" s="135" t="s">
        <v>1331</v>
      </c>
      <c r="C566" s="90"/>
      <c r="D566" s="125"/>
      <c r="E566" s="91">
        <v>10460.879999999999</v>
      </c>
      <c r="F566" s="91"/>
      <c r="G566" s="91"/>
      <c r="H566" s="91"/>
      <c r="I566" s="134"/>
      <c r="J566" s="103" t="s">
        <v>1330</v>
      </c>
      <c r="K566" s="93">
        <v>41934</v>
      </c>
      <c r="L566" s="99" t="s">
        <v>21</v>
      </c>
      <c r="M566" s="98" t="s">
        <v>1332</v>
      </c>
      <c r="N566" s="95" t="s">
        <v>32</v>
      </c>
      <c r="O566" s="13" t="s">
        <v>23</v>
      </c>
      <c r="P566" s="184" t="s">
        <v>1826</v>
      </c>
      <c r="Q566" s="95" t="s">
        <v>495</v>
      </c>
      <c r="R566" s="95" t="s">
        <v>275</v>
      </c>
    </row>
    <row r="567" spans="1:18" s="21" customFormat="1" ht="90" customHeight="1" thickBot="1">
      <c r="A567" s="131">
        <f t="shared" si="10"/>
        <v>555</v>
      </c>
      <c r="B567" s="135" t="s">
        <v>1333</v>
      </c>
      <c r="C567" s="90"/>
      <c r="D567" s="125"/>
      <c r="E567" s="91">
        <v>16193.92</v>
      </c>
      <c r="F567" s="91"/>
      <c r="G567" s="91"/>
      <c r="H567" s="91"/>
      <c r="I567" s="134"/>
      <c r="J567" s="103" t="s">
        <v>1330</v>
      </c>
      <c r="K567" s="93">
        <v>41934</v>
      </c>
      <c r="L567" s="99" t="s">
        <v>21</v>
      </c>
      <c r="M567" s="98" t="s">
        <v>1334</v>
      </c>
      <c r="N567" s="95" t="s">
        <v>32</v>
      </c>
      <c r="O567" s="13" t="s">
        <v>23</v>
      </c>
      <c r="P567" s="184" t="s">
        <v>1826</v>
      </c>
      <c r="Q567" s="95" t="s">
        <v>495</v>
      </c>
      <c r="R567" s="95" t="s">
        <v>275</v>
      </c>
    </row>
    <row r="568" spans="1:18" s="21" customFormat="1" ht="63.75" customHeight="1" thickBot="1">
      <c r="A568" s="131">
        <f t="shared" si="10"/>
        <v>556</v>
      </c>
      <c r="B568" s="135" t="s">
        <v>1335</v>
      </c>
      <c r="C568" s="90"/>
      <c r="D568" s="125"/>
      <c r="E568" s="91">
        <v>3480</v>
      </c>
      <c r="F568" s="91"/>
      <c r="G568" s="91"/>
      <c r="H568" s="91"/>
      <c r="I568" s="134"/>
      <c r="J568" s="103" t="s">
        <v>1330</v>
      </c>
      <c r="K568" s="93">
        <v>41934</v>
      </c>
      <c r="L568" s="99" t="s">
        <v>21</v>
      </c>
      <c r="M568" s="98"/>
      <c r="N568" s="95" t="s">
        <v>32</v>
      </c>
      <c r="O568" s="13" t="s">
        <v>23</v>
      </c>
      <c r="P568" s="184" t="s">
        <v>1826</v>
      </c>
      <c r="Q568" s="95" t="s">
        <v>495</v>
      </c>
      <c r="R568" s="95" t="s">
        <v>275</v>
      </c>
    </row>
    <row r="569" spans="1:18" s="21" customFormat="1" ht="60" customHeight="1" thickBot="1">
      <c r="A569" s="131">
        <f t="shared" si="10"/>
        <v>557</v>
      </c>
      <c r="B569" s="135" t="s">
        <v>1336</v>
      </c>
      <c r="C569" s="90"/>
      <c r="D569" s="125"/>
      <c r="E569" s="91">
        <v>2900</v>
      </c>
      <c r="F569" s="91"/>
      <c r="G569" s="91"/>
      <c r="H569" s="91"/>
      <c r="I569" s="134"/>
      <c r="J569" s="103" t="s">
        <v>1330</v>
      </c>
      <c r="K569" s="93">
        <v>41934</v>
      </c>
      <c r="L569" s="99" t="s">
        <v>21</v>
      </c>
      <c r="M569" s="98"/>
      <c r="N569" s="95" t="s">
        <v>32</v>
      </c>
      <c r="O569" s="13" t="s">
        <v>23</v>
      </c>
      <c r="P569" s="184" t="s">
        <v>1826</v>
      </c>
      <c r="Q569" s="95" t="s">
        <v>495</v>
      </c>
      <c r="R569" s="95" t="s">
        <v>275</v>
      </c>
    </row>
    <row r="570" spans="1:18" s="21" customFormat="1" ht="68.25" thickBot="1">
      <c r="A570" s="131">
        <f t="shared" si="10"/>
        <v>558</v>
      </c>
      <c r="B570" s="135" t="s">
        <v>1337</v>
      </c>
      <c r="C570" s="90"/>
      <c r="D570" s="125"/>
      <c r="E570" s="133">
        <v>783</v>
      </c>
      <c r="F570" s="91"/>
      <c r="G570" s="91"/>
      <c r="H570" s="91"/>
      <c r="I570" s="134"/>
      <c r="J570" s="103" t="s">
        <v>1338</v>
      </c>
      <c r="K570" s="93">
        <v>41992</v>
      </c>
      <c r="L570" s="99" t="s">
        <v>21</v>
      </c>
      <c r="M570" s="98">
        <v>91357</v>
      </c>
      <c r="N570" s="95" t="s">
        <v>32</v>
      </c>
      <c r="O570" s="13" t="s">
        <v>23</v>
      </c>
      <c r="P570" s="184" t="s">
        <v>1826</v>
      </c>
      <c r="Q570" s="95" t="s">
        <v>1339</v>
      </c>
      <c r="R570" s="95" t="s">
        <v>28</v>
      </c>
    </row>
    <row r="571" spans="1:18" s="21" customFormat="1" ht="32.25" customHeight="1" thickBot="1">
      <c r="A571" s="131">
        <f t="shared" si="10"/>
        <v>559</v>
      </c>
      <c r="B571" s="135" t="s">
        <v>1340</v>
      </c>
      <c r="C571" s="90"/>
      <c r="D571" s="125"/>
      <c r="E571" s="91">
        <v>400.39</v>
      </c>
      <c r="F571" s="91"/>
      <c r="G571" s="91"/>
      <c r="H571" s="91"/>
      <c r="I571" s="134"/>
      <c r="J571" s="103" t="s">
        <v>1341</v>
      </c>
      <c r="K571" s="93">
        <v>41939</v>
      </c>
      <c r="L571" s="99" t="s">
        <v>21</v>
      </c>
      <c r="M571" s="98"/>
      <c r="N571" s="95" t="s">
        <v>32</v>
      </c>
      <c r="O571" s="13" t="s">
        <v>23</v>
      </c>
      <c r="P571" s="184" t="s">
        <v>1826</v>
      </c>
      <c r="Q571" s="95"/>
      <c r="R571" s="95" t="s">
        <v>1342</v>
      </c>
    </row>
    <row r="572" spans="1:18" s="21" customFormat="1" ht="68.25" thickBot="1">
      <c r="A572" s="131">
        <f t="shared" si="10"/>
        <v>560</v>
      </c>
      <c r="B572" s="135" t="s">
        <v>1343</v>
      </c>
      <c r="C572" s="90"/>
      <c r="D572" s="125"/>
      <c r="E572" s="91">
        <v>8816</v>
      </c>
      <c r="F572" s="91"/>
      <c r="G572" s="91"/>
      <c r="H572" s="91"/>
      <c r="I572" s="134"/>
      <c r="J572" s="103" t="s">
        <v>1344</v>
      </c>
      <c r="K572" s="93">
        <v>41908</v>
      </c>
      <c r="L572" s="99" t="s">
        <v>21</v>
      </c>
      <c r="M572" s="98" t="s">
        <v>1345</v>
      </c>
      <c r="N572" s="95" t="s">
        <v>32</v>
      </c>
      <c r="O572" s="13" t="s">
        <v>23</v>
      </c>
      <c r="P572" s="184" t="s">
        <v>1826</v>
      </c>
      <c r="Q572" s="95" t="s">
        <v>145</v>
      </c>
      <c r="R572" s="95" t="s">
        <v>829</v>
      </c>
    </row>
    <row r="573" spans="1:18" s="21" customFormat="1" ht="68.25" thickBot="1">
      <c r="A573" s="131">
        <f t="shared" si="10"/>
        <v>561</v>
      </c>
      <c r="B573" s="135" t="s">
        <v>1346</v>
      </c>
      <c r="C573" s="90"/>
      <c r="D573" s="125"/>
      <c r="E573" s="91">
        <v>1624</v>
      </c>
      <c r="F573" s="91"/>
      <c r="G573" s="91"/>
      <c r="H573" s="91"/>
      <c r="I573" s="134"/>
      <c r="J573" s="103" t="s">
        <v>1344</v>
      </c>
      <c r="K573" s="93">
        <v>41908</v>
      </c>
      <c r="L573" s="99" t="s">
        <v>21</v>
      </c>
      <c r="M573" s="98">
        <v>91251</v>
      </c>
      <c r="N573" s="95" t="s">
        <v>32</v>
      </c>
      <c r="O573" s="13" t="s">
        <v>23</v>
      </c>
      <c r="P573" s="184" t="s">
        <v>1826</v>
      </c>
      <c r="Q573" s="95" t="s">
        <v>495</v>
      </c>
      <c r="R573" s="95" t="s">
        <v>275</v>
      </c>
    </row>
    <row r="574" spans="1:18" s="21" customFormat="1" ht="35.25" customHeight="1" thickBot="1">
      <c r="A574" s="131">
        <f t="shared" si="10"/>
        <v>562</v>
      </c>
      <c r="B574" s="135" t="s">
        <v>1347</v>
      </c>
      <c r="C574" s="90"/>
      <c r="D574" s="125"/>
      <c r="E574" s="91">
        <v>5913.68</v>
      </c>
      <c r="F574" s="91"/>
      <c r="G574" s="91"/>
      <c r="H574" s="91"/>
      <c r="I574" s="134"/>
      <c r="J574" s="103" t="s">
        <v>1348</v>
      </c>
      <c r="K574" s="93">
        <v>41943</v>
      </c>
      <c r="L574" s="99" t="s">
        <v>21</v>
      </c>
      <c r="M574" s="98">
        <v>91407</v>
      </c>
      <c r="N574" s="95" t="s">
        <v>32</v>
      </c>
      <c r="O574" s="13" t="s">
        <v>23</v>
      </c>
      <c r="P574" s="184" t="s">
        <v>1826</v>
      </c>
      <c r="Q574" s="95" t="s">
        <v>284</v>
      </c>
      <c r="R574" s="95" t="s">
        <v>1349</v>
      </c>
    </row>
    <row r="575" spans="1:18" s="21" customFormat="1" ht="68.25" thickBot="1">
      <c r="A575" s="131">
        <f t="shared" si="10"/>
        <v>563</v>
      </c>
      <c r="B575" s="90" t="s">
        <v>1350</v>
      </c>
      <c r="C575" s="90"/>
      <c r="D575" s="125"/>
      <c r="E575" s="91">
        <v>4638.84</v>
      </c>
      <c r="F575" s="91"/>
      <c r="G575" s="91"/>
      <c r="H575" s="91"/>
      <c r="I575" s="134"/>
      <c r="J575" s="103" t="s">
        <v>1351</v>
      </c>
      <c r="K575" s="93">
        <v>41946</v>
      </c>
      <c r="L575" s="99" t="s">
        <v>21</v>
      </c>
      <c r="M575" s="98">
        <v>91356</v>
      </c>
      <c r="N575" s="95" t="s">
        <v>32</v>
      </c>
      <c r="O575" s="13" t="s">
        <v>23</v>
      </c>
      <c r="P575" s="184" t="s">
        <v>1826</v>
      </c>
      <c r="Q575" s="95" t="s">
        <v>495</v>
      </c>
      <c r="R575" s="95" t="s">
        <v>275</v>
      </c>
    </row>
    <row r="576" spans="1:18" s="21" customFormat="1" ht="37.5" customHeight="1" thickBot="1">
      <c r="A576" s="131">
        <f t="shared" si="10"/>
        <v>564</v>
      </c>
      <c r="B576" s="90" t="s">
        <v>1352</v>
      </c>
      <c r="C576" s="90"/>
      <c r="D576" s="125"/>
      <c r="E576" s="91">
        <v>11463</v>
      </c>
      <c r="F576" s="91"/>
      <c r="G576" s="91"/>
      <c r="H576" s="91"/>
      <c r="I576" s="134"/>
      <c r="J576" s="103" t="s">
        <v>1351</v>
      </c>
      <c r="K576" s="93">
        <v>41946</v>
      </c>
      <c r="L576" s="99" t="s">
        <v>21</v>
      </c>
      <c r="M576" s="98">
        <v>91355</v>
      </c>
      <c r="N576" s="95" t="s">
        <v>32</v>
      </c>
      <c r="O576" s="13" t="s">
        <v>23</v>
      </c>
      <c r="P576" s="184" t="s">
        <v>1826</v>
      </c>
      <c r="Q576" s="95" t="s">
        <v>495</v>
      </c>
      <c r="R576" s="95" t="s">
        <v>275</v>
      </c>
    </row>
    <row r="577" spans="1:18" s="21" customFormat="1" ht="37.5" customHeight="1" thickBot="1">
      <c r="A577" s="131">
        <f t="shared" si="10"/>
        <v>565</v>
      </c>
      <c r="B577" s="135" t="s">
        <v>1353</v>
      </c>
      <c r="C577" s="90"/>
      <c r="D577" s="125"/>
      <c r="E577" s="91">
        <v>14740.35</v>
      </c>
      <c r="F577" s="91"/>
      <c r="G577" s="91"/>
      <c r="H577" s="91"/>
      <c r="I577" s="31"/>
      <c r="J577" s="103" t="s">
        <v>1354</v>
      </c>
      <c r="K577" s="93">
        <v>41983</v>
      </c>
      <c r="L577" s="99" t="s">
        <v>21</v>
      </c>
      <c r="M577" s="98"/>
      <c r="N577" s="95" t="s">
        <v>273</v>
      </c>
      <c r="O577" s="13" t="s">
        <v>23</v>
      </c>
      <c r="P577" s="184" t="s">
        <v>1826</v>
      </c>
      <c r="Q577" s="95" t="s">
        <v>495</v>
      </c>
      <c r="R577" s="95" t="s">
        <v>1355</v>
      </c>
    </row>
    <row r="578" spans="1:18" s="21" customFormat="1" ht="37.5" customHeight="1" thickBot="1">
      <c r="A578" s="131">
        <f t="shared" si="10"/>
        <v>566</v>
      </c>
      <c r="B578" s="135" t="s">
        <v>1356</v>
      </c>
      <c r="C578" s="90"/>
      <c r="D578" s="125"/>
      <c r="E578" s="91">
        <v>2546.06</v>
      </c>
      <c r="F578" s="91"/>
      <c r="G578" s="91"/>
      <c r="H578" s="91"/>
      <c r="I578" s="134"/>
      <c r="J578" s="103" t="s">
        <v>1354</v>
      </c>
      <c r="K578" s="93">
        <v>41983</v>
      </c>
      <c r="L578" s="99" t="s">
        <v>21</v>
      </c>
      <c r="M578" s="98"/>
      <c r="N578" s="95" t="s">
        <v>32</v>
      </c>
      <c r="O578" s="13" t="s">
        <v>23</v>
      </c>
      <c r="P578" s="184" t="s">
        <v>1826</v>
      </c>
      <c r="Q578" s="95" t="s">
        <v>495</v>
      </c>
      <c r="R578" s="95" t="s">
        <v>275</v>
      </c>
    </row>
    <row r="579" spans="1:18" s="21" customFormat="1" ht="37.5" customHeight="1" thickBot="1">
      <c r="A579" s="131">
        <f t="shared" si="10"/>
        <v>567</v>
      </c>
      <c r="B579" s="135" t="s">
        <v>1357</v>
      </c>
      <c r="C579" s="90"/>
      <c r="D579" s="125"/>
      <c r="E579" s="91">
        <v>13031.81</v>
      </c>
      <c r="F579" s="91"/>
      <c r="G579" s="91"/>
      <c r="H579" s="91"/>
      <c r="I579" s="134"/>
      <c r="J579" s="103" t="s">
        <v>1354</v>
      </c>
      <c r="K579" s="93">
        <v>41983</v>
      </c>
      <c r="L579" s="99" t="s">
        <v>21</v>
      </c>
      <c r="M579" s="98">
        <v>91271</v>
      </c>
      <c r="N579" s="95" t="s">
        <v>32</v>
      </c>
      <c r="O579" s="13" t="s">
        <v>23</v>
      </c>
      <c r="P579" s="184" t="s">
        <v>1826</v>
      </c>
      <c r="Q579" s="95" t="s">
        <v>495</v>
      </c>
      <c r="R579" s="95" t="s">
        <v>275</v>
      </c>
    </row>
    <row r="580" spans="1:18" s="21" customFormat="1" ht="48.75" customHeight="1" thickBot="1">
      <c r="A580" s="131">
        <f t="shared" si="10"/>
        <v>568</v>
      </c>
      <c r="B580" s="135" t="s">
        <v>1358</v>
      </c>
      <c r="C580" s="90"/>
      <c r="D580" s="125"/>
      <c r="E580" s="91">
        <v>5695.13</v>
      </c>
      <c r="F580" s="91"/>
      <c r="G580" s="91"/>
      <c r="H580" s="91"/>
      <c r="I580" s="134"/>
      <c r="J580" s="103" t="s">
        <v>1354</v>
      </c>
      <c r="K580" s="93">
        <v>41983</v>
      </c>
      <c r="L580" s="99" t="s">
        <v>21</v>
      </c>
      <c r="M580" s="98" t="s">
        <v>1359</v>
      </c>
      <c r="N580" s="95" t="s">
        <v>32</v>
      </c>
      <c r="O580" s="13" t="s">
        <v>23</v>
      </c>
      <c r="P580" s="184" t="s">
        <v>1826</v>
      </c>
      <c r="Q580" s="95" t="s">
        <v>495</v>
      </c>
      <c r="R580" s="95" t="s">
        <v>1360</v>
      </c>
    </row>
    <row r="581" spans="1:18" s="21" customFormat="1" ht="50.25" customHeight="1" thickBot="1">
      <c r="A581" s="131">
        <f t="shared" si="10"/>
        <v>569</v>
      </c>
      <c r="B581" s="135" t="s">
        <v>1361</v>
      </c>
      <c r="C581" s="90"/>
      <c r="D581" s="125"/>
      <c r="E581" s="91">
        <v>16877.63</v>
      </c>
      <c r="F581" s="91"/>
      <c r="G581" s="91"/>
      <c r="H581" s="91"/>
      <c r="I581" s="134"/>
      <c r="J581" s="103" t="s">
        <v>1354</v>
      </c>
      <c r="K581" s="93">
        <v>41983</v>
      </c>
      <c r="L581" s="99" t="s">
        <v>21</v>
      </c>
      <c r="M581" s="98"/>
      <c r="N581" s="95" t="s">
        <v>32</v>
      </c>
      <c r="O581" s="13" t="s">
        <v>23</v>
      </c>
      <c r="P581" s="184" t="s">
        <v>1826</v>
      </c>
      <c r="Q581" s="95" t="s">
        <v>495</v>
      </c>
      <c r="R581" s="95" t="s">
        <v>1362</v>
      </c>
    </row>
    <row r="582" spans="1:18" s="21" customFormat="1" ht="68.25" thickBot="1">
      <c r="A582" s="131">
        <f t="shared" si="10"/>
        <v>570</v>
      </c>
      <c r="B582" s="135" t="s">
        <v>1363</v>
      </c>
      <c r="C582" s="90"/>
      <c r="D582" s="125"/>
      <c r="E582" s="91">
        <v>1469</v>
      </c>
      <c r="F582" s="91"/>
      <c r="G582" s="91"/>
      <c r="H582" s="91"/>
      <c r="I582" s="91"/>
      <c r="J582" s="103" t="s">
        <v>1364</v>
      </c>
      <c r="K582" s="99">
        <v>41988</v>
      </c>
      <c r="L582" s="99" t="s">
        <v>21</v>
      </c>
      <c r="M582" s="98"/>
      <c r="N582" s="95" t="s">
        <v>32</v>
      </c>
      <c r="O582" s="13" t="s">
        <v>23</v>
      </c>
      <c r="P582" s="184" t="s">
        <v>1826</v>
      </c>
      <c r="Q582" s="95" t="s">
        <v>1365</v>
      </c>
      <c r="R582" s="95" t="s">
        <v>1366</v>
      </c>
    </row>
    <row r="583" spans="1:18" s="21" customFormat="1" ht="48.75" customHeight="1" thickBot="1">
      <c r="A583" s="131">
        <f t="shared" si="10"/>
        <v>571</v>
      </c>
      <c r="B583" s="135" t="s">
        <v>1367</v>
      </c>
      <c r="C583" s="136" t="s">
        <v>1302</v>
      </c>
      <c r="D583" s="125"/>
      <c r="E583" s="91">
        <v>868.61</v>
      </c>
      <c r="F583" s="91"/>
      <c r="G583" s="91"/>
      <c r="H583" s="91"/>
      <c r="I583" s="134"/>
      <c r="J583" s="103" t="s">
        <v>1368</v>
      </c>
      <c r="K583" s="93">
        <v>41796</v>
      </c>
      <c r="L583" s="99" t="s">
        <v>21</v>
      </c>
      <c r="M583" s="98"/>
      <c r="N583" s="95" t="s">
        <v>32</v>
      </c>
      <c r="O583" s="13" t="s">
        <v>23</v>
      </c>
      <c r="P583" s="184" t="s">
        <v>1826</v>
      </c>
      <c r="Q583" s="95" t="s">
        <v>1369</v>
      </c>
      <c r="R583" s="95" t="s">
        <v>1370</v>
      </c>
    </row>
    <row r="584" spans="1:18" s="21" customFormat="1" ht="68.25" thickBot="1">
      <c r="A584" s="131">
        <f t="shared" si="10"/>
        <v>572</v>
      </c>
      <c r="B584" s="135" t="s">
        <v>1371</v>
      </c>
      <c r="C584" s="137" t="s">
        <v>1302</v>
      </c>
      <c r="D584" s="125"/>
      <c r="E584" s="91">
        <v>579.07000000000005</v>
      </c>
      <c r="F584" s="91"/>
      <c r="G584" s="91"/>
      <c r="H584" s="91"/>
      <c r="I584" s="134"/>
      <c r="J584" s="103" t="s">
        <v>1368</v>
      </c>
      <c r="K584" s="93">
        <v>41796</v>
      </c>
      <c r="L584" s="99" t="s">
        <v>21</v>
      </c>
      <c r="M584" s="98"/>
      <c r="N584" s="95" t="s">
        <v>32</v>
      </c>
      <c r="O584" s="13" t="s">
        <v>23</v>
      </c>
      <c r="P584" s="184" t="s">
        <v>1826</v>
      </c>
      <c r="Q584" s="95" t="s">
        <v>1369</v>
      </c>
      <c r="R584" s="95" t="s">
        <v>1370</v>
      </c>
    </row>
    <row r="585" spans="1:18" s="21" customFormat="1">
      <c r="A585" s="138"/>
      <c r="B585" s="138">
        <v>2014</v>
      </c>
      <c r="C585" s="139"/>
      <c r="D585" s="127"/>
      <c r="E585" s="140">
        <v>243995.14</v>
      </c>
      <c r="F585" s="127"/>
      <c r="G585" s="127"/>
      <c r="H585" s="127"/>
      <c r="I585" s="141"/>
      <c r="J585" s="142"/>
      <c r="K585" s="143"/>
      <c r="L585" s="144"/>
      <c r="M585" s="145"/>
      <c r="N585" s="46"/>
      <c r="O585" s="46"/>
      <c r="P585" s="46"/>
      <c r="Q585" s="46"/>
      <c r="R585" s="46"/>
    </row>
    <row r="586" spans="1:18" s="21" customFormat="1" ht="13.5" thickBot="1">
      <c r="A586" s="138"/>
      <c r="B586" s="138"/>
      <c r="C586" s="139"/>
      <c r="D586" s="127"/>
      <c r="E586" s="140">
        <v>3449292.84</v>
      </c>
      <c r="F586" s="127"/>
      <c r="G586" s="127"/>
      <c r="H586" s="127"/>
      <c r="I586" s="141"/>
      <c r="J586" s="142"/>
      <c r="K586" s="143"/>
      <c r="L586" s="144"/>
      <c r="M586" s="145"/>
      <c r="N586" s="46"/>
      <c r="O586" s="46"/>
      <c r="P586" s="46"/>
      <c r="Q586" s="46"/>
      <c r="R586" s="46"/>
    </row>
    <row r="587" spans="1:18" s="21" customFormat="1" ht="43.5" customHeight="1" thickBot="1">
      <c r="A587" s="146" t="s">
        <v>1081</v>
      </c>
      <c r="B587" s="114" t="s">
        <v>2</v>
      </c>
      <c r="C587" s="115" t="s">
        <v>3</v>
      </c>
      <c r="D587" s="114" t="s">
        <v>4</v>
      </c>
      <c r="E587" s="114" t="s">
        <v>5</v>
      </c>
      <c r="F587" s="116" t="s">
        <v>6</v>
      </c>
      <c r="G587" s="116" t="s">
        <v>7</v>
      </c>
      <c r="H587" s="116" t="s">
        <v>8</v>
      </c>
      <c r="I587" s="116" t="s">
        <v>9</v>
      </c>
      <c r="J587" s="114" t="s">
        <v>10</v>
      </c>
      <c r="K587" s="87" t="s">
        <v>1827</v>
      </c>
      <c r="L587" s="88" t="s">
        <v>12</v>
      </c>
      <c r="M587" s="116" t="s">
        <v>13</v>
      </c>
      <c r="N587" s="114" t="s">
        <v>14</v>
      </c>
      <c r="O587" s="114" t="s">
        <v>15</v>
      </c>
      <c r="P587" s="116" t="s">
        <v>1825</v>
      </c>
      <c r="Q587" s="114" t="s">
        <v>16</v>
      </c>
      <c r="R587" s="85" t="s">
        <v>17</v>
      </c>
    </row>
    <row r="588" spans="1:18" s="21" customFormat="1" ht="68.25" thickBot="1">
      <c r="A588" s="135">
        <v>573</v>
      </c>
      <c r="B588" s="135" t="s">
        <v>1372</v>
      </c>
      <c r="C588" s="90"/>
      <c r="D588" s="125"/>
      <c r="E588" s="91">
        <v>2690.62</v>
      </c>
      <c r="F588" s="91"/>
      <c r="G588" s="91"/>
      <c r="H588" s="91"/>
      <c r="I588" s="134"/>
      <c r="J588" s="94" t="s">
        <v>1373</v>
      </c>
      <c r="K588" s="93">
        <v>42047</v>
      </c>
      <c r="L588" s="99" t="s">
        <v>21</v>
      </c>
      <c r="M588" s="98">
        <v>91359</v>
      </c>
      <c r="N588" s="95" t="s">
        <v>32</v>
      </c>
      <c r="O588" s="13" t="s">
        <v>23</v>
      </c>
      <c r="P588" s="184" t="s">
        <v>1826</v>
      </c>
      <c r="Q588" s="95" t="s">
        <v>186</v>
      </c>
      <c r="R588" s="95" t="s">
        <v>1374</v>
      </c>
    </row>
    <row r="589" spans="1:18" s="21" customFormat="1" ht="31.5" customHeight="1" thickBot="1">
      <c r="A589" s="135">
        <f>A588+1</f>
        <v>574</v>
      </c>
      <c r="B589" s="135" t="s">
        <v>1375</v>
      </c>
      <c r="C589" s="90"/>
      <c r="D589" s="125"/>
      <c r="E589" s="91"/>
      <c r="F589" s="91"/>
      <c r="G589" s="91"/>
      <c r="H589" s="91"/>
      <c r="I589" s="134">
        <v>199</v>
      </c>
      <c r="J589" s="94" t="s">
        <v>1376</v>
      </c>
      <c r="K589" s="93">
        <v>42061</v>
      </c>
      <c r="L589" s="99" t="s">
        <v>21</v>
      </c>
      <c r="M589" s="98"/>
      <c r="N589" s="95" t="s">
        <v>32</v>
      </c>
      <c r="O589" s="13" t="s">
        <v>23</v>
      </c>
      <c r="P589" s="184" t="s">
        <v>1826</v>
      </c>
      <c r="Q589" s="13" t="s">
        <v>55</v>
      </c>
      <c r="R589" s="20" t="s">
        <v>49</v>
      </c>
    </row>
    <row r="590" spans="1:18" s="21" customFormat="1" ht="68.25" thickBot="1">
      <c r="A590" s="135">
        <f t="shared" ref="A590:A648" si="11">A589+1</f>
        <v>575</v>
      </c>
      <c r="B590" s="135" t="s">
        <v>1377</v>
      </c>
      <c r="C590" s="90"/>
      <c r="D590" s="125"/>
      <c r="E590" s="91">
        <v>3828</v>
      </c>
      <c r="F590" s="91"/>
      <c r="G590" s="91"/>
      <c r="H590" s="91"/>
      <c r="I590" s="134"/>
      <c r="J590" s="94" t="s">
        <v>1378</v>
      </c>
      <c r="K590" s="93">
        <v>42061</v>
      </c>
      <c r="L590" s="99" t="s">
        <v>21</v>
      </c>
      <c r="M590" s="98"/>
      <c r="N590" s="95" t="s">
        <v>32</v>
      </c>
      <c r="O590" s="13" t="s">
        <v>23</v>
      </c>
      <c r="P590" s="184" t="s">
        <v>1826</v>
      </c>
      <c r="Q590" s="13" t="s">
        <v>1379</v>
      </c>
      <c r="R590" s="20" t="s">
        <v>1380</v>
      </c>
    </row>
    <row r="591" spans="1:18" s="21" customFormat="1" ht="41.25" customHeight="1" thickBot="1">
      <c r="A591" s="135">
        <f t="shared" si="11"/>
        <v>576</v>
      </c>
      <c r="B591" s="135" t="s">
        <v>1377</v>
      </c>
      <c r="C591" s="90"/>
      <c r="D591" s="125"/>
      <c r="E591" s="91">
        <v>3828</v>
      </c>
      <c r="F591" s="91"/>
      <c r="G591" s="91"/>
      <c r="H591" s="91"/>
      <c r="I591" s="134"/>
      <c r="J591" s="94" t="s">
        <v>1378</v>
      </c>
      <c r="K591" s="93">
        <v>42061</v>
      </c>
      <c r="L591" s="99" t="s">
        <v>21</v>
      </c>
      <c r="M591" s="98"/>
      <c r="N591" s="95" t="s">
        <v>32</v>
      </c>
      <c r="O591" s="13" t="s">
        <v>23</v>
      </c>
      <c r="P591" s="184" t="s">
        <v>1826</v>
      </c>
      <c r="Q591" s="13" t="s">
        <v>1379</v>
      </c>
      <c r="R591" s="20" t="s">
        <v>1380</v>
      </c>
    </row>
    <row r="592" spans="1:18" s="21" customFormat="1" ht="63.75" customHeight="1" thickBot="1">
      <c r="A592" s="135">
        <f t="shared" si="11"/>
        <v>577</v>
      </c>
      <c r="B592" s="135" t="s">
        <v>1381</v>
      </c>
      <c r="C592" s="90"/>
      <c r="D592" s="125"/>
      <c r="E592" s="91">
        <v>1322.4</v>
      </c>
      <c r="F592" s="91"/>
      <c r="G592" s="91"/>
      <c r="H592" s="91"/>
      <c r="I592" s="134"/>
      <c r="J592" s="94" t="s">
        <v>1378</v>
      </c>
      <c r="K592" s="93">
        <v>42061</v>
      </c>
      <c r="L592" s="99" t="s">
        <v>21</v>
      </c>
      <c r="M592" s="98"/>
      <c r="N592" s="95" t="s">
        <v>32</v>
      </c>
      <c r="O592" s="13" t="s">
        <v>23</v>
      </c>
      <c r="P592" s="184" t="s">
        <v>1826</v>
      </c>
      <c r="Q592" s="13" t="s">
        <v>1382</v>
      </c>
      <c r="R592" s="20" t="s">
        <v>275</v>
      </c>
    </row>
    <row r="593" spans="1:18" s="21" customFormat="1" ht="48.75" customHeight="1" thickBot="1">
      <c r="A593" s="135">
        <f t="shared" si="11"/>
        <v>578</v>
      </c>
      <c r="B593" s="135" t="s">
        <v>1383</v>
      </c>
      <c r="C593" s="90"/>
      <c r="D593" s="125"/>
      <c r="E593" s="91"/>
      <c r="F593" s="91"/>
      <c r="G593" s="91"/>
      <c r="H593" s="91"/>
      <c r="I593" s="134">
        <v>5378.68</v>
      </c>
      <c r="J593" s="94" t="s">
        <v>1378</v>
      </c>
      <c r="K593" s="93">
        <v>42061</v>
      </c>
      <c r="L593" s="99" t="s">
        <v>21</v>
      </c>
      <c r="M593" s="98"/>
      <c r="N593" s="95" t="s">
        <v>32</v>
      </c>
      <c r="O593" s="13" t="s">
        <v>23</v>
      </c>
      <c r="P593" s="184" t="s">
        <v>1826</v>
      </c>
      <c r="Q593" s="13" t="s">
        <v>1384</v>
      </c>
      <c r="R593" s="20" t="s">
        <v>1385</v>
      </c>
    </row>
    <row r="594" spans="1:18" s="21" customFormat="1" ht="79.5" thickBot="1">
      <c r="A594" s="135">
        <f t="shared" si="11"/>
        <v>579</v>
      </c>
      <c r="B594" s="135" t="s">
        <v>1386</v>
      </c>
      <c r="C594" s="90"/>
      <c r="D594" s="125"/>
      <c r="E594" s="91"/>
      <c r="F594" s="91"/>
      <c r="G594" s="91"/>
      <c r="H594" s="91"/>
      <c r="I594" s="134">
        <v>6248.68</v>
      </c>
      <c r="J594" s="94" t="s">
        <v>1378</v>
      </c>
      <c r="K594" s="93">
        <v>42061</v>
      </c>
      <c r="L594" s="99" t="s">
        <v>21</v>
      </c>
      <c r="M594" s="98"/>
      <c r="N594" s="95" t="s">
        <v>32</v>
      </c>
      <c r="O594" s="13" t="s">
        <v>23</v>
      </c>
      <c r="P594" s="184" t="s">
        <v>1826</v>
      </c>
      <c r="Q594" s="13" t="s">
        <v>495</v>
      </c>
      <c r="R594" s="20" t="s">
        <v>275</v>
      </c>
    </row>
    <row r="595" spans="1:18" s="21" customFormat="1" ht="49.5" customHeight="1" thickBot="1">
      <c r="A595" s="135">
        <f t="shared" si="11"/>
        <v>580</v>
      </c>
      <c r="B595" s="135" t="s">
        <v>1387</v>
      </c>
      <c r="C595" s="90"/>
      <c r="D595" s="125"/>
      <c r="E595" s="91">
        <v>14861.92</v>
      </c>
      <c r="F595" s="91"/>
      <c r="G595" s="91"/>
      <c r="H595" s="91"/>
      <c r="I595" s="134"/>
      <c r="J595" s="94" t="s">
        <v>1388</v>
      </c>
      <c r="K595" s="93">
        <v>42080</v>
      </c>
      <c r="L595" s="99" t="s">
        <v>21</v>
      </c>
      <c r="M595" s="98">
        <v>91360</v>
      </c>
      <c r="N595" s="95" t="s">
        <v>32</v>
      </c>
      <c r="O595" s="13" t="s">
        <v>23</v>
      </c>
      <c r="P595" s="184" t="s">
        <v>1826</v>
      </c>
      <c r="Q595" s="44" t="s">
        <v>701</v>
      </c>
      <c r="R595" s="20" t="s">
        <v>1389</v>
      </c>
    </row>
    <row r="596" spans="1:18" s="21" customFormat="1" ht="51.75" customHeight="1" thickBot="1">
      <c r="A596" s="135">
        <f t="shared" si="11"/>
        <v>581</v>
      </c>
      <c r="B596" s="135" t="s">
        <v>1390</v>
      </c>
      <c r="C596" s="90"/>
      <c r="D596" s="125"/>
      <c r="E596" s="91">
        <v>14861.92</v>
      </c>
      <c r="F596" s="91"/>
      <c r="G596" s="91"/>
      <c r="H596" s="91"/>
      <c r="I596" s="134"/>
      <c r="J596" s="94" t="s">
        <v>1388</v>
      </c>
      <c r="K596" s="93">
        <v>42080</v>
      </c>
      <c r="L596" s="99" t="s">
        <v>21</v>
      </c>
      <c r="M596" s="98">
        <v>91361</v>
      </c>
      <c r="N596" s="95" t="s">
        <v>32</v>
      </c>
      <c r="O596" s="13" t="s">
        <v>23</v>
      </c>
      <c r="P596" s="184" t="s">
        <v>1826</v>
      </c>
      <c r="Q596" s="95" t="s">
        <v>321</v>
      </c>
      <c r="R596" s="95" t="s">
        <v>173</v>
      </c>
    </row>
    <row r="597" spans="1:18" s="21" customFormat="1" ht="63.75" customHeight="1" thickBot="1">
      <c r="A597" s="135">
        <f t="shared" si="11"/>
        <v>582</v>
      </c>
      <c r="B597" s="135" t="s">
        <v>1391</v>
      </c>
      <c r="C597" s="90"/>
      <c r="D597" s="125"/>
      <c r="E597" s="91">
        <v>14861.92</v>
      </c>
      <c r="F597" s="91"/>
      <c r="G597" s="91"/>
      <c r="H597" s="91"/>
      <c r="I597" s="134"/>
      <c r="J597" s="94" t="s">
        <v>1388</v>
      </c>
      <c r="K597" s="93">
        <v>42080</v>
      </c>
      <c r="L597" s="99" t="s">
        <v>21</v>
      </c>
      <c r="M597" s="98">
        <v>91362</v>
      </c>
      <c r="N597" s="95" t="s">
        <v>32</v>
      </c>
      <c r="O597" s="13" t="s">
        <v>23</v>
      </c>
      <c r="P597" s="184" t="s">
        <v>1826</v>
      </c>
      <c r="Q597" s="95" t="s">
        <v>1392</v>
      </c>
      <c r="R597" s="95" t="s">
        <v>1393</v>
      </c>
    </row>
    <row r="598" spans="1:18" s="21" customFormat="1" ht="51.75" customHeight="1" thickBot="1">
      <c r="A598" s="135">
        <f t="shared" si="11"/>
        <v>583</v>
      </c>
      <c r="B598" s="135" t="s">
        <v>1394</v>
      </c>
      <c r="C598" s="90"/>
      <c r="D598" s="125"/>
      <c r="E598" s="91">
        <v>14861.92</v>
      </c>
      <c r="F598" s="91"/>
      <c r="G598" s="91"/>
      <c r="H598" s="91"/>
      <c r="I598" s="134"/>
      <c r="J598" s="94" t="s">
        <v>1388</v>
      </c>
      <c r="K598" s="93">
        <v>42080</v>
      </c>
      <c r="L598" s="99" t="s">
        <v>21</v>
      </c>
      <c r="M598" s="98">
        <v>91363</v>
      </c>
      <c r="N598" s="95" t="s">
        <v>32</v>
      </c>
      <c r="O598" s="13" t="s">
        <v>23</v>
      </c>
      <c r="P598" s="184" t="s">
        <v>1826</v>
      </c>
      <c r="Q598" s="95" t="s">
        <v>1395</v>
      </c>
      <c r="R598" s="44" t="s">
        <v>164</v>
      </c>
    </row>
    <row r="599" spans="1:18" s="21" customFormat="1" ht="51" customHeight="1" thickBot="1">
      <c r="A599" s="135">
        <f t="shared" si="11"/>
        <v>584</v>
      </c>
      <c r="B599" s="135" t="s">
        <v>1396</v>
      </c>
      <c r="C599" s="90"/>
      <c r="D599" s="125"/>
      <c r="E599" s="91">
        <v>14861.92</v>
      </c>
      <c r="F599" s="91"/>
      <c r="G599" s="91"/>
      <c r="H599" s="91"/>
      <c r="I599" s="134"/>
      <c r="J599" s="94" t="s">
        <v>1388</v>
      </c>
      <c r="K599" s="93">
        <v>42080</v>
      </c>
      <c r="L599" s="99" t="s">
        <v>21</v>
      </c>
      <c r="M599" s="98">
        <v>91364</v>
      </c>
      <c r="N599" s="95" t="s">
        <v>32</v>
      </c>
      <c r="O599" s="13" t="s">
        <v>23</v>
      </c>
      <c r="P599" s="184" t="s">
        <v>1826</v>
      </c>
      <c r="Q599" s="95" t="s">
        <v>33</v>
      </c>
      <c r="R599" s="95" t="s">
        <v>76</v>
      </c>
    </row>
    <row r="600" spans="1:18" s="21" customFormat="1" ht="53.25" customHeight="1" thickBot="1">
      <c r="A600" s="135">
        <f t="shared" si="11"/>
        <v>585</v>
      </c>
      <c r="B600" s="135" t="s">
        <v>1397</v>
      </c>
      <c r="C600" s="90"/>
      <c r="D600" s="125"/>
      <c r="E600" s="91">
        <v>14861.92</v>
      </c>
      <c r="F600" s="91"/>
      <c r="G600" s="91"/>
      <c r="H600" s="91"/>
      <c r="I600" s="134"/>
      <c r="J600" s="94" t="s">
        <v>1388</v>
      </c>
      <c r="K600" s="93">
        <v>42080</v>
      </c>
      <c r="L600" s="99" t="s">
        <v>21</v>
      </c>
      <c r="M600" s="98">
        <v>91365</v>
      </c>
      <c r="N600" s="95" t="s">
        <v>32</v>
      </c>
      <c r="O600" s="13" t="s">
        <v>23</v>
      </c>
      <c r="P600" s="184" t="s">
        <v>1826</v>
      </c>
      <c r="Q600" s="95" t="s">
        <v>27</v>
      </c>
      <c r="R600" s="20" t="s">
        <v>28</v>
      </c>
    </row>
    <row r="601" spans="1:18" s="21" customFormat="1" ht="65.25" customHeight="1" thickBot="1">
      <c r="A601" s="135">
        <f t="shared" si="11"/>
        <v>586</v>
      </c>
      <c r="B601" s="135" t="s">
        <v>1398</v>
      </c>
      <c r="C601" s="90"/>
      <c r="D601" s="125" t="s">
        <v>1399</v>
      </c>
      <c r="E601" s="91">
        <v>14861.92</v>
      </c>
      <c r="F601" s="91"/>
      <c r="G601" s="91"/>
      <c r="H601" s="91"/>
      <c r="I601" s="134"/>
      <c r="J601" s="94" t="s">
        <v>1388</v>
      </c>
      <c r="K601" s="93">
        <v>42080</v>
      </c>
      <c r="L601" s="99" t="s">
        <v>21</v>
      </c>
      <c r="M601" s="98">
        <v>91377</v>
      </c>
      <c r="N601" s="95" t="s">
        <v>32</v>
      </c>
      <c r="O601" s="13" t="s">
        <v>23</v>
      </c>
      <c r="P601" s="184" t="s">
        <v>1826</v>
      </c>
      <c r="Q601" s="95" t="s">
        <v>1400</v>
      </c>
      <c r="R601" s="95" t="s">
        <v>98</v>
      </c>
    </row>
    <row r="602" spans="1:18" s="21" customFormat="1" ht="67.5" customHeight="1" thickBot="1">
      <c r="A602" s="135">
        <f t="shared" si="11"/>
        <v>587</v>
      </c>
      <c r="B602" s="135" t="s">
        <v>1401</v>
      </c>
      <c r="C602" s="90"/>
      <c r="D602" s="125" t="s">
        <v>1399</v>
      </c>
      <c r="E602" s="91">
        <v>14861.92</v>
      </c>
      <c r="F602" s="91"/>
      <c r="G602" s="91"/>
      <c r="H602" s="91"/>
      <c r="I602" s="134"/>
      <c r="J602" s="94" t="s">
        <v>1388</v>
      </c>
      <c r="K602" s="93">
        <v>42080</v>
      </c>
      <c r="L602" s="99" t="s">
        <v>21</v>
      </c>
      <c r="M602" s="98">
        <v>91415</v>
      </c>
      <c r="N602" s="95" t="s">
        <v>32</v>
      </c>
      <c r="O602" s="13" t="s">
        <v>23</v>
      </c>
      <c r="P602" s="184" t="s">
        <v>1826</v>
      </c>
      <c r="Q602" s="95" t="s">
        <v>767</v>
      </c>
      <c r="R602" s="95" t="s">
        <v>227</v>
      </c>
    </row>
    <row r="603" spans="1:18" s="21" customFormat="1" ht="35.25" customHeight="1" thickBot="1">
      <c r="A603" s="135">
        <f t="shared" si="11"/>
        <v>588</v>
      </c>
      <c r="B603" s="135" t="s">
        <v>1402</v>
      </c>
      <c r="C603" s="90"/>
      <c r="D603" s="125"/>
      <c r="E603" s="91">
        <v>3072.84</v>
      </c>
      <c r="F603" s="91"/>
      <c r="G603" s="91"/>
      <c r="H603" s="91"/>
      <c r="I603" s="134"/>
      <c r="J603" s="94" t="s">
        <v>1388</v>
      </c>
      <c r="K603" s="93">
        <v>42080</v>
      </c>
      <c r="L603" s="99" t="s">
        <v>21</v>
      </c>
      <c r="M603" s="98">
        <v>91366</v>
      </c>
      <c r="N603" s="95" t="s">
        <v>32</v>
      </c>
      <c r="O603" s="13" t="s">
        <v>23</v>
      </c>
      <c r="P603" s="184" t="s">
        <v>1826</v>
      </c>
      <c r="Q603" s="95" t="s">
        <v>1403</v>
      </c>
      <c r="R603" s="20" t="s">
        <v>1404</v>
      </c>
    </row>
    <row r="604" spans="1:18" s="21" customFormat="1" ht="38.25" customHeight="1" thickBot="1">
      <c r="A604" s="135">
        <f t="shared" si="11"/>
        <v>589</v>
      </c>
      <c r="B604" s="135" t="s">
        <v>1405</v>
      </c>
      <c r="C604" s="90"/>
      <c r="D604" s="125"/>
      <c r="E604" s="91"/>
      <c r="F604" s="91"/>
      <c r="G604" s="91"/>
      <c r="H604" s="91"/>
      <c r="I604" s="134">
        <v>249</v>
      </c>
      <c r="J604" s="94" t="s">
        <v>1406</v>
      </c>
      <c r="K604" s="93">
        <v>42095</v>
      </c>
      <c r="L604" s="99" t="s">
        <v>21</v>
      </c>
      <c r="M604" s="98">
        <v>91367</v>
      </c>
      <c r="N604" s="95" t="s">
        <v>32</v>
      </c>
      <c r="O604" s="13" t="s">
        <v>23</v>
      </c>
      <c r="P604" s="184" t="s">
        <v>1826</v>
      </c>
      <c r="Q604" s="95" t="s">
        <v>1403</v>
      </c>
      <c r="R604" s="20" t="s">
        <v>1404</v>
      </c>
    </row>
    <row r="605" spans="1:18" s="21" customFormat="1" ht="38.25" customHeight="1" thickBot="1">
      <c r="A605" s="135">
        <f t="shared" si="11"/>
        <v>590</v>
      </c>
      <c r="B605" s="135" t="s">
        <v>1407</v>
      </c>
      <c r="C605" s="90"/>
      <c r="D605" s="125"/>
      <c r="E605" s="91"/>
      <c r="F605" s="91"/>
      <c r="G605" s="91"/>
      <c r="H605" s="91"/>
      <c r="I605" s="134">
        <v>759.8</v>
      </c>
      <c r="J605" s="94" t="s">
        <v>1408</v>
      </c>
      <c r="K605" s="93">
        <v>42202</v>
      </c>
      <c r="L605" s="99" t="s">
        <v>21</v>
      </c>
      <c r="M605" s="98">
        <v>91354</v>
      </c>
      <c r="N605" s="95" t="s">
        <v>32</v>
      </c>
      <c r="O605" s="13" t="s">
        <v>23</v>
      </c>
      <c r="P605" s="184" t="s">
        <v>1826</v>
      </c>
      <c r="Q605" s="95" t="s">
        <v>1409</v>
      </c>
      <c r="R605" s="20" t="s">
        <v>1410</v>
      </c>
    </row>
    <row r="606" spans="1:18" s="21" customFormat="1" ht="36.75" customHeight="1" thickBot="1">
      <c r="A606" s="135">
        <f t="shared" si="11"/>
        <v>591</v>
      </c>
      <c r="B606" s="135" t="s">
        <v>1411</v>
      </c>
      <c r="C606" s="125"/>
      <c r="D606" s="94"/>
      <c r="E606" s="91">
        <v>899</v>
      </c>
      <c r="F606" s="94"/>
      <c r="G606" s="95"/>
      <c r="H606" s="90"/>
      <c r="I606" s="134"/>
      <c r="J606" s="94" t="s">
        <v>1412</v>
      </c>
      <c r="K606" s="93">
        <v>42227</v>
      </c>
      <c r="L606" s="99" t="s">
        <v>21</v>
      </c>
      <c r="M606" s="94">
        <v>91395</v>
      </c>
      <c r="N606" s="95" t="s">
        <v>32</v>
      </c>
      <c r="O606" s="13" t="s">
        <v>23</v>
      </c>
      <c r="P606" s="184" t="s">
        <v>1826</v>
      </c>
      <c r="Q606" s="90" t="s">
        <v>1166</v>
      </c>
      <c r="R606" s="95" t="s">
        <v>557</v>
      </c>
    </row>
    <row r="607" spans="1:18" s="21" customFormat="1" ht="34.5" customHeight="1" thickBot="1">
      <c r="A607" s="135">
        <f t="shared" si="11"/>
        <v>592</v>
      </c>
      <c r="B607" s="135" t="s">
        <v>1411</v>
      </c>
      <c r="C607" s="125"/>
      <c r="D607" s="94"/>
      <c r="E607" s="91">
        <v>899</v>
      </c>
      <c r="F607" s="94"/>
      <c r="G607" s="95"/>
      <c r="H607" s="90"/>
      <c r="I607" s="134"/>
      <c r="J607" s="94" t="s">
        <v>1412</v>
      </c>
      <c r="K607" s="93">
        <v>42227</v>
      </c>
      <c r="L607" s="99" t="s">
        <v>21</v>
      </c>
      <c r="M607" s="94">
        <v>91396</v>
      </c>
      <c r="N607" s="95" t="s">
        <v>32</v>
      </c>
      <c r="O607" s="13" t="s">
        <v>23</v>
      </c>
      <c r="P607" s="184" t="s">
        <v>1826</v>
      </c>
      <c r="Q607" s="90" t="s">
        <v>1166</v>
      </c>
      <c r="R607" s="95" t="s">
        <v>557</v>
      </c>
    </row>
    <row r="608" spans="1:18" s="21" customFormat="1" ht="68.25" thickBot="1">
      <c r="A608" s="135">
        <f t="shared" si="11"/>
        <v>593</v>
      </c>
      <c r="B608" s="135" t="s">
        <v>1411</v>
      </c>
      <c r="C608" s="125"/>
      <c r="D608" s="94"/>
      <c r="E608" s="91">
        <v>899</v>
      </c>
      <c r="F608" s="94"/>
      <c r="G608" s="95"/>
      <c r="H608" s="90"/>
      <c r="I608" s="134"/>
      <c r="J608" s="94" t="s">
        <v>1412</v>
      </c>
      <c r="K608" s="93">
        <v>42227</v>
      </c>
      <c r="L608" s="99" t="s">
        <v>21</v>
      </c>
      <c r="M608" s="94">
        <v>91397</v>
      </c>
      <c r="N608" s="95" t="s">
        <v>32</v>
      </c>
      <c r="O608" s="13" t="s">
        <v>23</v>
      </c>
      <c r="P608" s="184" t="s">
        <v>1826</v>
      </c>
      <c r="Q608" s="90" t="s">
        <v>1166</v>
      </c>
      <c r="R608" s="95" t="s">
        <v>557</v>
      </c>
    </row>
    <row r="609" spans="1:18" s="21" customFormat="1" ht="68.25" thickBot="1">
      <c r="A609" s="135">
        <f t="shared" si="11"/>
        <v>594</v>
      </c>
      <c r="B609" s="135" t="s">
        <v>1411</v>
      </c>
      <c r="C609" s="125"/>
      <c r="D609" s="94"/>
      <c r="E609" s="91">
        <v>899</v>
      </c>
      <c r="F609" s="94"/>
      <c r="G609" s="95"/>
      <c r="H609" s="90"/>
      <c r="I609" s="134"/>
      <c r="J609" s="94" t="s">
        <v>1412</v>
      </c>
      <c r="K609" s="93">
        <v>42227</v>
      </c>
      <c r="L609" s="99" t="s">
        <v>21</v>
      </c>
      <c r="M609" s="94">
        <v>91398</v>
      </c>
      <c r="N609" s="95" t="s">
        <v>32</v>
      </c>
      <c r="O609" s="13" t="s">
        <v>23</v>
      </c>
      <c r="P609" s="184" t="s">
        <v>1826</v>
      </c>
      <c r="Q609" s="90" t="s">
        <v>1166</v>
      </c>
      <c r="R609" s="95" t="s">
        <v>557</v>
      </c>
    </row>
    <row r="610" spans="1:18" s="21" customFormat="1" ht="68.25" thickBot="1">
      <c r="A610" s="135">
        <f t="shared" si="11"/>
        <v>595</v>
      </c>
      <c r="B610" s="135" t="s">
        <v>1411</v>
      </c>
      <c r="C610" s="125"/>
      <c r="D610" s="94"/>
      <c r="E610" s="91">
        <v>899</v>
      </c>
      <c r="F610" s="94"/>
      <c r="G610" s="95"/>
      <c r="H610" s="90"/>
      <c r="I610" s="134"/>
      <c r="J610" s="94" t="s">
        <v>1412</v>
      </c>
      <c r="K610" s="93">
        <v>42227</v>
      </c>
      <c r="L610" s="99" t="s">
        <v>21</v>
      </c>
      <c r="M610" s="94">
        <v>91399</v>
      </c>
      <c r="N610" s="95" t="s">
        <v>32</v>
      </c>
      <c r="O610" s="13" t="s">
        <v>23</v>
      </c>
      <c r="P610" s="184" t="s">
        <v>1826</v>
      </c>
      <c r="Q610" s="90" t="s">
        <v>1166</v>
      </c>
      <c r="R610" s="95" t="s">
        <v>557</v>
      </c>
    </row>
    <row r="611" spans="1:18" s="21" customFormat="1" ht="68.25" thickBot="1">
      <c r="A611" s="135">
        <f t="shared" si="11"/>
        <v>596</v>
      </c>
      <c r="B611" s="135" t="s">
        <v>1411</v>
      </c>
      <c r="C611" s="125"/>
      <c r="D611" s="94"/>
      <c r="E611" s="91">
        <v>899</v>
      </c>
      <c r="F611" s="94"/>
      <c r="G611" s="95"/>
      <c r="H611" s="90"/>
      <c r="I611" s="134"/>
      <c r="J611" s="94" t="s">
        <v>1412</v>
      </c>
      <c r="K611" s="93">
        <v>42227</v>
      </c>
      <c r="L611" s="99" t="s">
        <v>21</v>
      </c>
      <c r="M611" s="94">
        <v>91400</v>
      </c>
      <c r="N611" s="95" t="s">
        <v>32</v>
      </c>
      <c r="O611" s="13" t="s">
        <v>23</v>
      </c>
      <c r="P611" s="184" t="s">
        <v>1826</v>
      </c>
      <c r="Q611" s="90" t="s">
        <v>1166</v>
      </c>
      <c r="R611" s="95" t="s">
        <v>557</v>
      </c>
    </row>
    <row r="612" spans="1:18" s="21" customFormat="1" ht="68.25" thickBot="1">
      <c r="A612" s="135">
        <f t="shared" si="11"/>
        <v>597</v>
      </c>
      <c r="B612" s="135" t="s">
        <v>1411</v>
      </c>
      <c r="C612" s="125"/>
      <c r="D612" s="94"/>
      <c r="E612" s="91">
        <v>899</v>
      </c>
      <c r="F612" s="94"/>
      <c r="G612" s="95"/>
      <c r="H612" s="90"/>
      <c r="I612" s="134"/>
      <c r="J612" s="94" t="s">
        <v>1412</v>
      </c>
      <c r="K612" s="93">
        <v>42227</v>
      </c>
      <c r="L612" s="99" t="s">
        <v>21</v>
      </c>
      <c r="M612" s="94">
        <v>91401</v>
      </c>
      <c r="N612" s="95" t="s">
        <v>32</v>
      </c>
      <c r="O612" s="13" t="s">
        <v>23</v>
      </c>
      <c r="P612" s="184" t="s">
        <v>1826</v>
      </c>
      <c r="Q612" s="90" t="s">
        <v>1166</v>
      </c>
      <c r="R612" s="95" t="s">
        <v>557</v>
      </c>
    </row>
    <row r="613" spans="1:18" s="21" customFormat="1" ht="68.25" thickBot="1">
      <c r="A613" s="135">
        <f t="shared" si="11"/>
        <v>598</v>
      </c>
      <c r="B613" s="135" t="s">
        <v>1411</v>
      </c>
      <c r="C613" s="125"/>
      <c r="D613" s="94"/>
      <c r="E613" s="91">
        <v>899</v>
      </c>
      <c r="F613" s="94"/>
      <c r="G613" s="95"/>
      <c r="H613" s="90"/>
      <c r="I613" s="134"/>
      <c r="J613" s="94" t="s">
        <v>1412</v>
      </c>
      <c r="K613" s="93">
        <v>42227</v>
      </c>
      <c r="L613" s="99" t="s">
        <v>21</v>
      </c>
      <c r="M613" s="94">
        <v>91402</v>
      </c>
      <c r="N613" s="95" t="s">
        <v>32</v>
      </c>
      <c r="O613" s="13" t="s">
        <v>23</v>
      </c>
      <c r="P613" s="184" t="s">
        <v>1826</v>
      </c>
      <c r="Q613" s="90" t="s">
        <v>1166</v>
      </c>
      <c r="R613" s="95" t="s">
        <v>557</v>
      </c>
    </row>
    <row r="614" spans="1:18" s="21" customFormat="1" ht="68.25" thickBot="1">
      <c r="A614" s="135">
        <f t="shared" si="11"/>
        <v>599</v>
      </c>
      <c r="B614" s="135" t="s">
        <v>1411</v>
      </c>
      <c r="C614" s="125"/>
      <c r="D614" s="94"/>
      <c r="E614" s="91">
        <v>899</v>
      </c>
      <c r="F614" s="94"/>
      <c r="G614" s="95"/>
      <c r="H614" s="90"/>
      <c r="I614" s="134"/>
      <c r="J614" s="94" t="s">
        <v>1412</v>
      </c>
      <c r="K614" s="93">
        <v>42227</v>
      </c>
      <c r="L614" s="99" t="s">
        <v>21</v>
      </c>
      <c r="M614" s="94">
        <v>91403</v>
      </c>
      <c r="N614" s="95" t="s">
        <v>32</v>
      </c>
      <c r="O614" s="13" t="s">
        <v>23</v>
      </c>
      <c r="P614" s="184" t="s">
        <v>1826</v>
      </c>
      <c r="Q614" s="90" t="s">
        <v>1166</v>
      </c>
      <c r="R614" s="95" t="s">
        <v>557</v>
      </c>
    </row>
    <row r="615" spans="1:18" s="21" customFormat="1" ht="68.25" thickBot="1">
      <c r="A615" s="135">
        <f t="shared" si="11"/>
        <v>600</v>
      </c>
      <c r="B615" s="135" t="s">
        <v>1411</v>
      </c>
      <c r="C615" s="125"/>
      <c r="D615" s="94"/>
      <c r="E615" s="91">
        <v>899</v>
      </c>
      <c r="F615" s="94"/>
      <c r="G615" s="95"/>
      <c r="H615" s="90"/>
      <c r="I615" s="134"/>
      <c r="J615" s="94" t="s">
        <v>1412</v>
      </c>
      <c r="K615" s="93">
        <v>42227</v>
      </c>
      <c r="L615" s="99" t="s">
        <v>21</v>
      </c>
      <c r="M615" s="94">
        <v>91404</v>
      </c>
      <c r="N615" s="95" t="s">
        <v>32</v>
      </c>
      <c r="O615" s="13" t="s">
        <v>23</v>
      </c>
      <c r="P615" s="184" t="s">
        <v>1826</v>
      </c>
      <c r="Q615" s="90" t="s">
        <v>1166</v>
      </c>
      <c r="R615" s="95" t="s">
        <v>557</v>
      </c>
    </row>
    <row r="616" spans="1:18" s="21" customFormat="1" ht="48.75" customHeight="1" thickBot="1">
      <c r="A616" s="135">
        <f t="shared" si="11"/>
        <v>601</v>
      </c>
      <c r="B616" s="135" t="s">
        <v>1413</v>
      </c>
      <c r="C616" s="125"/>
      <c r="D616" s="94"/>
      <c r="E616" s="147"/>
      <c r="F616" s="31"/>
      <c r="G616" s="95"/>
      <c r="H616" s="90"/>
      <c r="I616" s="147">
        <v>371.2</v>
      </c>
      <c r="J616" s="94" t="s">
        <v>1414</v>
      </c>
      <c r="K616" s="93">
        <v>42237</v>
      </c>
      <c r="L616" s="99" t="s">
        <v>21</v>
      </c>
      <c r="M616" s="94">
        <v>91405</v>
      </c>
      <c r="N616" s="95" t="s">
        <v>32</v>
      </c>
      <c r="O616" s="13" t="s">
        <v>23</v>
      </c>
      <c r="P616" s="184" t="s">
        <v>1826</v>
      </c>
      <c r="Q616" s="90" t="s">
        <v>97</v>
      </c>
      <c r="R616" s="20" t="s">
        <v>98</v>
      </c>
    </row>
    <row r="617" spans="1:18" s="21" customFormat="1" ht="28.5" customHeight="1" thickBot="1">
      <c r="A617" s="135">
        <f t="shared" si="11"/>
        <v>602</v>
      </c>
      <c r="B617" s="135" t="s">
        <v>1415</v>
      </c>
      <c r="C617" s="125"/>
      <c r="D617" s="94"/>
      <c r="E617" s="133">
        <v>75168</v>
      </c>
      <c r="F617" s="94"/>
      <c r="G617" s="95"/>
      <c r="H617" s="90"/>
      <c r="I617" s="134"/>
      <c r="J617" s="94" t="s">
        <v>1416</v>
      </c>
      <c r="K617" s="93">
        <v>42217</v>
      </c>
      <c r="L617" s="99" t="s">
        <v>21</v>
      </c>
      <c r="M617" s="94">
        <v>91406</v>
      </c>
      <c r="N617" s="95" t="s">
        <v>32</v>
      </c>
      <c r="O617" s="13" t="s">
        <v>23</v>
      </c>
      <c r="P617" s="184" t="s">
        <v>1826</v>
      </c>
      <c r="Q617" s="90" t="s">
        <v>758</v>
      </c>
      <c r="R617" s="90" t="s">
        <v>505</v>
      </c>
    </row>
    <row r="618" spans="1:18" s="21" customFormat="1" ht="51.75" customHeight="1" thickBot="1">
      <c r="A618" s="135">
        <f t="shared" si="11"/>
        <v>603</v>
      </c>
      <c r="B618" s="135" t="s">
        <v>1417</v>
      </c>
      <c r="C618" s="125"/>
      <c r="D618" s="94"/>
      <c r="E618" s="133">
        <v>3810.6</v>
      </c>
      <c r="F618" s="94"/>
      <c r="G618" s="95"/>
      <c r="H618" s="90"/>
      <c r="I618" s="134"/>
      <c r="J618" s="94" t="s">
        <v>1418</v>
      </c>
      <c r="K618" s="93">
        <v>42219</v>
      </c>
      <c r="L618" s="99" t="s">
        <v>21</v>
      </c>
      <c r="M618" s="94" t="s">
        <v>1419</v>
      </c>
      <c r="N618" s="95" t="s">
        <v>32</v>
      </c>
      <c r="O618" s="13" t="s">
        <v>23</v>
      </c>
      <c r="P618" s="184" t="s">
        <v>1826</v>
      </c>
      <c r="Q618" s="90" t="s">
        <v>711</v>
      </c>
      <c r="R618" s="90" t="s">
        <v>39</v>
      </c>
    </row>
    <row r="619" spans="1:18" s="21" customFormat="1" ht="50.25" customHeight="1" thickBot="1">
      <c r="A619" s="135">
        <f t="shared" si="11"/>
        <v>604</v>
      </c>
      <c r="B619" s="135" t="s">
        <v>1420</v>
      </c>
      <c r="C619" s="125"/>
      <c r="D619" s="94"/>
      <c r="E619" s="133">
        <v>2999</v>
      </c>
      <c r="F619" s="94"/>
      <c r="G619" s="95"/>
      <c r="H619" s="90"/>
      <c r="I619" s="134"/>
      <c r="J619" s="94" t="s">
        <v>1421</v>
      </c>
      <c r="K619" s="93">
        <v>42277</v>
      </c>
      <c r="L619" s="99" t="s">
        <v>21</v>
      </c>
      <c r="M619" s="94">
        <v>91408</v>
      </c>
      <c r="N619" s="95" t="s">
        <v>32</v>
      </c>
      <c r="O619" s="13" t="s">
        <v>23</v>
      </c>
      <c r="P619" s="184" t="s">
        <v>1826</v>
      </c>
      <c r="Q619" s="90" t="s">
        <v>284</v>
      </c>
      <c r="R619" s="90" t="s">
        <v>39</v>
      </c>
    </row>
    <row r="620" spans="1:18" s="21" customFormat="1" ht="43.5" customHeight="1" thickBot="1">
      <c r="A620" s="135">
        <f t="shared" si="11"/>
        <v>605</v>
      </c>
      <c r="B620" s="135" t="s">
        <v>1422</v>
      </c>
      <c r="C620" s="125"/>
      <c r="D620" s="94"/>
      <c r="E620" s="133">
        <v>2999</v>
      </c>
      <c r="F620" s="94"/>
      <c r="G620" s="95"/>
      <c r="H620" s="90"/>
      <c r="I620" s="134"/>
      <c r="J620" s="94" t="s">
        <v>1421</v>
      </c>
      <c r="K620" s="93">
        <v>42277</v>
      </c>
      <c r="L620" s="99" t="s">
        <v>21</v>
      </c>
      <c r="M620" s="94">
        <v>91409</v>
      </c>
      <c r="N620" s="95" t="s">
        <v>32</v>
      </c>
      <c r="O620" s="13" t="s">
        <v>23</v>
      </c>
      <c r="P620" s="184" t="s">
        <v>1826</v>
      </c>
      <c r="Q620" s="90" t="s">
        <v>284</v>
      </c>
      <c r="R620" s="90" t="s">
        <v>39</v>
      </c>
    </row>
    <row r="621" spans="1:18" s="21" customFormat="1" ht="56.25" customHeight="1" thickBot="1">
      <c r="A621" s="135">
        <f t="shared" si="11"/>
        <v>606</v>
      </c>
      <c r="B621" s="135" t="s">
        <v>1423</v>
      </c>
      <c r="C621" s="125"/>
      <c r="D621" s="94"/>
      <c r="E621" s="133">
        <v>2999</v>
      </c>
      <c r="F621" s="94"/>
      <c r="G621" s="95"/>
      <c r="H621" s="90"/>
      <c r="I621" s="31"/>
      <c r="J621" s="94" t="s">
        <v>1421</v>
      </c>
      <c r="K621" s="93">
        <v>42277</v>
      </c>
      <c r="L621" s="99" t="s">
        <v>21</v>
      </c>
      <c r="M621" s="94">
        <v>91410</v>
      </c>
      <c r="N621" s="95" t="s">
        <v>273</v>
      </c>
      <c r="O621" s="13" t="s">
        <v>23</v>
      </c>
      <c r="P621" s="184" t="s">
        <v>1826</v>
      </c>
      <c r="Q621" s="90" t="s">
        <v>63</v>
      </c>
      <c r="R621" s="90" t="s">
        <v>64</v>
      </c>
    </row>
    <row r="622" spans="1:18" s="21" customFormat="1" ht="48.75" customHeight="1" thickBot="1">
      <c r="A622" s="135">
        <f t="shared" si="11"/>
        <v>607</v>
      </c>
      <c r="B622" s="135" t="s">
        <v>1424</v>
      </c>
      <c r="C622" s="125"/>
      <c r="D622" s="94"/>
      <c r="E622" s="133">
        <v>2999</v>
      </c>
      <c r="F622" s="94"/>
      <c r="G622" s="95"/>
      <c r="H622" s="90"/>
      <c r="I622" s="134"/>
      <c r="J622" s="94" t="s">
        <v>1421</v>
      </c>
      <c r="K622" s="93">
        <v>42277</v>
      </c>
      <c r="L622" s="99" t="s">
        <v>21</v>
      </c>
      <c r="M622" s="94">
        <v>91412</v>
      </c>
      <c r="N622" s="95" t="s">
        <v>32</v>
      </c>
      <c r="O622" s="13" t="s">
        <v>23</v>
      </c>
      <c r="P622" s="184" t="s">
        <v>1826</v>
      </c>
      <c r="Q622" s="90" t="s">
        <v>284</v>
      </c>
      <c r="R622" s="90" t="s">
        <v>39</v>
      </c>
    </row>
    <row r="623" spans="1:18" s="21" customFormat="1" ht="68.25" thickBot="1">
      <c r="A623" s="135">
        <f t="shared" si="11"/>
        <v>608</v>
      </c>
      <c r="B623" s="135" t="s">
        <v>1425</v>
      </c>
      <c r="C623" s="125"/>
      <c r="D623" s="94"/>
      <c r="E623" s="133"/>
      <c r="F623" s="94"/>
      <c r="G623" s="95"/>
      <c r="H623" s="90"/>
      <c r="I623" s="134">
        <v>785</v>
      </c>
      <c r="J623" s="94" t="s">
        <v>1426</v>
      </c>
      <c r="K623" s="93">
        <v>42330</v>
      </c>
      <c r="L623" s="99" t="s">
        <v>21</v>
      </c>
      <c r="M623" s="94"/>
      <c r="N623" s="95" t="s">
        <v>32</v>
      </c>
      <c r="O623" s="13" t="s">
        <v>23</v>
      </c>
      <c r="P623" s="184" t="s">
        <v>1826</v>
      </c>
      <c r="Q623" s="90" t="s">
        <v>270</v>
      </c>
      <c r="R623" s="90" t="s">
        <v>434</v>
      </c>
    </row>
    <row r="624" spans="1:18" s="21" customFormat="1" ht="36.75" customHeight="1" thickBot="1">
      <c r="A624" s="135">
        <f t="shared" si="11"/>
        <v>609</v>
      </c>
      <c r="B624" s="135" t="s">
        <v>1427</v>
      </c>
      <c r="C624" s="125"/>
      <c r="D624" s="94"/>
      <c r="E624" s="133"/>
      <c r="F624" s="94"/>
      <c r="G624" s="95"/>
      <c r="H624" s="90"/>
      <c r="I624" s="134">
        <v>3120.4</v>
      </c>
      <c r="J624" s="148" t="s">
        <v>1428</v>
      </c>
      <c r="K624" s="99">
        <v>42064</v>
      </c>
      <c r="L624" s="99" t="s">
        <v>21</v>
      </c>
      <c r="M624" s="94"/>
      <c r="N624" s="95" t="s">
        <v>32</v>
      </c>
      <c r="O624" s="13" t="s">
        <v>23</v>
      </c>
      <c r="P624" s="184" t="s">
        <v>1826</v>
      </c>
      <c r="Q624" s="90" t="s">
        <v>1429</v>
      </c>
      <c r="R624" s="90" t="s">
        <v>227</v>
      </c>
    </row>
    <row r="625" spans="1:18" s="21" customFormat="1" ht="68.25" thickBot="1">
      <c r="A625" s="135">
        <f t="shared" si="11"/>
        <v>610</v>
      </c>
      <c r="B625" s="135" t="s">
        <v>1430</v>
      </c>
      <c r="C625" s="125"/>
      <c r="D625" s="94"/>
      <c r="E625" s="133"/>
      <c r="F625" s="94"/>
      <c r="G625" s="95"/>
      <c r="H625" s="90"/>
      <c r="I625" s="134">
        <v>3962.56</v>
      </c>
      <c r="J625" s="148" t="s">
        <v>1431</v>
      </c>
      <c r="K625" s="99">
        <v>42219</v>
      </c>
      <c r="L625" s="99" t="s">
        <v>21</v>
      </c>
      <c r="M625" s="94"/>
      <c r="N625" s="95" t="s">
        <v>32</v>
      </c>
      <c r="O625" s="13" t="s">
        <v>23</v>
      </c>
      <c r="P625" s="184" t="s">
        <v>1826</v>
      </c>
      <c r="Q625" s="90" t="s">
        <v>1432</v>
      </c>
      <c r="R625" s="90" t="s">
        <v>28</v>
      </c>
    </row>
    <row r="626" spans="1:18" s="21" customFormat="1" ht="68.25" thickBot="1">
      <c r="A626" s="135">
        <f t="shared" si="11"/>
        <v>611</v>
      </c>
      <c r="B626" s="135" t="s">
        <v>1433</v>
      </c>
      <c r="C626" s="125"/>
      <c r="D626" s="94"/>
      <c r="E626" s="133"/>
      <c r="F626" s="94"/>
      <c r="G626" s="95"/>
      <c r="H626" s="90"/>
      <c r="I626" s="134">
        <v>1941.13</v>
      </c>
      <c r="J626" s="148"/>
      <c r="K626" s="99">
        <v>42229</v>
      </c>
      <c r="L626" s="99" t="s">
        <v>21</v>
      </c>
      <c r="M626" s="94"/>
      <c r="N626" s="95" t="s">
        <v>32</v>
      </c>
      <c r="O626" s="13" t="s">
        <v>23</v>
      </c>
      <c r="P626" s="184" t="s">
        <v>1826</v>
      </c>
      <c r="Q626" s="90" t="s">
        <v>1432</v>
      </c>
      <c r="R626" s="90" t="s">
        <v>28</v>
      </c>
    </row>
    <row r="627" spans="1:18" s="21" customFormat="1" ht="68.25" thickBot="1">
      <c r="A627" s="135">
        <f t="shared" si="11"/>
        <v>612</v>
      </c>
      <c r="B627" s="135" t="s">
        <v>1434</v>
      </c>
      <c r="C627" s="125"/>
      <c r="D627" s="94"/>
      <c r="E627" s="133"/>
      <c r="F627" s="94"/>
      <c r="G627" s="95"/>
      <c r="H627" s="90"/>
      <c r="I627" s="134">
        <v>5975.91</v>
      </c>
      <c r="J627" s="148" t="s">
        <v>1435</v>
      </c>
      <c r="K627" s="99">
        <v>42251</v>
      </c>
      <c r="L627" s="99" t="s">
        <v>21</v>
      </c>
      <c r="M627" s="94"/>
      <c r="N627" s="95" t="s">
        <v>32</v>
      </c>
      <c r="O627" s="13" t="s">
        <v>23</v>
      </c>
      <c r="P627" s="184" t="s">
        <v>1826</v>
      </c>
      <c r="Q627" s="90" t="s">
        <v>33</v>
      </c>
      <c r="R627" s="90" t="s">
        <v>1436</v>
      </c>
    </row>
    <row r="628" spans="1:18" s="21" customFormat="1" ht="27" customHeight="1" thickBot="1">
      <c r="A628" s="135">
        <f t="shared" si="11"/>
        <v>613</v>
      </c>
      <c r="B628" s="135" t="s">
        <v>1437</v>
      </c>
      <c r="C628" s="125"/>
      <c r="D628" s="94"/>
      <c r="E628" s="133">
        <v>5148.17</v>
      </c>
      <c r="F628" s="94"/>
      <c r="G628" s="95"/>
      <c r="H628" s="90"/>
      <c r="I628" s="134"/>
      <c r="J628" s="94" t="s">
        <v>1438</v>
      </c>
      <c r="K628" s="93">
        <v>42209</v>
      </c>
      <c r="L628" s="99" t="s">
        <v>21</v>
      </c>
      <c r="M628" s="94"/>
      <c r="N628" s="95" t="s">
        <v>32</v>
      </c>
      <c r="O628" s="13" t="s">
        <v>23</v>
      </c>
      <c r="P628" s="184" t="s">
        <v>1826</v>
      </c>
      <c r="Q628" s="90" t="s">
        <v>1439</v>
      </c>
      <c r="R628" s="90" t="s">
        <v>39</v>
      </c>
    </row>
    <row r="629" spans="1:18" s="21" customFormat="1" ht="53.25" customHeight="1" thickBot="1">
      <c r="A629" s="135">
        <f t="shared" si="11"/>
        <v>614</v>
      </c>
      <c r="B629" s="135" t="s">
        <v>1440</v>
      </c>
      <c r="C629" s="125"/>
      <c r="D629" s="94"/>
      <c r="E629" s="133">
        <v>7772</v>
      </c>
      <c r="F629" s="94"/>
      <c r="G629" s="95"/>
      <c r="H629" s="90"/>
      <c r="I629" s="31"/>
      <c r="J629" s="94" t="s">
        <v>1441</v>
      </c>
      <c r="K629" s="93">
        <v>42187</v>
      </c>
      <c r="L629" s="99" t="s">
        <v>21</v>
      </c>
      <c r="M629" s="94">
        <v>91416</v>
      </c>
      <c r="N629" s="95" t="s">
        <v>273</v>
      </c>
      <c r="O629" s="13" t="s">
        <v>23</v>
      </c>
      <c r="P629" s="184" t="s">
        <v>1826</v>
      </c>
      <c r="Q629" s="90" t="s">
        <v>270</v>
      </c>
      <c r="R629" s="90" t="s">
        <v>434</v>
      </c>
    </row>
    <row r="630" spans="1:18" s="21" customFormat="1" ht="37.5" customHeight="1" thickBot="1">
      <c r="A630" s="135">
        <f t="shared" si="11"/>
        <v>615</v>
      </c>
      <c r="B630" s="135" t="s">
        <v>1442</v>
      </c>
      <c r="C630" s="125"/>
      <c r="D630" s="94"/>
      <c r="E630" s="133">
        <v>10000</v>
      </c>
      <c r="F630" s="94"/>
      <c r="G630" s="95"/>
      <c r="H630" s="90"/>
      <c r="I630" s="134"/>
      <c r="J630" s="94" t="s">
        <v>1443</v>
      </c>
      <c r="K630" s="93">
        <v>42334</v>
      </c>
      <c r="L630" s="99" t="s">
        <v>21</v>
      </c>
      <c r="M630" s="94"/>
      <c r="N630" s="95" t="s">
        <v>32</v>
      </c>
      <c r="O630" s="13" t="s">
        <v>23</v>
      </c>
      <c r="P630" s="184" t="s">
        <v>1826</v>
      </c>
      <c r="Q630" s="90" t="s">
        <v>1439</v>
      </c>
      <c r="R630" s="90" t="s">
        <v>39</v>
      </c>
    </row>
    <row r="631" spans="1:18" s="21" customFormat="1" ht="29.25" customHeight="1" thickBot="1">
      <c r="A631" s="135">
        <f t="shared" si="11"/>
        <v>616</v>
      </c>
      <c r="B631" s="135" t="s">
        <v>1444</v>
      </c>
      <c r="C631" s="125"/>
      <c r="D631" s="94"/>
      <c r="E631" s="133">
        <v>2436</v>
      </c>
      <c r="F631" s="94"/>
      <c r="G631" s="95"/>
      <c r="H631" s="90"/>
      <c r="I631" s="134"/>
      <c r="J631" s="94" t="s">
        <v>1445</v>
      </c>
      <c r="K631" s="93">
        <v>42058</v>
      </c>
      <c r="L631" s="99" t="s">
        <v>21</v>
      </c>
      <c r="M631" s="94">
        <v>91486</v>
      </c>
      <c r="N631" s="95" t="s">
        <v>32</v>
      </c>
      <c r="O631" s="13" t="s">
        <v>23</v>
      </c>
      <c r="P631" s="184" t="s">
        <v>1826</v>
      </c>
      <c r="Q631" s="90" t="s">
        <v>145</v>
      </c>
      <c r="R631" s="90" t="s">
        <v>320</v>
      </c>
    </row>
    <row r="632" spans="1:18" s="21" customFormat="1" ht="38.25" customHeight="1" thickBot="1">
      <c r="A632" s="135">
        <f t="shared" si="11"/>
        <v>617</v>
      </c>
      <c r="B632" s="135" t="s">
        <v>1446</v>
      </c>
      <c r="C632" s="125"/>
      <c r="D632" s="94"/>
      <c r="E632" s="133">
        <v>1600</v>
      </c>
      <c r="F632" s="94"/>
      <c r="G632" s="95"/>
      <c r="H632" s="90"/>
      <c r="I632" s="134"/>
      <c r="J632" s="94" t="s">
        <v>1447</v>
      </c>
      <c r="K632" s="93">
        <v>42279</v>
      </c>
      <c r="L632" s="99" t="s">
        <v>21</v>
      </c>
      <c r="M632" s="94"/>
      <c r="N632" s="95" t="s">
        <v>32</v>
      </c>
      <c r="O632" s="13" t="s">
        <v>23</v>
      </c>
      <c r="P632" s="184" t="s">
        <v>1826</v>
      </c>
      <c r="Q632" s="90" t="s">
        <v>1134</v>
      </c>
      <c r="R632" s="90" t="s">
        <v>1448</v>
      </c>
    </row>
    <row r="633" spans="1:18" s="21" customFormat="1" ht="37.5" customHeight="1" thickBot="1">
      <c r="A633" s="135">
        <f t="shared" si="11"/>
        <v>618</v>
      </c>
      <c r="B633" s="135" t="s">
        <v>1449</v>
      </c>
      <c r="C633" s="125"/>
      <c r="D633" s="94"/>
      <c r="E633" s="133" t="s">
        <v>1450</v>
      </c>
      <c r="F633" s="94"/>
      <c r="G633" s="95"/>
      <c r="H633" s="90"/>
      <c r="I633" s="134"/>
      <c r="J633" s="94"/>
      <c r="K633" s="93"/>
      <c r="L633" s="99" t="s">
        <v>21</v>
      </c>
      <c r="M633" s="98">
        <v>91247</v>
      </c>
      <c r="N633" s="95" t="s">
        <v>32</v>
      </c>
      <c r="O633" s="13" t="s">
        <v>23</v>
      </c>
      <c r="P633" s="184" t="s">
        <v>1826</v>
      </c>
      <c r="Q633" s="90" t="s">
        <v>495</v>
      </c>
      <c r="R633" s="90" t="s">
        <v>275</v>
      </c>
    </row>
    <row r="634" spans="1:18" s="21" customFormat="1" ht="48" customHeight="1" thickBot="1">
      <c r="A634" s="135">
        <f t="shared" si="11"/>
        <v>619</v>
      </c>
      <c r="B634" s="135" t="s">
        <v>1451</v>
      </c>
      <c r="C634" s="125"/>
      <c r="D634" s="94"/>
      <c r="E634" s="133">
        <v>650000</v>
      </c>
      <c r="F634" s="94"/>
      <c r="G634" s="95"/>
      <c r="H634" s="90"/>
      <c r="I634" s="134"/>
      <c r="J634" s="94" t="s">
        <v>1452</v>
      </c>
      <c r="K634" s="93">
        <v>42348</v>
      </c>
      <c r="L634" s="99" t="s">
        <v>21</v>
      </c>
      <c r="M634" s="94"/>
      <c r="N634" s="95" t="s">
        <v>32</v>
      </c>
      <c r="O634" s="13" t="s">
        <v>23</v>
      </c>
      <c r="P634" s="184" t="s">
        <v>1826</v>
      </c>
      <c r="Q634" s="90" t="s">
        <v>534</v>
      </c>
      <c r="R634" s="90" t="s">
        <v>53</v>
      </c>
    </row>
    <row r="635" spans="1:18" s="21" customFormat="1" ht="64.5" customHeight="1" thickBot="1">
      <c r="A635" s="135">
        <f t="shared" si="11"/>
        <v>620</v>
      </c>
      <c r="B635" s="135" t="s">
        <v>1453</v>
      </c>
      <c r="C635" s="125"/>
      <c r="D635" s="94"/>
      <c r="E635" s="133">
        <v>266800</v>
      </c>
      <c r="F635" s="94"/>
      <c r="G635" s="95"/>
      <c r="H635" s="90"/>
      <c r="I635" s="134"/>
      <c r="J635" s="94" t="s">
        <v>1454</v>
      </c>
      <c r="K635" s="93">
        <v>42348</v>
      </c>
      <c r="L635" s="99" t="s">
        <v>21</v>
      </c>
      <c r="M635" s="94"/>
      <c r="N635" s="95" t="s">
        <v>32</v>
      </c>
      <c r="O635" s="13" t="s">
        <v>23</v>
      </c>
      <c r="P635" s="184" t="s">
        <v>1826</v>
      </c>
      <c r="Q635" s="90" t="s">
        <v>534</v>
      </c>
      <c r="R635" s="90" t="s">
        <v>53</v>
      </c>
    </row>
    <row r="636" spans="1:18" s="21" customFormat="1" ht="43.5" customHeight="1" thickBot="1">
      <c r="A636" s="135">
        <f t="shared" si="11"/>
        <v>621</v>
      </c>
      <c r="B636" s="135" t="s">
        <v>1455</v>
      </c>
      <c r="C636" s="125"/>
      <c r="D636" s="94"/>
      <c r="E636" s="133">
        <v>450000</v>
      </c>
      <c r="F636" s="94"/>
      <c r="G636" s="95"/>
      <c r="H636" s="90"/>
      <c r="I636" s="134"/>
      <c r="J636" s="94" t="s">
        <v>1456</v>
      </c>
      <c r="K636" s="93">
        <v>42348</v>
      </c>
      <c r="L636" s="99" t="s">
        <v>21</v>
      </c>
      <c r="M636" s="94"/>
      <c r="N636" s="95" t="s">
        <v>32</v>
      </c>
      <c r="O636" s="13" t="s">
        <v>23</v>
      </c>
      <c r="P636" s="184" t="s">
        <v>1826</v>
      </c>
      <c r="Q636" s="90" t="s">
        <v>534</v>
      </c>
      <c r="R636" s="90" t="s">
        <v>53</v>
      </c>
    </row>
    <row r="637" spans="1:18" s="21" customFormat="1" ht="50.25" customHeight="1" thickBot="1">
      <c r="A637" s="135">
        <f t="shared" si="11"/>
        <v>622</v>
      </c>
      <c r="B637" s="135" t="s">
        <v>1457</v>
      </c>
      <c r="C637" s="125"/>
      <c r="D637" s="94"/>
      <c r="E637" s="133">
        <v>348000</v>
      </c>
      <c r="F637" s="94"/>
      <c r="G637" s="95"/>
      <c r="H637" s="90"/>
      <c r="I637" s="134"/>
      <c r="J637" s="134" t="s">
        <v>1458</v>
      </c>
      <c r="K637" s="93">
        <v>42348</v>
      </c>
      <c r="L637" s="99" t="s">
        <v>21</v>
      </c>
      <c r="M637" s="94"/>
      <c r="N637" s="95" t="s">
        <v>32</v>
      </c>
      <c r="O637" s="13" t="s">
        <v>23</v>
      </c>
      <c r="P637" s="184" t="s">
        <v>1826</v>
      </c>
      <c r="Q637" s="90" t="s">
        <v>534</v>
      </c>
      <c r="R637" s="90" t="s">
        <v>53</v>
      </c>
    </row>
    <row r="638" spans="1:18" s="21" customFormat="1" ht="47.25" customHeight="1" thickBot="1">
      <c r="A638" s="135">
        <f t="shared" si="11"/>
        <v>623</v>
      </c>
      <c r="B638" s="135" t="s">
        <v>1459</v>
      </c>
      <c r="C638" s="125"/>
      <c r="D638" s="94"/>
      <c r="E638" s="133">
        <v>348000</v>
      </c>
      <c r="F638" s="94"/>
      <c r="G638" s="95"/>
      <c r="H638" s="90"/>
      <c r="I638" s="134"/>
      <c r="J638" s="94" t="s">
        <v>1460</v>
      </c>
      <c r="K638" s="93">
        <v>42348</v>
      </c>
      <c r="L638" s="99" t="s">
        <v>21</v>
      </c>
      <c r="M638" s="94"/>
      <c r="N638" s="95" t="s">
        <v>32</v>
      </c>
      <c r="O638" s="13" t="s">
        <v>23</v>
      </c>
      <c r="P638" s="184" t="s">
        <v>1826</v>
      </c>
      <c r="Q638" s="90" t="s">
        <v>534</v>
      </c>
      <c r="R638" s="90" t="s">
        <v>53</v>
      </c>
    </row>
    <row r="639" spans="1:18" s="21" customFormat="1" ht="42.75" customHeight="1" thickBot="1">
      <c r="A639" s="135">
        <f t="shared" si="11"/>
        <v>624</v>
      </c>
      <c r="B639" s="135" t="s">
        <v>1461</v>
      </c>
      <c r="C639" s="125"/>
      <c r="D639" s="94"/>
      <c r="E639" s="133">
        <v>450000</v>
      </c>
      <c r="F639" s="94"/>
      <c r="G639" s="95"/>
      <c r="H639" s="90"/>
      <c r="I639" s="134"/>
      <c r="J639" s="94" t="s">
        <v>1462</v>
      </c>
      <c r="K639" s="93">
        <v>42349</v>
      </c>
      <c r="L639" s="99" t="s">
        <v>21</v>
      </c>
      <c r="M639" s="94"/>
      <c r="N639" s="95" t="s">
        <v>32</v>
      </c>
      <c r="O639" s="13" t="s">
        <v>23</v>
      </c>
      <c r="P639" s="184" t="s">
        <v>1826</v>
      </c>
      <c r="Q639" s="90" t="s">
        <v>534</v>
      </c>
      <c r="R639" s="90" t="s">
        <v>53</v>
      </c>
    </row>
    <row r="640" spans="1:18" s="21" customFormat="1" ht="45" customHeight="1" thickBot="1">
      <c r="A640" s="135">
        <f t="shared" si="11"/>
        <v>625</v>
      </c>
      <c r="B640" s="135" t="s">
        <v>1463</v>
      </c>
      <c r="C640" s="125"/>
      <c r="D640" s="94"/>
      <c r="E640" s="133">
        <v>226200</v>
      </c>
      <c r="F640" s="94"/>
      <c r="G640" s="95"/>
      <c r="H640" s="90"/>
      <c r="I640" s="134"/>
      <c r="J640" s="94" t="s">
        <v>1464</v>
      </c>
      <c r="K640" s="93">
        <v>42349</v>
      </c>
      <c r="L640" s="99" t="s">
        <v>21</v>
      </c>
      <c r="M640" s="94"/>
      <c r="N640" s="95" t="s">
        <v>32</v>
      </c>
      <c r="O640" s="13" t="s">
        <v>23</v>
      </c>
      <c r="P640" s="184" t="s">
        <v>1826</v>
      </c>
      <c r="Q640" s="90" t="s">
        <v>534</v>
      </c>
      <c r="R640" s="90" t="s">
        <v>53</v>
      </c>
    </row>
    <row r="641" spans="1:18" s="21" customFormat="1" ht="46.5" customHeight="1" thickBot="1">
      <c r="A641" s="135">
        <f t="shared" si="11"/>
        <v>626</v>
      </c>
      <c r="B641" s="135" t="s">
        <v>1465</v>
      </c>
      <c r="C641" s="125"/>
      <c r="D641" s="94"/>
      <c r="E641" s="133">
        <v>127600</v>
      </c>
      <c r="F641" s="94"/>
      <c r="G641" s="95"/>
      <c r="H641" s="90"/>
      <c r="I641" s="134"/>
      <c r="J641" s="94" t="s">
        <v>1466</v>
      </c>
      <c r="K641" s="93">
        <v>42348</v>
      </c>
      <c r="L641" s="99" t="s">
        <v>21</v>
      </c>
      <c r="M641" s="94"/>
      <c r="N641" s="95" t="s">
        <v>32</v>
      </c>
      <c r="O641" s="13" t="s">
        <v>23</v>
      </c>
      <c r="P641" s="184" t="s">
        <v>1826</v>
      </c>
      <c r="Q641" s="90" t="s">
        <v>534</v>
      </c>
      <c r="R641" s="90" t="s">
        <v>53</v>
      </c>
    </row>
    <row r="642" spans="1:18" s="21" customFormat="1" ht="61.5" customHeight="1" thickBot="1">
      <c r="A642" s="135">
        <f t="shared" si="11"/>
        <v>627</v>
      </c>
      <c r="B642" s="135" t="s">
        <v>1467</v>
      </c>
      <c r="C642" s="125"/>
      <c r="D642" s="94"/>
      <c r="E642" s="133">
        <v>408273.6</v>
      </c>
      <c r="F642" s="94"/>
      <c r="G642" s="95"/>
      <c r="H642" s="90"/>
      <c r="I642" s="134"/>
      <c r="J642" s="94" t="s">
        <v>1468</v>
      </c>
      <c r="K642" s="93">
        <v>42349</v>
      </c>
      <c r="L642" s="99" t="s">
        <v>21</v>
      </c>
      <c r="M642" s="94"/>
      <c r="N642" s="95" t="s">
        <v>32</v>
      </c>
      <c r="O642" s="13" t="s">
        <v>23</v>
      </c>
      <c r="P642" s="184" t="s">
        <v>1826</v>
      </c>
      <c r="Q642" s="90" t="s">
        <v>534</v>
      </c>
      <c r="R642" s="90" t="s">
        <v>53</v>
      </c>
    </row>
    <row r="643" spans="1:18" s="21" customFormat="1" ht="44.25" customHeight="1" thickBot="1">
      <c r="A643" s="135">
        <f t="shared" si="11"/>
        <v>628</v>
      </c>
      <c r="B643" s="135" t="s">
        <v>1469</v>
      </c>
      <c r="C643" s="125"/>
      <c r="D643" s="94"/>
      <c r="E643" s="133">
        <v>120000</v>
      </c>
      <c r="F643" s="94"/>
      <c r="G643" s="95"/>
      <c r="H643" s="90"/>
      <c r="I643" s="134"/>
      <c r="J643" s="94" t="s">
        <v>1470</v>
      </c>
      <c r="K643" s="93">
        <v>42349</v>
      </c>
      <c r="L643" s="99" t="s">
        <v>21</v>
      </c>
      <c r="M643" s="94"/>
      <c r="N643" s="95" t="s">
        <v>32</v>
      </c>
      <c r="O643" s="13" t="s">
        <v>23</v>
      </c>
      <c r="P643" s="184" t="s">
        <v>1826</v>
      </c>
      <c r="Q643" s="90" t="s">
        <v>534</v>
      </c>
      <c r="R643" s="90" t="s">
        <v>53</v>
      </c>
    </row>
    <row r="644" spans="1:18" s="21" customFormat="1" ht="41.25" customHeight="1" thickBot="1">
      <c r="A644" s="135">
        <f t="shared" si="11"/>
        <v>629</v>
      </c>
      <c r="B644" s="135" t="s">
        <v>1471</v>
      </c>
      <c r="C644" s="125"/>
      <c r="D644" s="94"/>
      <c r="E644" s="133">
        <v>87000</v>
      </c>
      <c r="F644" s="94"/>
      <c r="G644" s="95"/>
      <c r="H644" s="90"/>
      <c r="I644" s="134"/>
      <c r="J644" s="94" t="s">
        <v>1472</v>
      </c>
      <c r="K644" s="93">
        <v>42355</v>
      </c>
      <c r="L644" s="99" t="s">
        <v>21</v>
      </c>
      <c r="M644" s="94"/>
      <c r="N644" s="95" t="s">
        <v>32</v>
      </c>
      <c r="O644" s="13" t="s">
        <v>23</v>
      </c>
      <c r="P644" s="184" t="s">
        <v>1826</v>
      </c>
      <c r="Q644" s="90" t="s">
        <v>534</v>
      </c>
      <c r="R644" s="90" t="s">
        <v>53</v>
      </c>
    </row>
    <row r="645" spans="1:18" s="21" customFormat="1" ht="58.5" customHeight="1" thickBot="1">
      <c r="A645" s="135">
        <f t="shared" si="11"/>
        <v>630</v>
      </c>
      <c r="B645" s="135" t="s">
        <v>1473</v>
      </c>
      <c r="C645" s="125"/>
      <c r="D645" s="94"/>
      <c r="E645" s="133">
        <v>545200</v>
      </c>
      <c r="F645" s="94"/>
      <c r="G645" s="95"/>
      <c r="H645" s="90"/>
      <c r="I645" s="134"/>
      <c r="J645" s="94" t="s">
        <v>1474</v>
      </c>
      <c r="K645" s="93">
        <v>42355</v>
      </c>
      <c r="L645" s="99" t="s">
        <v>21</v>
      </c>
      <c r="M645" s="94"/>
      <c r="N645" s="95" t="s">
        <v>32</v>
      </c>
      <c r="O645" s="13" t="s">
        <v>23</v>
      </c>
      <c r="P645" s="184" t="s">
        <v>1826</v>
      </c>
      <c r="Q645" s="90" t="s">
        <v>534</v>
      </c>
      <c r="R645" s="90" t="s">
        <v>53</v>
      </c>
    </row>
    <row r="646" spans="1:18" s="21" customFormat="1" ht="68.25" thickBot="1">
      <c r="A646" s="135">
        <f t="shared" si="11"/>
        <v>631</v>
      </c>
      <c r="B646" s="135" t="s">
        <v>1475</v>
      </c>
      <c r="C646" s="125"/>
      <c r="D646" s="94"/>
      <c r="E646" s="133">
        <v>1624000</v>
      </c>
      <c r="F646" s="94"/>
      <c r="G646" s="95"/>
      <c r="H646" s="90"/>
      <c r="I646" s="134"/>
      <c r="J646" s="94" t="s">
        <v>1476</v>
      </c>
      <c r="K646" s="93">
        <v>42353</v>
      </c>
      <c r="L646" s="99" t="s">
        <v>21</v>
      </c>
      <c r="M646" s="94"/>
      <c r="N646" s="95" t="s">
        <v>32</v>
      </c>
      <c r="O646" s="13" t="s">
        <v>23</v>
      </c>
      <c r="P646" s="184" t="s">
        <v>1826</v>
      </c>
      <c r="Q646" s="90" t="s">
        <v>534</v>
      </c>
      <c r="R646" s="90" t="s">
        <v>53</v>
      </c>
    </row>
    <row r="647" spans="1:18" s="21" customFormat="1" ht="29.25" customHeight="1" thickBot="1">
      <c r="A647" s="135">
        <f t="shared" si="11"/>
        <v>632</v>
      </c>
      <c r="B647" s="135" t="s">
        <v>1477</v>
      </c>
      <c r="C647" s="125"/>
      <c r="D647" s="94"/>
      <c r="E647" s="133">
        <v>394632</v>
      </c>
      <c r="F647" s="94"/>
      <c r="G647" s="95"/>
      <c r="H647" s="90"/>
      <c r="I647" s="134"/>
      <c r="J647" s="94" t="s">
        <v>1478</v>
      </c>
      <c r="K647" s="93">
        <v>42356</v>
      </c>
      <c r="L647" s="99" t="s">
        <v>21</v>
      </c>
      <c r="M647" s="94"/>
      <c r="N647" s="95" t="s">
        <v>32</v>
      </c>
      <c r="O647" s="13" t="s">
        <v>23</v>
      </c>
      <c r="P647" s="184" t="s">
        <v>1826</v>
      </c>
      <c r="Q647" s="90" t="s">
        <v>534</v>
      </c>
      <c r="R647" s="90" t="s">
        <v>53</v>
      </c>
    </row>
    <row r="648" spans="1:18" s="21" customFormat="1" ht="36.75" customHeight="1" thickBot="1">
      <c r="A648" s="135">
        <f t="shared" si="11"/>
        <v>633</v>
      </c>
      <c r="B648" s="135" t="s">
        <v>1479</v>
      </c>
      <c r="C648" s="125"/>
      <c r="D648" s="94"/>
      <c r="E648" s="133">
        <v>100000</v>
      </c>
      <c r="F648" s="94"/>
      <c r="G648" s="95"/>
      <c r="H648" s="90"/>
      <c r="I648" s="134"/>
      <c r="J648" s="94" t="s">
        <v>1480</v>
      </c>
      <c r="K648" s="93">
        <v>42351</v>
      </c>
      <c r="L648" s="99" t="s">
        <v>21</v>
      </c>
      <c r="M648" s="94"/>
      <c r="N648" s="95" t="s">
        <v>32</v>
      </c>
      <c r="O648" s="13" t="s">
        <v>23</v>
      </c>
      <c r="P648" s="184" t="s">
        <v>1826</v>
      </c>
      <c r="Q648" s="90" t="s">
        <v>534</v>
      </c>
      <c r="R648" s="90" t="s">
        <v>53</v>
      </c>
    </row>
    <row r="649" spans="1:18" s="21" customFormat="1">
      <c r="A649" s="138"/>
      <c r="E649" s="149">
        <f>SUM(E588:E648)</f>
        <v>6406263.5899999999</v>
      </c>
      <c r="I649" s="150">
        <f>SUM(I588:I648)</f>
        <v>28991.360000000004</v>
      </c>
      <c r="K649" s="36"/>
    </row>
    <row r="650" spans="1:18" s="21" customFormat="1">
      <c r="A650" s="138"/>
      <c r="B650" s="21">
        <v>2015</v>
      </c>
      <c r="E650" s="149">
        <f>E586+E649</f>
        <v>9855556.4299999997</v>
      </c>
      <c r="K650" s="36"/>
    </row>
    <row r="651" spans="1:18" s="21" customFormat="1">
      <c r="A651" s="138"/>
      <c r="E651" s="151"/>
      <c r="K651" s="36"/>
    </row>
    <row r="652" spans="1:18" s="21" customFormat="1" ht="13.5" thickBot="1">
      <c r="A652" s="138"/>
      <c r="B652" s="152" t="s">
        <v>1481</v>
      </c>
      <c r="E652" s="149"/>
      <c r="K652" s="36"/>
    </row>
    <row r="653" spans="1:18" s="21" customFormat="1" ht="43.5" customHeight="1" thickBot="1">
      <c r="A653" s="146" t="s">
        <v>1081</v>
      </c>
      <c r="B653" s="114" t="s">
        <v>2</v>
      </c>
      <c r="C653" s="115" t="s">
        <v>3</v>
      </c>
      <c r="D653" s="114" t="s">
        <v>4</v>
      </c>
      <c r="E653" s="114" t="s">
        <v>5</v>
      </c>
      <c r="F653" s="116" t="s">
        <v>6</v>
      </c>
      <c r="G653" s="116" t="s">
        <v>7</v>
      </c>
      <c r="H653" s="116" t="s">
        <v>8</v>
      </c>
      <c r="I653" s="116" t="s">
        <v>9</v>
      </c>
      <c r="J653" s="114" t="s">
        <v>10</v>
      </c>
      <c r="K653" s="87" t="s">
        <v>1827</v>
      </c>
      <c r="L653" s="88" t="s">
        <v>12</v>
      </c>
      <c r="M653" s="116" t="s">
        <v>13</v>
      </c>
      <c r="N653" s="114" t="s">
        <v>14</v>
      </c>
      <c r="O653" s="114" t="s">
        <v>15</v>
      </c>
      <c r="P653" s="116" t="s">
        <v>1825</v>
      </c>
      <c r="Q653" s="114" t="s">
        <v>16</v>
      </c>
      <c r="R653" s="85" t="s">
        <v>17</v>
      </c>
    </row>
    <row r="654" spans="1:18" s="21" customFormat="1" ht="68.25" thickBot="1">
      <c r="A654" s="135">
        <v>634</v>
      </c>
      <c r="B654" s="135" t="s">
        <v>1482</v>
      </c>
      <c r="C654" s="125" t="s">
        <v>963</v>
      </c>
      <c r="D654" s="94"/>
      <c r="E654" s="153"/>
      <c r="F654" s="94"/>
      <c r="G654" s="95"/>
      <c r="H654" s="90"/>
      <c r="I654" s="134">
        <v>2808.36</v>
      </c>
      <c r="J654" s="94" t="s">
        <v>1483</v>
      </c>
      <c r="K654" s="93">
        <v>42649</v>
      </c>
      <c r="L654" s="99" t="s">
        <v>21</v>
      </c>
      <c r="M654" s="94"/>
      <c r="N654" s="95" t="s">
        <v>32</v>
      </c>
      <c r="O654" s="13" t="s">
        <v>23</v>
      </c>
      <c r="P654" s="184" t="s">
        <v>1826</v>
      </c>
      <c r="Q654" s="90" t="s">
        <v>226</v>
      </c>
      <c r="R654" s="90" t="s">
        <v>673</v>
      </c>
    </row>
    <row r="655" spans="1:18" s="21" customFormat="1" ht="61.5" customHeight="1" thickBot="1">
      <c r="A655" s="135">
        <v>634</v>
      </c>
      <c r="B655" s="135" t="s">
        <v>1484</v>
      </c>
      <c r="C655" s="134"/>
      <c r="D655" s="94"/>
      <c r="E655" s="154">
        <v>2299</v>
      </c>
      <c r="F655" s="94"/>
      <c r="G655" s="95"/>
      <c r="H655" s="90"/>
      <c r="I655" s="134"/>
      <c r="J655" s="148" t="s">
        <v>1485</v>
      </c>
      <c r="K655" s="93">
        <v>42479</v>
      </c>
      <c r="L655" s="99" t="s">
        <v>21</v>
      </c>
      <c r="M655" s="94">
        <v>91419</v>
      </c>
      <c r="N655" s="95" t="s">
        <v>32</v>
      </c>
      <c r="O655" s="13" t="s">
        <v>23</v>
      </c>
      <c r="P655" s="184" t="s">
        <v>1826</v>
      </c>
      <c r="Q655" s="90" t="s">
        <v>138</v>
      </c>
      <c r="R655" s="90" t="s">
        <v>139</v>
      </c>
    </row>
    <row r="656" spans="1:18" s="21" customFormat="1" ht="79.5" thickBot="1">
      <c r="A656" s="135">
        <f t="shared" ref="A656:A719" si="12">A655+1</f>
        <v>635</v>
      </c>
      <c r="B656" s="135" t="s">
        <v>1486</v>
      </c>
      <c r="C656" s="134"/>
      <c r="D656" s="94"/>
      <c r="E656" s="154">
        <v>5654</v>
      </c>
      <c r="F656" s="94"/>
      <c r="G656" s="95"/>
      <c r="H656" s="90"/>
      <c r="I656" s="134"/>
      <c r="J656" s="148" t="s">
        <v>1487</v>
      </c>
      <c r="K656" s="93">
        <v>42479</v>
      </c>
      <c r="L656" s="99" t="s">
        <v>21</v>
      </c>
      <c r="M656" s="94">
        <v>91418</v>
      </c>
      <c r="N656" s="95" t="s">
        <v>32</v>
      </c>
      <c r="O656" s="13" t="s">
        <v>23</v>
      </c>
      <c r="P656" s="184" t="s">
        <v>1826</v>
      </c>
      <c r="Q656" s="90" t="s">
        <v>63</v>
      </c>
      <c r="R656" s="90" t="s">
        <v>64</v>
      </c>
    </row>
    <row r="657" spans="1:18" s="21" customFormat="1" ht="68.25" thickBot="1">
      <c r="A657" s="135">
        <f t="shared" si="12"/>
        <v>636</v>
      </c>
      <c r="B657" s="135" t="s">
        <v>1488</v>
      </c>
      <c r="C657" s="134"/>
      <c r="D657" s="94"/>
      <c r="E657" s="154">
        <v>1183.2</v>
      </c>
      <c r="F657" s="94"/>
      <c r="G657" s="95"/>
      <c r="H657" s="90"/>
      <c r="I657" s="94"/>
      <c r="J657" s="148" t="s">
        <v>1489</v>
      </c>
      <c r="K657" s="93">
        <v>42486</v>
      </c>
      <c r="L657" s="99" t="s">
        <v>21</v>
      </c>
      <c r="M657" s="94">
        <v>91420</v>
      </c>
      <c r="N657" s="95" t="s">
        <v>32</v>
      </c>
      <c r="O657" s="13" t="s">
        <v>23</v>
      </c>
      <c r="P657" s="184" t="s">
        <v>1826</v>
      </c>
      <c r="Q657" s="90" t="s">
        <v>92</v>
      </c>
      <c r="R657" s="90" t="s">
        <v>93</v>
      </c>
    </row>
    <row r="658" spans="1:18" s="21" customFormat="1" ht="68.25" thickBot="1">
      <c r="A658" s="135">
        <f t="shared" si="12"/>
        <v>637</v>
      </c>
      <c r="B658" s="135" t="s">
        <v>1490</v>
      </c>
      <c r="C658" s="125"/>
      <c r="D658" s="94"/>
      <c r="E658" s="154">
        <v>1183.2</v>
      </c>
      <c r="F658" s="94"/>
      <c r="G658" s="95"/>
      <c r="H658" s="90"/>
      <c r="I658" s="94"/>
      <c r="J658" s="148" t="s">
        <v>1489</v>
      </c>
      <c r="K658" s="93">
        <v>42486</v>
      </c>
      <c r="L658" s="99" t="s">
        <v>21</v>
      </c>
      <c r="M658" s="94">
        <v>91434</v>
      </c>
      <c r="N658" s="95" t="s">
        <v>32</v>
      </c>
      <c r="O658" s="13" t="s">
        <v>23</v>
      </c>
      <c r="P658" s="184" t="s">
        <v>1826</v>
      </c>
      <c r="Q658" s="90" t="s">
        <v>819</v>
      </c>
      <c r="R658" s="90" t="s">
        <v>111</v>
      </c>
    </row>
    <row r="659" spans="1:18" s="21" customFormat="1" ht="68.25" thickBot="1">
      <c r="A659" s="135">
        <f t="shared" si="12"/>
        <v>638</v>
      </c>
      <c r="B659" s="135" t="s">
        <v>1491</v>
      </c>
      <c r="C659" s="125"/>
      <c r="D659" s="94"/>
      <c r="E659" s="154">
        <v>1183.2</v>
      </c>
      <c r="F659" s="94"/>
      <c r="G659" s="95"/>
      <c r="H659" s="90"/>
      <c r="I659" s="94"/>
      <c r="J659" s="148" t="s">
        <v>1489</v>
      </c>
      <c r="K659" s="93">
        <v>42486</v>
      </c>
      <c r="L659" s="99" t="s">
        <v>21</v>
      </c>
      <c r="M659" s="94">
        <v>91432</v>
      </c>
      <c r="N659" s="95" t="s">
        <v>32</v>
      </c>
      <c r="O659" s="13" t="s">
        <v>23</v>
      </c>
      <c r="P659" s="184" t="s">
        <v>1826</v>
      </c>
      <c r="Q659" s="90" t="s">
        <v>1492</v>
      </c>
      <c r="R659" s="90" t="s">
        <v>119</v>
      </c>
    </row>
    <row r="660" spans="1:18" s="21" customFormat="1" ht="68.25" thickBot="1">
      <c r="A660" s="135">
        <f t="shared" si="12"/>
        <v>639</v>
      </c>
      <c r="B660" s="135" t="s">
        <v>1493</v>
      </c>
      <c r="C660" s="125"/>
      <c r="D660" s="94"/>
      <c r="E660" s="154">
        <v>1183.2</v>
      </c>
      <c r="F660" s="94"/>
      <c r="G660" s="95"/>
      <c r="H660" s="90"/>
      <c r="I660" s="94"/>
      <c r="J660" s="148" t="s">
        <v>1489</v>
      </c>
      <c r="K660" s="93">
        <v>42486</v>
      </c>
      <c r="L660" s="99" t="s">
        <v>21</v>
      </c>
      <c r="M660" s="94">
        <v>91433</v>
      </c>
      <c r="N660" s="95" t="s">
        <v>32</v>
      </c>
      <c r="O660" s="13" t="s">
        <v>23</v>
      </c>
      <c r="P660" s="184" t="s">
        <v>1826</v>
      </c>
      <c r="Q660" s="90" t="s">
        <v>391</v>
      </c>
      <c r="R660" s="90" t="s">
        <v>1494</v>
      </c>
    </row>
    <row r="661" spans="1:18" s="21" customFormat="1" ht="68.25" thickBot="1">
      <c r="A661" s="135">
        <f t="shared" si="12"/>
        <v>640</v>
      </c>
      <c r="B661" s="135" t="s">
        <v>1495</v>
      </c>
      <c r="C661" s="125"/>
      <c r="D661" s="94"/>
      <c r="E661" s="154"/>
      <c r="F661" s="94"/>
      <c r="G661" s="95"/>
      <c r="H661" s="90"/>
      <c r="I661" s="134">
        <v>974.4</v>
      </c>
      <c r="J661" s="148" t="s">
        <v>1496</v>
      </c>
      <c r="K661" s="93">
        <v>42486</v>
      </c>
      <c r="L661" s="99" t="s">
        <v>21</v>
      </c>
      <c r="M661" s="94">
        <v>91421</v>
      </c>
      <c r="N661" s="95" t="s">
        <v>32</v>
      </c>
      <c r="O661" s="13" t="s">
        <v>23</v>
      </c>
      <c r="P661" s="184" t="s">
        <v>1826</v>
      </c>
      <c r="Q661" s="90" t="s">
        <v>226</v>
      </c>
      <c r="R661" s="90" t="s">
        <v>227</v>
      </c>
    </row>
    <row r="662" spans="1:18" s="21" customFormat="1" ht="68.25" thickBot="1">
      <c r="A662" s="135">
        <f t="shared" si="12"/>
        <v>641</v>
      </c>
      <c r="B662" s="135" t="s">
        <v>1497</v>
      </c>
      <c r="C662" s="125"/>
      <c r="D662" s="94"/>
      <c r="E662" s="154"/>
      <c r="F662" s="94"/>
      <c r="G662" s="95"/>
      <c r="H662" s="90"/>
      <c r="I662" s="134">
        <v>974.4</v>
      </c>
      <c r="J662" s="148" t="s">
        <v>1496</v>
      </c>
      <c r="K662" s="93">
        <v>42486</v>
      </c>
      <c r="L662" s="99" t="s">
        <v>21</v>
      </c>
      <c r="M662" s="94">
        <v>91422</v>
      </c>
      <c r="N662" s="95" t="s">
        <v>32</v>
      </c>
      <c r="O662" s="13" t="s">
        <v>23</v>
      </c>
      <c r="P662" s="184" t="s">
        <v>1826</v>
      </c>
      <c r="Q662" s="95" t="s">
        <v>1395</v>
      </c>
      <c r="R662" s="95" t="s">
        <v>1498</v>
      </c>
    </row>
    <row r="663" spans="1:18" s="21" customFormat="1" ht="68.25" thickBot="1">
      <c r="A663" s="135">
        <f t="shared" si="12"/>
        <v>642</v>
      </c>
      <c r="B663" s="135" t="s">
        <v>1499</v>
      </c>
      <c r="C663" s="125"/>
      <c r="D663" s="94"/>
      <c r="E663" s="154"/>
      <c r="F663" s="94"/>
      <c r="G663" s="95"/>
      <c r="H663" s="90"/>
      <c r="I663" s="134">
        <v>974.4</v>
      </c>
      <c r="J663" s="148" t="s">
        <v>1496</v>
      </c>
      <c r="K663" s="93">
        <v>42486</v>
      </c>
      <c r="L663" s="99" t="s">
        <v>21</v>
      </c>
      <c r="M663" s="94">
        <v>91424</v>
      </c>
      <c r="N663" s="95" t="s">
        <v>32</v>
      </c>
      <c r="O663" s="13" t="s">
        <v>23</v>
      </c>
      <c r="P663" s="184" t="s">
        <v>1826</v>
      </c>
      <c r="Q663" s="95" t="s">
        <v>63</v>
      </c>
      <c r="R663" s="95" t="s">
        <v>1500</v>
      </c>
    </row>
    <row r="664" spans="1:18" s="21" customFormat="1" ht="68.25" thickBot="1">
      <c r="A664" s="135">
        <f t="shared" si="12"/>
        <v>643</v>
      </c>
      <c r="B664" s="135" t="s">
        <v>1501</v>
      </c>
      <c r="C664" s="125"/>
      <c r="D664" s="94"/>
      <c r="E664" s="154"/>
      <c r="F664" s="94"/>
      <c r="G664" s="95"/>
      <c r="H664" s="90"/>
      <c r="I664" s="134">
        <v>974.4</v>
      </c>
      <c r="J664" s="148" t="s">
        <v>1496</v>
      </c>
      <c r="K664" s="93">
        <v>42486</v>
      </c>
      <c r="L664" s="99" t="s">
        <v>21</v>
      </c>
      <c r="M664" s="94">
        <v>91423</v>
      </c>
      <c r="N664" s="95" t="s">
        <v>32</v>
      </c>
      <c r="O664" s="13" t="s">
        <v>23</v>
      </c>
      <c r="P664" s="184" t="s">
        <v>1826</v>
      </c>
      <c r="Q664" s="95" t="s">
        <v>92</v>
      </c>
      <c r="R664" s="95" t="s">
        <v>1502</v>
      </c>
    </row>
    <row r="665" spans="1:18" s="21" customFormat="1" ht="68.25" thickBot="1">
      <c r="A665" s="135">
        <f t="shared" si="12"/>
        <v>644</v>
      </c>
      <c r="B665" s="135" t="s">
        <v>1503</v>
      </c>
      <c r="C665" s="125"/>
      <c r="D665" s="94"/>
      <c r="E665" s="154"/>
      <c r="F665" s="94"/>
      <c r="G665" s="95"/>
      <c r="H665" s="90"/>
      <c r="I665" s="134">
        <v>974.4</v>
      </c>
      <c r="J665" s="148" t="s">
        <v>1496</v>
      </c>
      <c r="K665" s="93">
        <v>42486</v>
      </c>
      <c r="L665" s="99" t="s">
        <v>21</v>
      </c>
      <c r="M665" s="94">
        <v>91428</v>
      </c>
      <c r="N665" s="95" t="s">
        <v>32</v>
      </c>
      <c r="O665" s="13" t="s">
        <v>23</v>
      </c>
      <c r="P665" s="184" t="s">
        <v>1826</v>
      </c>
      <c r="Q665" s="13" t="s">
        <v>52</v>
      </c>
      <c r="R665" s="20" t="s">
        <v>53</v>
      </c>
    </row>
    <row r="666" spans="1:18" s="21" customFormat="1" ht="68.25" thickBot="1">
      <c r="A666" s="135">
        <f t="shared" si="12"/>
        <v>645</v>
      </c>
      <c r="B666" s="135" t="s">
        <v>1504</v>
      </c>
      <c r="C666" s="125"/>
      <c r="D666" s="94"/>
      <c r="E666" s="154"/>
      <c r="F666" s="31"/>
      <c r="G666" s="95"/>
      <c r="H666" s="90"/>
      <c r="I666" s="134">
        <v>974.4</v>
      </c>
      <c r="J666" s="148" t="s">
        <v>1496</v>
      </c>
      <c r="K666" s="93">
        <v>42486</v>
      </c>
      <c r="L666" s="99" t="s">
        <v>21</v>
      </c>
      <c r="M666" s="94">
        <v>91429</v>
      </c>
      <c r="N666" s="95" t="s">
        <v>273</v>
      </c>
      <c r="O666" s="13" t="s">
        <v>23</v>
      </c>
      <c r="P666" s="184" t="s">
        <v>1826</v>
      </c>
      <c r="Q666" s="95" t="s">
        <v>1505</v>
      </c>
      <c r="R666" s="95" t="s">
        <v>1506</v>
      </c>
    </row>
    <row r="667" spans="1:18" s="21" customFormat="1" ht="68.25" thickBot="1">
      <c r="A667" s="135">
        <f t="shared" si="12"/>
        <v>646</v>
      </c>
      <c r="B667" s="135" t="s">
        <v>1507</v>
      </c>
      <c r="C667" s="125"/>
      <c r="D667" s="94"/>
      <c r="E667" s="154"/>
      <c r="F667" s="31"/>
      <c r="G667" s="95"/>
      <c r="H667" s="90"/>
      <c r="I667" s="134">
        <v>974.4</v>
      </c>
      <c r="J667" s="148" t="s">
        <v>1496</v>
      </c>
      <c r="K667" s="93">
        <v>42486</v>
      </c>
      <c r="L667" s="99" t="s">
        <v>21</v>
      </c>
      <c r="M667" s="94">
        <v>91425</v>
      </c>
      <c r="N667" s="95" t="s">
        <v>273</v>
      </c>
      <c r="O667" s="13" t="s">
        <v>23</v>
      </c>
      <c r="P667" s="184" t="s">
        <v>1826</v>
      </c>
      <c r="Q667" s="95" t="s">
        <v>1508</v>
      </c>
      <c r="R667" s="20" t="s">
        <v>98</v>
      </c>
    </row>
    <row r="668" spans="1:18" s="21" customFormat="1" ht="68.25" thickBot="1">
      <c r="A668" s="135">
        <f t="shared" si="12"/>
        <v>647</v>
      </c>
      <c r="B668" s="135" t="s">
        <v>1509</v>
      </c>
      <c r="C668" s="125"/>
      <c r="D668" s="94"/>
      <c r="E668" s="154"/>
      <c r="F668" s="94"/>
      <c r="G668" s="95"/>
      <c r="H668" s="90"/>
      <c r="I668" s="134">
        <v>974.4</v>
      </c>
      <c r="J668" s="148" t="s">
        <v>1496</v>
      </c>
      <c r="K668" s="93">
        <v>42486</v>
      </c>
      <c r="L668" s="99" t="s">
        <v>21</v>
      </c>
      <c r="M668" s="94">
        <v>91426</v>
      </c>
      <c r="N668" s="95" t="s">
        <v>32</v>
      </c>
      <c r="O668" s="13" t="s">
        <v>23</v>
      </c>
      <c r="P668" s="184" t="s">
        <v>1826</v>
      </c>
      <c r="Q668" s="95" t="s">
        <v>548</v>
      </c>
      <c r="R668" s="95" t="s">
        <v>549</v>
      </c>
    </row>
    <row r="669" spans="1:18" s="21" customFormat="1" ht="68.25" thickBot="1">
      <c r="A669" s="135">
        <f t="shared" si="12"/>
        <v>648</v>
      </c>
      <c r="B669" s="135" t="s">
        <v>1510</v>
      </c>
      <c r="C669" s="125"/>
      <c r="D669" s="94"/>
      <c r="E669" s="154"/>
      <c r="F669" s="31"/>
      <c r="G669" s="95"/>
      <c r="H669" s="90"/>
      <c r="I669" s="134">
        <v>974.4</v>
      </c>
      <c r="J669" s="148" t="s">
        <v>1496</v>
      </c>
      <c r="K669" s="93">
        <v>42486</v>
      </c>
      <c r="L669" s="99" t="s">
        <v>21</v>
      </c>
      <c r="M669" s="94">
        <v>91427</v>
      </c>
      <c r="N669" s="95" t="s">
        <v>273</v>
      </c>
      <c r="O669" s="13" t="s">
        <v>23</v>
      </c>
      <c r="P669" s="184" t="s">
        <v>1826</v>
      </c>
      <c r="Q669" s="95" t="s">
        <v>1511</v>
      </c>
      <c r="R669" s="95" t="s">
        <v>596</v>
      </c>
    </row>
    <row r="670" spans="1:18" s="21" customFormat="1" ht="68.25" thickBot="1">
      <c r="A670" s="135">
        <f t="shared" si="12"/>
        <v>649</v>
      </c>
      <c r="B670" s="135" t="s">
        <v>1512</v>
      </c>
      <c r="C670" s="125"/>
      <c r="D670" s="94"/>
      <c r="E670" s="154"/>
      <c r="F670" s="94"/>
      <c r="G670" s="95"/>
      <c r="H670" s="90"/>
      <c r="I670" s="134">
        <v>974.4</v>
      </c>
      <c r="J670" s="148" t="s">
        <v>1496</v>
      </c>
      <c r="K670" s="93">
        <v>42486</v>
      </c>
      <c r="L670" s="99" t="s">
        <v>21</v>
      </c>
      <c r="M670" s="94">
        <v>91430</v>
      </c>
      <c r="N670" s="95" t="s">
        <v>32</v>
      </c>
      <c r="O670" s="13" t="s">
        <v>23</v>
      </c>
      <c r="P670" s="184" t="s">
        <v>1826</v>
      </c>
      <c r="Q670" s="95" t="s">
        <v>383</v>
      </c>
      <c r="R670" s="95" t="s">
        <v>545</v>
      </c>
    </row>
    <row r="671" spans="1:18" s="21" customFormat="1" ht="25.5" customHeight="1" thickBot="1">
      <c r="A671" s="135">
        <f t="shared" si="12"/>
        <v>650</v>
      </c>
      <c r="B671" s="135" t="s">
        <v>1513</v>
      </c>
      <c r="C671" s="125"/>
      <c r="D671" s="94"/>
      <c r="E671" s="155"/>
      <c r="F671" s="94"/>
      <c r="G671" s="95"/>
      <c r="H671" s="90"/>
      <c r="I671" s="134">
        <v>754</v>
      </c>
      <c r="J671" s="148" t="s">
        <v>1514</v>
      </c>
      <c r="K671" s="93">
        <v>42499</v>
      </c>
      <c r="L671" s="99" t="s">
        <v>21</v>
      </c>
      <c r="M671" s="94"/>
      <c r="N671" s="95" t="s">
        <v>32</v>
      </c>
      <c r="O671" s="13" t="s">
        <v>23</v>
      </c>
      <c r="P671" s="184" t="s">
        <v>1826</v>
      </c>
      <c r="Q671" s="95" t="s">
        <v>27</v>
      </c>
      <c r="R671" s="95" t="s">
        <v>28</v>
      </c>
    </row>
    <row r="672" spans="1:18" s="21" customFormat="1" ht="68.25" thickBot="1">
      <c r="A672" s="135">
        <f t="shared" si="12"/>
        <v>651</v>
      </c>
      <c r="B672" s="135" t="s">
        <v>1515</v>
      </c>
      <c r="C672" s="125"/>
      <c r="D672" s="94"/>
      <c r="E672" s="154">
        <v>5200</v>
      </c>
      <c r="F672" s="94"/>
      <c r="G672" s="95"/>
      <c r="H672" s="90"/>
      <c r="I672" s="134"/>
      <c r="J672" s="148" t="s">
        <v>1516</v>
      </c>
      <c r="K672" s="93">
        <v>42500</v>
      </c>
      <c r="L672" s="99" t="s">
        <v>21</v>
      </c>
      <c r="M672" s="94">
        <v>91435</v>
      </c>
      <c r="N672" s="95" t="s">
        <v>32</v>
      </c>
      <c r="O672" s="13" t="s">
        <v>23</v>
      </c>
      <c r="P672" s="184" t="s">
        <v>1826</v>
      </c>
      <c r="Q672" s="95" t="s">
        <v>284</v>
      </c>
      <c r="R672" s="95" t="s">
        <v>39</v>
      </c>
    </row>
    <row r="673" spans="1:18" s="21" customFormat="1" ht="68.25" thickBot="1">
      <c r="A673" s="135">
        <f t="shared" si="12"/>
        <v>652</v>
      </c>
      <c r="B673" s="135" t="s">
        <v>1517</v>
      </c>
      <c r="C673" s="125"/>
      <c r="D673" s="94"/>
      <c r="E673" s="154">
        <v>4080</v>
      </c>
      <c r="F673" s="94"/>
      <c r="G673" s="95"/>
      <c r="H673" s="90"/>
      <c r="I673" s="134"/>
      <c r="J673" s="148" t="s">
        <v>1518</v>
      </c>
      <c r="K673" s="93">
        <v>42503</v>
      </c>
      <c r="L673" s="99" t="s">
        <v>21</v>
      </c>
      <c r="M673" s="94">
        <v>91436</v>
      </c>
      <c r="N673" s="95" t="s">
        <v>32</v>
      </c>
      <c r="O673" s="13" t="s">
        <v>23</v>
      </c>
      <c r="P673" s="184" t="s">
        <v>1826</v>
      </c>
      <c r="Q673" s="95" t="s">
        <v>365</v>
      </c>
      <c r="R673" s="95" t="s">
        <v>1519</v>
      </c>
    </row>
    <row r="674" spans="1:18" s="21" customFormat="1" ht="68.25" thickBot="1">
      <c r="A674" s="135">
        <f t="shared" si="12"/>
        <v>653</v>
      </c>
      <c r="B674" s="135" t="s">
        <v>1520</v>
      </c>
      <c r="C674" s="125"/>
      <c r="D674" s="94"/>
      <c r="E674" s="154">
        <v>4080</v>
      </c>
      <c r="F674" s="94"/>
      <c r="G674" s="95"/>
      <c r="H674" s="90"/>
      <c r="I674" s="134"/>
      <c r="J674" s="148" t="s">
        <v>1518</v>
      </c>
      <c r="K674" s="93">
        <v>42503</v>
      </c>
      <c r="L674" s="99" t="s">
        <v>21</v>
      </c>
      <c r="M674" s="94">
        <v>91437</v>
      </c>
      <c r="N674" s="95" t="s">
        <v>32</v>
      </c>
      <c r="O674" s="13" t="s">
        <v>23</v>
      </c>
      <c r="P674" s="184" t="s">
        <v>1826</v>
      </c>
      <c r="Q674" s="95" t="s">
        <v>365</v>
      </c>
      <c r="R674" s="95" t="s">
        <v>1521</v>
      </c>
    </row>
    <row r="675" spans="1:18" s="21" customFormat="1" ht="68.25" thickBot="1">
      <c r="A675" s="135">
        <f t="shared" si="12"/>
        <v>654</v>
      </c>
      <c r="B675" s="135" t="s">
        <v>1522</v>
      </c>
      <c r="C675" s="125"/>
      <c r="D675" s="94"/>
      <c r="E675" s="154">
        <v>4080</v>
      </c>
      <c r="F675" s="94"/>
      <c r="G675" s="95"/>
      <c r="H675" s="90"/>
      <c r="I675" s="31"/>
      <c r="J675" s="148" t="s">
        <v>1518</v>
      </c>
      <c r="K675" s="93">
        <v>42503</v>
      </c>
      <c r="L675" s="99" t="s">
        <v>21</v>
      </c>
      <c r="M675" s="94">
        <v>91438</v>
      </c>
      <c r="N675" s="95" t="s">
        <v>273</v>
      </c>
      <c r="O675" s="13" t="s">
        <v>23</v>
      </c>
      <c r="P675" s="184" t="s">
        <v>1826</v>
      </c>
      <c r="Q675" s="95" t="s">
        <v>1523</v>
      </c>
      <c r="R675" s="95" t="s">
        <v>505</v>
      </c>
    </row>
    <row r="676" spans="1:18" s="21" customFormat="1" ht="68.25" thickBot="1">
      <c r="A676" s="135">
        <f t="shared" si="12"/>
        <v>655</v>
      </c>
      <c r="B676" s="135" t="s">
        <v>1524</v>
      </c>
      <c r="C676" s="125"/>
      <c r="D676" s="94"/>
      <c r="E676" s="154">
        <v>4080</v>
      </c>
      <c r="F676" s="94"/>
      <c r="G676" s="95"/>
      <c r="H676" s="90"/>
      <c r="I676" s="134"/>
      <c r="J676" s="148" t="s">
        <v>1518</v>
      </c>
      <c r="K676" s="93">
        <v>42503</v>
      </c>
      <c r="L676" s="99" t="s">
        <v>21</v>
      </c>
      <c r="M676" s="94">
        <v>91439</v>
      </c>
      <c r="N676" s="95" t="s">
        <v>32</v>
      </c>
      <c r="O676" s="13" t="s">
        <v>23</v>
      </c>
      <c r="P676" s="184" t="s">
        <v>1826</v>
      </c>
      <c r="Q676" s="95" t="s">
        <v>1525</v>
      </c>
      <c r="R676" s="95" t="s">
        <v>1526</v>
      </c>
    </row>
    <row r="677" spans="1:18" s="21" customFormat="1" ht="68.25" thickBot="1">
      <c r="A677" s="135">
        <f t="shared" si="12"/>
        <v>656</v>
      </c>
      <c r="B677" s="135" t="s">
        <v>1527</v>
      </c>
      <c r="C677" s="125"/>
      <c r="D677" s="94"/>
      <c r="E677" s="154">
        <v>4080</v>
      </c>
      <c r="F677" s="94"/>
      <c r="G677" s="95"/>
      <c r="H677" s="90"/>
      <c r="I677" s="134"/>
      <c r="J677" s="148" t="s">
        <v>1518</v>
      </c>
      <c r="K677" s="93">
        <v>42503</v>
      </c>
      <c r="L677" s="99" t="s">
        <v>21</v>
      </c>
      <c r="M677" s="94">
        <v>91440</v>
      </c>
      <c r="N677" s="95" t="s">
        <v>32</v>
      </c>
      <c r="O677" s="13" t="s">
        <v>23</v>
      </c>
      <c r="P677" s="184" t="s">
        <v>1826</v>
      </c>
      <c r="Q677" s="95" t="s">
        <v>365</v>
      </c>
      <c r="R677" s="95" t="s">
        <v>1528</v>
      </c>
    </row>
    <row r="678" spans="1:18" s="21" customFormat="1" ht="68.25" thickBot="1">
      <c r="A678" s="135">
        <f t="shared" si="12"/>
        <v>657</v>
      </c>
      <c r="B678" s="135" t="s">
        <v>1529</v>
      </c>
      <c r="C678" s="125"/>
      <c r="D678" s="94"/>
      <c r="E678" s="154">
        <v>4080</v>
      </c>
      <c r="F678" s="94"/>
      <c r="G678" s="95"/>
      <c r="H678" s="90"/>
      <c r="I678" s="134"/>
      <c r="J678" s="148" t="s">
        <v>1518</v>
      </c>
      <c r="K678" s="93">
        <v>42503</v>
      </c>
      <c r="L678" s="99" t="s">
        <v>21</v>
      </c>
      <c r="M678" s="94">
        <v>91441</v>
      </c>
      <c r="N678" s="95" t="s">
        <v>32</v>
      </c>
      <c r="O678" s="13" t="s">
        <v>23</v>
      </c>
      <c r="P678" s="184" t="s">
        <v>1826</v>
      </c>
      <c r="Q678" s="95" t="s">
        <v>63</v>
      </c>
      <c r="R678" s="95" t="s">
        <v>64</v>
      </c>
    </row>
    <row r="679" spans="1:18" s="21" customFormat="1" ht="68.25" thickBot="1">
      <c r="A679" s="135">
        <f t="shared" si="12"/>
        <v>658</v>
      </c>
      <c r="B679" s="135" t="s">
        <v>1530</v>
      </c>
      <c r="C679" s="125"/>
      <c r="D679" s="94"/>
      <c r="E679" s="154">
        <v>4080</v>
      </c>
      <c r="F679" s="94"/>
      <c r="G679" s="95"/>
      <c r="H679" s="90"/>
      <c r="I679" s="134"/>
      <c r="J679" s="148" t="s">
        <v>1518</v>
      </c>
      <c r="K679" s="93">
        <v>42503</v>
      </c>
      <c r="L679" s="99" t="s">
        <v>21</v>
      </c>
      <c r="M679" s="94">
        <v>91442</v>
      </c>
      <c r="N679" s="95" t="s">
        <v>32</v>
      </c>
      <c r="O679" s="13" t="s">
        <v>23</v>
      </c>
      <c r="P679" s="184" t="s">
        <v>1826</v>
      </c>
      <c r="Q679" s="95" t="s">
        <v>365</v>
      </c>
      <c r="R679" s="95" t="s">
        <v>1531</v>
      </c>
    </row>
    <row r="680" spans="1:18" s="21" customFormat="1" ht="68.25" thickBot="1">
      <c r="A680" s="135">
        <f t="shared" si="12"/>
        <v>659</v>
      </c>
      <c r="B680" s="135" t="s">
        <v>1532</v>
      </c>
      <c r="C680" s="125"/>
      <c r="D680" s="94"/>
      <c r="E680" s="154">
        <v>4080</v>
      </c>
      <c r="F680" s="94"/>
      <c r="G680" s="95"/>
      <c r="H680" s="90"/>
      <c r="I680" s="134"/>
      <c r="J680" s="148" t="s">
        <v>1518</v>
      </c>
      <c r="K680" s="93">
        <v>42503</v>
      </c>
      <c r="L680" s="99" t="s">
        <v>21</v>
      </c>
      <c r="M680" s="94">
        <v>91443</v>
      </c>
      <c r="N680" s="95" t="s">
        <v>32</v>
      </c>
      <c r="O680" s="13" t="s">
        <v>23</v>
      </c>
      <c r="P680" s="184" t="s">
        <v>1826</v>
      </c>
      <c r="Q680" s="95" t="s">
        <v>365</v>
      </c>
      <c r="R680" s="95" t="s">
        <v>1533</v>
      </c>
    </row>
    <row r="681" spans="1:18" s="21" customFormat="1" ht="68.25" thickBot="1">
      <c r="A681" s="135">
        <f t="shared" si="12"/>
        <v>660</v>
      </c>
      <c r="B681" s="135" t="s">
        <v>1534</v>
      </c>
      <c r="C681" s="125"/>
      <c r="D681" s="94"/>
      <c r="E681" s="154">
        <v>4080</v>
      </c>
      <c r="F681" s="94"/>
      <c r="G681" s="95"/>
      <c r="H681" s="90"/>
      <c r="I681" s="134"/>
      <c r="J681" s="148" t="s">
        <v>1518</v>
      </c>
      <c r="K681" s="93">
        <v>42503</v>
      </c>
      <c r="L681" s="99" t="s">
        <v>21</v>
      </c>
      <c r="M681" s="94">
        <v>91444</v>
      </c>
      <c r="N681" s="95" t="s">
        <v>32</v>
      </c>
      <c r="O681" s="13" t="s">
        <v>23</v>
      </c>
      <c r="P681" s="184" t="s">
        <v>1826</v>
      </c>
      <c r="Q681" s="95" t="s">
        <v>365</v>
      </c>
      <c r="R681" s="95" t="s">
        <v>1535</v>
      </c>
    </row>
    <row r="682" spans="1:18" s="21" customFormat="1" ht="68.25" thickBot="1">
      <c r="A682" s="135">
        <f t="shared" si="12"/>
        <v>661</v>
      </c>
      <c r="B682" s="135" t="s">
        <v>1536</v>
      </c>
      <c r="C682" s="125"/>
      <c r="D682" s="94"/>
      <c r="E682" s="154">
        <v>4080</v>
      </c>
      <c r="F682" s="94"/>
      <c r="G682" s="95"/>
      <c r="H682" s="90"/>
      <c r="I682" s="134"/>
      <c r="J682" s="148" t="s">
        <v>1518</v>
      </c>
      <c r="K682" s="93">
        <v>42503</v>
      </c>
      <c r="L682" s="99" t="s">
        <v>21</v>
      </c>
      <c r="M682" s="94">
        <v>91445</v>
      </c>
      <c r="N682" s="95" t="s">
        <v>32</v>
      </c>
      <c r="O682" s="13" t="s">
        <v>23</v>
      </c>
      <c r="P682" s="184" t="s">
        <v>1826</v>
      </c>
      <c r="Q682" s="95" t="s">
        <v>365</v>
      </c>
      <c r="R682" s="95" t="s">
        <v>1537</v>
      </c>
    </row>
    <row r="683" spans="1:18" s="21" customFormat="1" ht="68.25" thickBot="1">
      <c r="A683" s="135">
        <f t="shared" si="12"/>
        <v>662</v>
      </c>
      <c r="B683" s="135" t="s">
        <v>1538</v>
      </c>
      <c r="C683" s="125"/>
      <c r="D683" s="94"/>
      <c r="E683" s="154">
        <v>10797.28</v>
      </c>
      <c r="F683" s="94"/>
      <c r="G683" s="95"/>
      <c r="H683" s="90"/>
      <c r="I683" s="134"/>
      <c r="J683" s="148" t="s">
        <v>1539</v>
      </c>
      <c r="K683" s="93">
        <v>42506</v>
      </c>
      <c r="L683" s="99" t="s">
        <v>21</v>
      </c>
      <c r="M683" s="94">
        <v>91446</v>
      </c>
      <c r="N683" s="95" t="s">
        <v>32</v>
      </c>
      <c r="O683" s="13" t="s">
        <v>23</v>
      </c>
      <c r="P683" s="184" t="s">
        <v>1826</v>
      </c>
      <c r="Q683" s="95" t="s">
        <v>1540</v>
      </c>
      <c r="R683" s="95" t="s">
        <v>505</v>
      </c>
    </row>
    <row r="684" spans="1:18" s="21" customFormat="1" ht="57" customHeight="1" thickBot="1">
      <c r="A684" s="135">
        <f t="shared" si="12"/>
        <v>663</v>
      </c>
      <c r="B684" s="135" t="s">
        <v>1541</v>
      </c>
      <c r="C684" s="125"/>
      <c r="D684" s="94"/>
      <c r="E684" s="155"/>
      <c r="F684" s="94"/>
      <c r="G684" s="95"/>
      <c r="H684" s="90"/>
      <c r="I684" s="134">
        <v>4000</v>
      </c>
      <c r="J684" s="148" t="s">
        <v>1542</v>
      </c>
      <c r="K684" s="93">
        <v>42522</v>
      </c>
      <c r="L684" s="99" t="s">
        <v>21</v>
      </c>
      <c r="M684" s="94">
        <v>91449</v>
      </c>
      <c r="N684" s="95" t="s">
        <v>32</v>
      </c>
      <c r="O684" s="13" t="s">
        <v>23</v>
      </c>
      <c r="P684" s="184" t="s">
        <v>1826</v>
      </c>
      <c r="Q684" s="95" t="s">
        <v>1543</v>
      </c>
      <c r="R684" s="95" t="s">
        <v>505</v>
      </c>
    </row>
    <row r="685" spans="1:18" s="21" customFormat="1" ht="68.25" thickBot="1">
      <c r="A685" s="135">
        <f t="shared" si="12"/>
        <v>664</v>
      </c>
      <c r="B685" s="135" t="s">
        <v>1544</v>
      </c>
      <c r="C685" s="125"/>
      <c r="D685" s="94"/>
      <c r="E685" s="154"/>
      <c r="F685" s="94"/>
      <c r="G685" s="95"/>
      <c r="H685" s="90"/>
      <c r="I685" s="134">
        <v>1300</v>
      </c>
      <c r="J685" s="148" t="s">
        <v>1542</v>
      </c>
      <c r="K685" s="93">
        <v>42522</v>
      </c>
      <c r="L685" s="99" t="s">
        <v>21</v>
      </c>
      <c r="M685" s="94">
        <v>91450</v>
      </c>
      <c r="N685" s="95" t="s">
        <v>32</v>
      </c>
      <c r="O685" s="13" t="s">
        <v>23</v>
      </c>
      <c r="P685" s="184" t="s">
        <v>1826</v>
      </c>
      <c r="Q685" s="95" t="s">
        <v>1543</v>
      </c>
      <c r="R685" s="95" t="s">
        <v>505</v>
      </c>
    </row>
    <row r="686" spans="1:18" s="21" customFormat="1" ht="68.25" thickBot="1">
      <c r="A686" s="135">
        <f t="shared" si="12"/>
        <v>665</v>
      </c>
      <c r="B686" s="135" t="s">
        <v>1545</v>
      </c>
      <c r="C686" s="125"/>
      <c r="D686" s="94"/>
      <c r="E686" s="154">
        <v>529</v>
      </c>
      <c r="F686" s="94"/>
      <c r="G686" s="95"/>
      <c r="H686" s="90"/>
      <c r="I686" s="134"/>
      <c r="J686" s="148" t="s">
        <v>1546</v>
      </c>
      <c r="K686" s="93">
        <v>42551</v>
      </c>
      <c r="L686" s="99" t="s">
        <v>21</v>
      </c>
      <c r="M686" s="94">
        <v>91451</v>
      </c>
      <c r="N686" s="95" t="s">
        <v>32</v>
      </c>
      <c r="O686" s="13" t="s">
        <v>23</v>
      </c>
      <c r="P686" s="184" t="s">
        <v>1826</v>
      </c>
      <c r="Q686" s="95" t="s">
        <v>1547</v>
      </c>
      <c r="R686" s="95" t="s">
        <v>1548</v>
      </c>
    </row>
    <row r="687" spans="1:18" s="21" customFormat="1" ht="68.25" thickBot="1">
      <c r="A687" s="135">
        <f t="shared" si="12"/>
        <v>666</v>
      </c>
      <c r="B687" s="135" t="s">
        <v>1545</v>
      </c>
      <c r="C687" s="125"/>
      <c r="D687" s="94"/>
      <c r="E687" s="154">
        <v>529</v>
      </c>
      <c r="F687" s="94"/>
      <c r="G687" s="95"/>
      <c r="H687" s="90"/>
      <c r="I687" s="134"/>
      <c r="J687" s="148" t="s">
        <v>1546</v>
      </c>
      <c r="K687" s="93">
        <v>42551</v>
      </c>
      <c r="L687" s="99" t="s">
        <v>21</v>
      </c>
      <c r="M687" s="94">
        <v>91452</v>
      </c>
      <c r="N687" s="95" t="s">
        <v>32</v>
      </c>
      <c r="O687" s="13" t="s">
        <v>23</v>
      </c>
      <c r="P687" s="184" t="s">
        <v>1826</v>
      </c>
      <c r="Q687" s="95" t="s">
        <v>1547</v>
      </c>
      <c r="R687" s="95" t="s">
        <v>1548</v>
      </c>
    </row>
    <row r="688" spans="1:18" s="21" customFormat="1" ht="68.25" thickBot="1">
      <c r="A688" s="135">
        <f t="shared" si="12"/>
        <v>667</v>
      </c>
      <c r="B688" s="135" t="s">
        <v>1545</v>
      </c>
      <c r="C688" s="125"/>
      <c r="D688" s="94"/>
      <c r="E688" s="154">
        <v>529</v>
      </c>
      <c r="F688" s="94"/>
      <c r="G688" s="95"/>
      <c r="H688" s="90"/>
      <c r="I688" s="134"/>
      <c r="J688" s="148" t="s">
        <v>1546</v>
      </c>
      <c r="K688" s="93">
        <v>42551</v>
      </c>
      <c r="L688" s="99" t="s">
        <v>21</v>
      </c>
      <c r="M688" s="94">
        <v>91453</v>
      </c>
      <c r="N688" s="95" t="s">
        <v>32</v>
      </c>
      <c r="O688" s="13" t="s">
        <v>23</v>
      </c>
      <c r="P688" s="184" t="s">
        <v>1826</v>
      </c>
      <c r="Q688" s="95" t="s">
        <v>1547</v>
      </c>
      <c r="R688" s="95" t="s">
        <v>1548</v>
      </c>
    </row>
    <row r="689" spans="1:18" s="21" customFormat="1" ht="68.25" thickBot="1">
      <c r="A689" s="135">
        <f t="shared" si="12"/>
        <v>668</v>
      </c>
      <c r="B689" s="135" t="s">
        <v>1545</v>
      </c>
      <c r="C689" s="125"/>
      <c r="D689" s="94"/>
      <c r="E689" s="154">
        <v>529</v>
      </c>
      <c r="F689" s="94"/>
      <c r="G689" s="95"/>
      <c r="H689" s="90"/>
      <c r="I689" s="134"/>
      <c r="J689" s="148" t="s">
        <v>1546</v>
      </c>
      <c r="K689" s="93">
        <v>42551</v>
      </c>
      <c r="L689" s="99" t="s">
        <v>21</v>
      </c>
      <c r="M689" s="94">
        <v>91454</v>
      </c>
      <c r="N689" s="95" t="s">
        <v>32</v>
      </c>
      <c r="O689" s="13" t="s">
        <v>23</v>
      </c>
      <c r="P689" s="184" t="s">
        <v>1826</v>
      </c>
      <c r="Q689" s="95" t="s">
        <v>1547</v>
      </c>
      <c r="R689" s="95" t="s">
        <v>1548</v>
      </c>
    </row>
    <row r="690" spans="1:18" s="21" customFormat="1" ht="68.25" thickBot="1">
      <c r="A690" s="135">
        <f t="shared" si="12"/>
        <v>669</v>
      </c>
      <c r="B690" s="135" t="s">
        <v>1549</v>
      </c>
      <c r="C690" s="125"/>
      <c r="D690" s="94"/>
      <c r="E690" s="154">
        <v>275</v>
      </c>
      <c r="F690" s="94"/>
      <c r="G690" s="95"/>
      <c r="H690" s="90"/>
      <c r="I690" s="134"/>
      <c r="J690" s="148" t="s">
        <v>1550</v>
      </c>
      <c r="K690" s="93">
        <v>42557</v>
      </c>
      <c r="L690" s="99" t="s">
        <v>21</v>
      </c>
      <c r="M690" s="94">
        <v>91455</v>
      </c>
      <c r="N690" s="95" t="s">
        <v>32</v>
      </c>
      <c r="O690" s="13" t="s">
        <v>23</v>
      </c>
      <c r="P690" s="184" t="s">
        <v>1826</v>
      </c>
      <c r="Q690" s="95" t="s">
        <v>1547</v>
      </c>
      <c r="R690" s="95" t="s">
        <v>1548</v>
      </c>
    </row>
    <row r="691" spans="1:18" s="21" customFormat="1" ht="68.25" thickBot="1">
      <c r="A691" s="135">
        <f t="shared" si="12"/>
        <v>670</v>
      </c>
      <c r="B691" s="135" t="s">
        <v>1549</v>
      </c>
      <c r="C691" s="125"/>
      <c r="D691" s="94"/>
      <c r="E691" s="154">
        <v>275</v>
      </c>
      <c r="F691" s="94"/>
      <c r="G691" s="95"/>
      <c r="H691" s="90"/>
      <c r="I691" s="31"/>
      <c r="J691" s="148" t="s">
        <v>1550</v>
      </c>
      <c r="K691" s="93">
        <v>42557</v>
      </c>
      <c r="L691" s="99" t="s">
        <v>21</v>
      </c>
      <c r="M691" s="94">
        <v>91456</v>
      </c>
      <c r="N691" s="95" t="s">
        <v>273</v>
      </c>
      <c r="O691" s="13" t="s">
        <v>23</v>
      </c>
      <c r="P691" s="184" t="s">
        <v>1826</v>
      </c>
      <c r="Q691" s="95" t="s">
        <v>1547</v>
      </c>
      <c r="R691" s="95" t="s">
        <v>1548</v>
      </c>
    </row>
    <row r="692" spans="1:18" s="21" customFormat="1" ht="68.25" thickBot="1">
      <c r="A692" s="135">
        <f t="shared" si="12"/>
        <v>671</v>
      </c>
      <c r="B692" s="135" t="s">
        <v>1549</v>
      </c>
      <c r="C692" s="125"/>
      <c r="D692" s="94"/>
      <c r="E692" s="154">
        <v>275</v>
      </c>
      <c r="F692" s="94"/>
      <c r="G692" s="95"/>
      <c r="H692" s="90"/>
      <c r="I692" s="134"/>
      <c r="J692" s="148" t="s">
        <v>1550</v>
      </c>
      <c r="K692" s="93">
        <v>42557</v>
      </c>
      <c r="L692" s="99" t="s">
        <v>21</v>
      </c>
      <c r="M692" s="94">
        <v>91457</v>
      </c>
      <c r="N692" s="95" t="s">
        <v>32</v>
      </c>
      <c r="O692" s="13" t="s">
        <v>23</v>
      </c>
      <c r="P692" s="184" t="s">
        <v>1826</v>
      </c>
      <c r="Q692" s="95" t="s">
        <v>1547</v>
      </c>
      <c r="R692" s="95" t="s">
        <v>1548</v>
      </c>
    </row>
    <row r="693" spans="1:18" s="21" customFormat="1" ht="68.25" thickBot="1">
      <c r="A693" s="135">
        <f t="shared" si="12"/>
        <v>672</v>
      </c>
      <c r="B693" s="135" t="s">
        <v>1549</v>
      </c>
      <c r="C693" s="125"/>
      <c r="D693" s="94"/>
      <c r="E693" s="154">
        <v>275</v>
      </c>
      <c r="F693" s="94"/>
      <c r="G693" s="95"/>
      <c r="H693" s="90"/>
      <c r="I693" s="134"/>
      <c r="J693" s="148" t="s">
        <v>1550</v>
      </c>
      <c r="K693" s="93">
        <v>42557</v>
      </c>
      <c r="L693" s="99" t="s">
        <v>21</v>
      </c>
      <c r="M693" s="94">
        <v>91458</v>
      </c>
      <c r="N693" s="95" t="s">
        <v>32</v>
      </c>
      <c r="O693" s="13" t="s">
        <v>23</v>
      </c>
      <c r="P693" s="184" t="s">
        <v>1826</v>
      </c>
      <c r="Q693" s="95" t="s">
        <v>1547</v>
      </c>
      <c r="R693" s="95" t="s">
        <v>1548</v>
      </c>
    </row>
    <row r="694" spans="1:18" s="21" customFormat="1" ht="68.25" thickBot="1">
      <c r="A694" s="135">
        <f t="shared" si="12"/>
        <v>673</v>
      </c>
      <c r="B694" s="135" t="s">
        <v>1549</v>
      </c>
      <c r="C694" s="125"/>
      <c r="D694" s="94"/>
      <c r="E694" s="154">
        <v>275</v>
      </c>
      <c r="F694" s="94"/>
      <c r="G694" s="95"/>
      <c r="H694" s="90"/>
      <c r="I694" s="31"/>
      <c r="J694" s="148" t="s">
        <v>1550</v>
      </c>
      <c r="K694" s="93">
        <v>42557</v>
      </c>
      <c r="L694" s="99" t="s">
        <v>21</v>
      </c>
      <c r="M694" s="94">
        <v>91459</v>
      </c>
      <c r="N694" s="95" t="s">
        <v>273</v>
      </c>
      <c r="O694" s="13" t="s">
        <v>23</v>
      </c>
      <c r="P694" s="184" t="s">
        <v>1826</v>
      </c>
      <c r="Q694" s="95" t="s">
        <v>1547</v>
      </c>
      <c r="R694" s="95" t="s">
        <v>1548</v>
      </c>
    </row>
    <row r="695" spans="1:18" s="21" customFormat="1" ht="68.25" thickBot="1">
      <c r="A695" s="135">
        <f t="shared" si="12"/>
        <v>674</v>
      </c>
      <c r="B695" s="135" t="s">
        <v>1549</v>
      </c>
      <c r="C695" s="125"/>
      <c r="D695" s="94"/>
      <c r="E695" s="154">
        <v>275</v>
      </c>
      <c r="F695" s="94"/>
      <c r="G695" s="95"/>
      <c r="H695" s="90"/>
      <c r="I695" s="31"/>
      <c r="J695" s="148" t="s">
        <v>1550</v>
      </c>
      <c r="K695" s="93">
        <v>42557</v>
      </c>
      <c r="L695" s="99" t="s">
        <v>21</v>
      </c>
      <c r="M695" s="94">
        <v>91460</v>
      </c>
      <c r="N695" s="95" t="s">
        <v>273</v>
      </c>
      <c r="O695" s="13" t="s">
        <v>23</v>
      </c>
      <c r="P695" s="184" t="s">
        <v>1826</v>
      </c>
      <c r="Q695" s="95" t="s">
        <v>1547</v>
      </c>
      <c r="R695" s="95" t="s">
        <v>1548</v>
      </c>
    </row>
    <row r="696" spans="1:18" s="21" customFormat="1" ht="68.25" thickBot="1">
      <c r="A696" s="135">
        <f t="shared" si="12"/>
        <v>675</v>
      </c>
      <c r="B696" s="135" t="s">
        <v>1549</v>
      </c>
      <c r="C696" s="125"/>
      <c r="D696" s="94"/>
      <c r="E696" s="154">
        <v>275</v>
      </c>
      <c r="F696" s="94"/>
      <c r="G696" s="95"/>
      <c r="H696" s="90"/>
      <c r="I696" s="134"/>
      <c r="J696" s="148" t="s">
        <v>1550</v>
      </c>
      <c r="K696" s="93">
        <v>42557</v>
      </c>
      <c r="L696" s="99" t="s">
        <v>21</v>
      </c>
      <c r="M696" s="94">
        <v>91461</v>
      </c>
      <c r="N696" s="95" t="s">
        <v>32</v>
      </c>
      <c r="O696" s="13" t="s">
        <v>23</v>
      </c>
      <c r="P696" s="184" t="s">
        <v>1826</v>
      </c>
      <c r="Q696" s="95" t="s">
        <v>1547</v>
      </c>
      <c r="R696" s="95" t="s">
        <v>1548</v>
      </c>
    </row>
    <row r="697" spans="1:18" s="21" customFormat="1" ht="68.25" thickBot="1">
      <c r="A697" s="135">
        <f t="shared" si="12"/>
        <v>676</v>
      </c>
      <c r="B697" s="135" t="s">
        <v>1549</v>
      </c>
      <c r="C697" s="125"/>
      <c r="D697" s="94"/>
      <c r="E697" s="154">
        <v>275</v>
      </c>
      <c r="F697" s="94"/>
      <c r="G697" s="95"/>
      <c r="H697" s="90"/>
      <c r="I697" s="134"/>
      <c r="J697" s="148" t="s">
        <v>1550</v>
      </c>
      <c r="K697" s="93">
        <v>42557</v>
      </c>
      <c r="L697" s="99" t="s">
        <v>21</v>
      </c>
      <c r="M697" s="94">
        <v>91462</v>
      </c>
      <c r="N697" s="95" t="s">
        <v>32</v>
      </c>
      <c r="O697" s="13" t="s">
        <v>23</v>
      </c>
      <c r="P697" s="184" t="s">
        <v>1826</v>
      </c>
      <c r="Q697" s="95" t="s">
        <v>1547</v>
      </c>
      <c r="R697" s="95" t="s">
        <v>1548</v>
      </c>
    </row>
    <row r="698" spans="1:18" s="21" customFormat="1" ht="68.25" thickBot="1">
      <c r="A698" s="135">
        <f t="shared" si="12"/>
        <v>677</v>
      </c>
      <c r="B698" s="135" t="s">
        <v>1549</v>
      </c>
      <c r="C698" s="125"/>
      <c r="D698" s="94"/>
      <c r="E698" s="154">
        <v>275</v>
      </c>
      <c r="F698" s="94"/>
      <c r="G698" s="95"/>
      <c r="H698" s="90"/>
      <c r="I698" s="31"/>
      <c r="J698" s="148" t="s">
        <v>1550</v>
      </c>
      <c r="K698" s="93">
        <v>42557</v>
      </c>
      <c r="L698" s="99" t="s">
        <v>21</v>
      </c>
      <c r="M698" s="94">
        <v>91463</v>
      </c>
      <c r="N698" s="95" t="s">
        <v>273</v>
      </c>
      <c r="O698" s="13" t="s">
        <v>23</v>
      </c>
      <c r="P698" s="184" t="s">
        <v>1826</v>
      </c>
      <c r="Q698" s="95" t="s">
        <v>1547</v>
      </c>
      <c r="R698" s="95" t="s">
        <v>1548</v>
      </c>
    </row>
    <row r="699" spans="1:18" s="21" customFormat="1" ht="68.25" thickBot="1">
      <c r="A699" s="135">
        <f t="shared" si="12"/>
        <v>678</v>
      </c>
      <c r="B699" s="135" t="s">
        <v>1549</v>
      </c>
      <c r="C699" s="125"/>
      <c r="D699" s="94"/>
      <c r="E699" s="154">
        <v>275</v>
      </c>
      <c r="F699" s="94"/>
      <c r="G699" s="95"/>
      <c r="H699" s="90"/>
      <c r="I699" s="134"/>
      <c r="J699" s="148" t="s">
        <v>1550</v>
      </c>
      <c r="K699" s="93">
        <v>42557</v>
      </c>
      <c r="L699" s="99" t="s">
        <v>21</v>
      </c>
      <c r="M699" s="94">
        <v>91464</v>
      </c>
      <c r="N699" s="95" t="s">
        <v>32</v>
      </c>
      <c r="O699" s="13" t="s">
        <v>23</v>
      </c>
      <c r="P699" s="184" t="s">
        <v>1826</v>
      </c>
      <c r="Q699" s="95" t="s">
        <v>1547</v>
      </c>
      <c r="R699" s="95" t="s">
        <v>1548</v>
      </c>
    </row>
    <row r="700" spans="1:18" s="21" customFormat="1" ht="68.25" thickBot="1">
      <c r="A700" s="135">
        <f t="shared" si="12"/>
        <v>679</v>
      </c>
      <c r="B700" s="135" t="s">
        <v>1549</v>
      </c>
      <c r="C700" s="125"/>
      <c r="D700" s="94"/>
      <c r="E700" s="154">
        <v>275</v>
      </c>
      <c r="F700" s="94"/>
      <c r="G700" s="95"/>
      <c r="H700" s="90"/>
      <c r="I700" s="31"/>
      <c r="J700" s="148" t="s">
        <v>1550</v>
      </c>
      <c r="K700" s="93">
        <v>42557</v>
      </c>
      <c r="L700" s="99" t="s">
        <v>21</v>
      </c>
      <c r="M700" s="94">
        <v>91465</v>
      </c>
      <c r="N700" s="95" t="s">
        <v>273</v>
      </c>
      <c r="O700" s="13" t="s">
        <v>23</v>
      </c>
      <c r="P700" s="184" t="s">
        <v>1826</v>
      </c>
      <c r="Q700" s="95" t="s">
        <v>1547</v>
      </c>
      <c r="R700" s="95" t="s">
        <v>1548</v>
      </c>
    </row>
    <row r="701" spans="1:18" s="21" customFormat="1" ht="68.25" thickBot="1">
      <c r="A701" s="135">
        <f t="shared" si="12"/>
        <v>680</v>
      </c>
      <c r="B701" s="135" t="s">
        <v>1549</v>
      </c>
      <c r="C701" s="125"/>
      <c r="D701" s="94"/>
      <c r="E701" s="154">
        <v>275</v>
      </c>
      <c r="F701" s="94"/>
      <c r="G701" s="95"/>
      <c r="H701" s="90"/>
      <c r="I701" s="134"/>
      <c r="J701" s="148" t="s">
        <v>1550</v>
      </c>
      <c r="K701" s="93">
        <v>42557</v>
      </c>
      <c r="L701" s="99" t="s">
        <v>21</v>
      </c>
      <c r="M701" s="94">
        <v>91466</v>
      </c>
      <c r="N701" s="95" t="s">
        <v>32</v>
      </c>
      <c r="O701" s="13" t="s">
        <v>23</v>
      </c>
      <c r="P701" s="184" t="s">
        <v>1826</v>
      </c>
      <c r="Q701" s="95" t="s">
        <v>1547</v>
      </c>
      <c r="R701" s="95" t="s">
        <v>1548</v>
      </c>
    </row>
    <row r="702" spans="1:18" s="21" customFormat="1" ht="68.25" thickBot="1">
      <c r="A702" s="135">
        <f t="shared" si="12"/>
        <v>681</v>
      </c>
      <c r="B702" s="135" t="s">
        <v>1549</v>
      </c>
      <c r="C702" s="125"/>
      <c r="D702" s="94"/>
      <c r="E702" s="154">
        <v>275</v>
      </c>
      <c r="F702" s="94"/>
      <c r="G702" s="95"/>
      <c r="H702" s="90"/>
      <c r="I702" s="31"/>
      <c r="J702" s="148" t="s">
        <v>1550</v>
      </c>
      <c r="K702" s="93">
        <v>42557</v>
      </c>
      <c r="L702" s="99" t="s">
        <v>21</v>
      </c>
      <c r="M702" s="94">
        <v>91467</v>
      </c>
      <c r="N702" s="95" t="s">
        <v>273</v>
      </c>
      <c r="O702" s="13" t="s">
        <v>23</v>
      </c>
      <c r="P702" s="184" t="s">
        <v>1826</v>
      </c>
      <c r="Q702" s="95" t="s">
        <v>1547</v>
      </c>
      <c r="R702" s="95" t="s">
        <v>1548</v>
      </c>
    </row>
    <row r="703" spans="1:18" s="21" customFormat="1" ht="68.25" thickBot="1">
      <c r="A703" s="135">
        <f t="shared" si="12"/>
        <v>682</v>
      </c>
      <c r="B703" s="135" t="s">
        <v>1549</v>
      </c>
      <c r="C703" s="125"/>
      <c r="D703" s="94"/>
      <c r="E703" s="154">
        <v>275</v>
      </c>
      <c r="F703" s="94"/>
      <c r="G703" s="95"/>
      <c r="H703" s="90"/>
      <c r="I703" s="134"/>
      <c r="J703" s="148" t="s">
        <v>1550</v>
      </c>
      <c r="K703" s="93">
        <v>42557</v>
      </c>
      <c r="L703" s="99" t="s">
        <v>21</v>
      </c>
      <c r="M703" s="94">
        <v>91468</v>
      </c>
      <c r="N703" s="95" t="s">
        <v>32</v>
      </c>
      <c r="O703" s="13" t="s">
        <v>23</v>
      </c>
      <c r="P703" s="184" t="s">
        <v>1826</v>
      </c>
      <c r="Q703" s="95" t="s">
        <v>1547</v>
      </c>
      <c r="R703" s="95" t="s">
        <v>1548</v>
      </c>
    </row>
    <row r="704" spans="1:18" s="21" customFormat="1" ht="68.25" thickBot="1">
      <c r="A704" s="135">
        <f t="shared" si="12"/>
        <v>683</v>
      </c>
      <c r="B704" s="135" t="s">
        <v>1549</v>
      </c>
      <c r="C704" s="125"/>
      <c r="D704" s="94"/>
      <c r="E704" s="154">
        <v>275</v>
      </c>
      <c r="F704" s="94"/>
      <c r="G704" s="95"/>
      <c r="H704" s="90"/>
      <c r="I704" s="134"/>
      <c r="J704" s="148" t="s">
        <v>1550</v>
      </c>
      <c r="K704" s="93">
        <v>42557</v>
      </c>
      <c r="L704" s="99" t="s">
        <v>21</v>
      </c>
      <c r="M704" s="94">
        <v>91469</v>
      </c>
      <c r="N704" s="95" t="s">
        <v>32</v>
      </c>
      <c r="O704" s="13" t="s">
        <v>23</v>
      </c>
      <c r="P704" s="184" t="s">
        <v>1826</v>
      </c>
      <c r="Q704" s="95" t="s">
        <v>1547</v>
      </c>
      <c r="R704" s="95" t="s">
        <v>1548</v>
      </c>
    </row>
    <row r="705" spans="1:18" s="21" customFormat="1" ht="68.25" thickBot="1">
      <c r="A705" s="135">
        <f t="shared" si="12"/>
        <v>684</v>
      </c>
      <c r="B705" s="135" t="s">
        <v>1549</v>
      </c>
      <c r="C705" s="125"/>
      <c r="D705" s="94"/>
      <c r="E705" s="154">
        <v>275</v>
      </c>
      <c r="F705" s="94"/>
      <c r="G705" s="95"/>
      <c r="H705" s="90"/>
      <c r="I705" s="31"/>
      <c r="J705" s="148" t="s">
        <v>1550</v>
      </c>
      <c r="K705" s="93">
        <v>42557</v>
      </c>
      <c r="L705" s="99" t="s">
        <v>21</v>
      </c>
      <c r="M705" s="94">
        <v>91470</v>
      </c>
      <c r="N705" s="95" t="s">
        <v>273</v>
      </c>
      <c r="O705" s="13" t="s">
        <v>23</v>
      </c>
      <c r="P705" s="184" t="s">
        <v>1826</v>
      </c>
      <c r="Q705" s="95" t="s">
        <v>1547</v>
      </c>
      <c r="R705" s="95" t="s">
        <v>1548</v>
      </c>
    </row>
    <row r="706" spans="1:18" s="21" customFormat="1" ht="68.25" thickBot="1">
      <c r="A706" s="135">
        <f t="shared" si="12"/>
        <v>685</v>
      </c>
      <c r="B706" s="135" t="s">
        <v>1549</v>
      </c>
      <c r="C706" s="125"/>
      <c r="D706" s="94"/>
      <c r="E706" s="154">
        <v>275</v>
      </c>
      <c r="F706" s="94"/>
      <c r="G706" s="95"/>
      <c r="H706" s="90"/>
      <c r="I706" s="134"/>
      <c r="J706" s="148" t="s">
        <v>1550</v>
      </c>
      <c r="K706" s="93">
        <v>42557</v>
      </c>
      <c r="L706" s="99" t="s">
        <v>21</v>
      </c>
      <c r="M706" s="94">
        <v>91471</v>
      </c>
      <c r="N706" s="95" t="s">
        <v>32</v>
      </c>
      <c r="O706" s="13" t="s">
        <v>23</v>
      </c>
      <c r="P706" s="184" t="s">
        <v>1826</v>
      </c>
      <c r="Q706" s="95" t="s">
        <v>1547</v>
      </c>
      <c r="R706" s="95" t="s">
        <v>1548</v>
      </c>
    </row>
    <row r="707" spans="1:18" s="21" customFormat="1" ht="68.25" thickBot="1">
      <c r="A707" s="135">
        <f t="shared" si="12"/>
        <v>686</v>
      </c>
      <c r="B707" s="135" t="s">
        <v>1549</v>
      </c>
      <c r="C707" s="125"/>
      <c r="D707" s="94"/>
      <c r="E707" s="154">
        <v>275</v>
      </c>
      <c r="F707" s="94"/>
      <c r="G707" s="95"/>
      <c r="H707" s="90"/>
      <c r="I707" s="134"/>
      <c r="J707" s="148" t="s">
        <v>1550</v>
      </c>
      <c r="K707" s="93">
        <v>42557</v>
      </c>
      <c r="L707" s="99" t="s">
        <v>21</v>
      </c>
      <c r="M707" s="94">
        <v>91472</v>
      </c>
      <c r="N707" s="95" t="s">
        <v>32</v>
      </c>
      <c r="O707" s="13" t="s">
        <v>23</v>
      </c>
      <c r="P707" s="184" t="s">
        <v>1826</v>
      </c>
      <c r="Q707" s="95" t="s">
        <v>1547</v>
      </c>
      <c r="R707" s="95" t="s">
        <v>1548</v>
      </c>
    </row>
    <row r="708" spans="1:18" s="21" customFormat="1" ht="68.25" thickBot="1">
      <c r="A708" s="135">
        <f t="shared" si="12"/>
        <v>687</v>
      </c>
      <c r="B708" s="135" t="s">
        <v>1549</v>
      </c>
      <c r="C708" s="125"/>
      <c r="D708" s="94"/>
      <c r="E708" s="154">
        <v>275</v>
      </c>
      <c r="F708" s="94"/>
      <c r="G708" s="95"/>
      <c r="H708" s="90"/>
      <c r="I708" s="134"/>
      <c r="J708" s="148" t="s">
        <v>1550</v>
      </c>
      <c r="K708" s="93">
        <v>42557</v>
      </c>
      <c r="L708" s="99" t="s">
        <v>21</v>
      </c>
      <c r="M708" s="94">
        <v>91473</v>
      </c>
      <c r="N708" s="95" t="s">
        <v>32</v>
      </c>
      <c r="O708" s="13" t="s">
        <v>23</v>
      </c>
      <c r="P708" s="184" t="s">
        <v>1826</v>
      </c>
      <c r="Q708" s="95" t="s">
        <v>1547</v>
      </c>
      <c r="R708" s="95" t="s">
        <v>1548</v>
      </c>
    </row>
    <row r="709" spans="1:18" s="21" customFormat="1" ht="68.25" thickBot="1">
      <c r="A709" s="135">
        <f t="shared" si="12"/>
        <v>688</v>
      </c>
      <c r="B709" s="135" t="s">
        <v>1549</v>
      </c>
      <c r="C709" s="125"/>
      <c r="D709" s="94"/>
      <c r="E709" s="154">
        <v>275</v>
      </c>
      <c r="F709" s="94"/>
      <c r="G709" s="95"/>
      <c r="H709" s="90"/>
      <c r="I709" s="134"/>
      <c r="J709" s="148" t="s">
        <v>1550</v>
      </c>
      <c r="K709" s="93">
        <v>42557</v>
      </c>
      <c r="L709" s="99" t="s">
        <v>21</v>
      </c>
      <c r="M709" s="94">
        <v>91474</v>
      </c>
      <c r="N709" s="95" t="s">
        <v>32</v>
      </c>
      <c r="O709" s="13" t="s">
        <v>23</v>
      </c>
      <c r="P709" s="184" t="s">
        <v>1826</v>
      </c>
      <c r="Q709" s="95" t="s">
        <v>1547</v>
      </c>
      <c r="R709" s="95" t="s">
        <v>1548</v>
      </c>
    </row>
    <row r="710" spans="1:18" s="21" customFormat="1" ht="42.75" customHeight="1" thickBot="1">
      <c r="A710" s="135">
        <f t="shared" si="12"/>
        <v>689</v>
      </c>
      <c r="B710" s="135" t="s">
        <v>1551</v>
      </c>
      <c r="C710" s="125"/>
      <c r="D710" s="94"/>
      <c r="E710" s="154"/>
      <c r="F710" s="94"/>
      <c r="G710" s="95"/>
      <c r="H710" s="90"/>
      <c r="I710" s="134">
        <v>659</v>
      </c>
      <c r="J710" s="148" t="s">
        <v>1552</v>
      </c>
      <c r="K710" s="93">
        <v>42557</v>
      </c>
      <c r="L710" s="99" t="s">
        <v>21</v>
      </c>
      <c r="M710" s="94">
        <v>91475</v>
      </c>
      <c r="N710" s="95" t="s">
        <v>32</v>
      </c>
      <c r="O710" s="13" t="s">
        <v>23</v>
      </c>
      <c r="P710" s="184" t="s">
        <v>1826</v>
      </c>
      <c r="Q710" s="95" t="s">
        <v>857</v>
      </c>
      <c r="R710" s="95" t="s">
        <v>434</v>
      </c>
    </row>
    <row r="711" spans="1:18" s="21" customFormat="1" ht="68.25" thickBot="1">
      <c r="A711" s="135">
        <f t="shared" si="12"/>
        <v>690</v>
      </c>
      <c r="B711" s="135" t="s">
        <v>1553</v>
      </c>
      <c r="C711" s="125"/>
      <c r="D711" s="94"/>
      <c r="E711" s="154"/>
      <c r="F711" s="94"/>
      <c r="G711" s="95"/>
      <c r="H711" s="90"/>
      <c r="I711" s="134">
        <v>219</v>
      </c>
      <c r="J711" s="148" t="s">
        <v>1554</v>
      </c>
      <c r="K711" s="93">
        <v>42556</v>
      </c>
      <c r="L711" s="99" t="s">
        <v>21</v>
      </c>
      <c r="M711" s="94">
        <v>91476</v>
      </c>
      <c r="N711" s="95" t="s">
        <v>32</v>
      </c>
      <c r="O711" s="13" t="s">
        <v>23</v>
      </c>
      <c r="P711" s="184" t="s">
        <v>1826</v>
      </c>
      <c r="Q711" s="95" t="s">
        <v>1547</v>
      </c>
      <c r="R711" s="95" t="s">
        <v>1548</v>
      </c>
    </row>
    <row r="712" spans="1:18" s="21" customFormat="1" ht="68.25" thickBot="1">
      <c r="A712" s="135">
        <f t="shared" si="12"/>
        <v>691</v>
      </c>
      <c r="B712" s="135" t="s">
        <v>1553</v>
      </c>
      <c r="C712" s="125"/>
      <c r="D712" s="94"/>
      <c r="E712" s="154"/>
      <c r="F712" s="94"/>
      <c r="G712" s="95"/>
      <c r="H712" s="90"/>
      <c r="I712" s="134">
        <v>219</v>
      </c>
      <c r="J712" s="148" t="s">
        <v>1554</v>
      </c>
      <c r="K712" s="93">
        <v>42556</v>
      </c>
      <c r="L712" s="99" t="s">
        <v>21</v>
      </c>
      <c r="M712" s="94">
        <v>91477</v>
      </c>
      <c r="N712" s="95" t="s">
        <v>32</v>
      </c>
      <c r="O712" s="13" t="s">
        <v>23</v>
      </c>
      <c r="P712" s="184" t="s">
        <v>1826</v>
      </c>
      <c r="Q712" s="95" t="s">
        <v>1547</v>
      </c>
      <c r="R712" s="95" t="s">
        <v>1548</v>
      </c>
    </row>
    <row r="713" spans="1:18" s="21" customFormat="1" ht="39.75" customHeight="1" thickBot="1">
      <c r="A713" s="135">
        <f t="shared" si="12"/>
        <v>692</v>
      </c>
      <c r="B713" s="135" t="s">
        <v>1555</v>
      </c>
      <c r="C713" s="125"/>
      <c r="D713" s="94"/>
      <c r="E713" s="154"/>
      <c r="F713" s="94"/>
      <c r="G713" s="95"/>
      <c r="H713" s="90"/>
      <c r="I713" s="134">
        <v>1635.6</v>
      </c>
      <c r="J713" s="148" t="s">
        <v>1556</v>
      </c>
      <c r="K713" s="93">
        <v>42564</v>
      </c>
      <c r="L713" s="99" t="s">
        <v>21</v>
      </c>
      <c r="M713" s="94">
        <v>91478</v>
      </c>
      <c r="N713" s="95" t="s">
        <v>32</v>
      </c>
      <c r="O713" s="13" t="s">
        <v>23</v>
      </c>
      <c r="P713" s="184" t="s">
        <v>1826</v>
      </c>
      <c r="Q713" s="95" t="s">
        <v>495</v>
      </c>
      <c r="R713" s="95" t="s">
        <v>275</v>
      </c>
    </row>
    <row r="714" spans="1:18" s="21" customFormat="1" ht="39.75" customHeight="1" thickBot="1">
      <c r="A714" s="135">
        <f t="shared" si="12"/>
        <v>693</v>
      </c>
      <c r="B714" s="135" t="s">
        <v>1557</v>
      </c>
      <c r="C714" s="125"/>
      <c r="D714" s="94"/>
      <c r="E714" s="154"/>
      <c r="F714" s="94"/>
      <c r="G714" s="95"/>
      <c r="H714" s="90"/>
      <c r="I714" s="134">
        <v>707.6</v>
      </c>
      <c r="J714" s="148" t="s">
        <v>1558</v>
      </c>
      <c r="K714" s="93">
        <v>42578</v>
      </c>
      <c r="L714" s="99" t="s">
        <v>21</v>
      </c>
      <c r="M714" s="94">
        <v>91479</v>
      </c>
      <c r="N714" s="95" t="s">
        <v>32</v>
      </c>
      <c r="O714" s="13" t="s">
        <v>23</v>
      </c>
      <c r="P714" s="184" t="s">
        <v>1826</v>
      </c>
      <c r="Q714" s="95" t="s">
        <v>495</v>
      </c>
      <c r="R714" s="95" t="s">
        <v>275</v>
      </c>
    </row>
    <row r="715" spans="1:18" s="21" customFormat="1" ht="39.75" customHeight="1" thickBot="1">
      <c r="A715" s="135">
        <f t="shared" si="12"/>
        <v>694</v>
      </c>
      <c r="B715" s="135" t="s">
        <v>1559</v>
      </c>
      <c r="C715" s="125"/>
      <c r="D715" s="94"/>
      <c r="E715" s="154">
        <v>5568</v>
      </c>
      <c r="F715" s="94"/>
      <c r="G715" s="95"/>
      <c r="H715" s="90"/>
      <c r="I715" s="134"/>
      <c r="J715" s="148" t="s">
        <v>1560</v>
      </c>
      <c r="K715" s="93">
        <v>42636</v>
      </c>
      <c r="L715" s="99" t="s">
        <v>21</v>
      </c>
      <c r="M715" s="94"/>
      <c r="N715" s="95" t="s">
        <v>32</v>
      </c>
      <c r="O715" s="13" t="s">
        <v>23</v>
      </c>
      <c r="P715" s="184" t="s">
        <v>1826</v>
      </c>
      <c r="Q715" s="95" t="s">
        <v>1561</v>
      </c>
      <c r="R715" s="95" t="s">
        <v>1562</v>
      </c>
    </row>
    <row r="716" spans="1:18" s="21" customFormat="1" ht="39.75" customHeight="1" thickBot="1">
      <c r="A716" s="135">
        <f t="shared" si="12"/>
        <v>695</v>
      </c>
      <c r="B716" s="135" t="s">
        <v>1563</v>
      </c>
      <c r="C716" s="125"/>
      <c r="D716" s="94"/>
      <c r="E716" s="154"/>
      <c r="F716" s="94"/>
      <c r="G716" s="95"/>
      <c r="H716" s="90"/>
      <c r="I716" s="134">
        <v>11214.16</v>
      </c>
      <c r="J716" s="148" t="s">
        <v>1564</v>
      </c>
      <c r="K716" s="93">
        <v>42673</v>
      </c>
      <c r="L716" s="99" t="s">
        <v>21</v>
      </c>
      <c r="M716" s="94"/>
      <c r="N716" s="95" t="s">
        <v>32</v>
      </c>
      <c r="O716" s="13" t="s">
        <v>23</v>
      </c>
      <c r="P716" s="184" t="s">
        <v>1826</v>
      </c>
      <c r="Q716" s="95" t="s">
        <v>292</v>
      </c>
      <c r="R716" s="95" t="s">
        <v>64</v>
      </c>
    </row>
    <row r="717" spans="1:18" s="21" customFormat="1" ht="60.75" customHeight="1" thickBot="1">
      <c r="A717" s="135">
        <f t="shared" si="12"/>
        <v>696</v>
      </c>
      <c r="B717" s="135" t="s">
        <v>1565</v>
      </c>
      <c r="C717" s="125"/>
      <c r="D717" s="94"/>
      <c r="E717" s="154"/>
      <c r="F717" s="94"/>
      <c r="G717" s="95"/>
      <c r="H717" s="90"/>
      <c r="I717" s="134">
        <v>3978.8</v>
      </c>
      <c r="J717" s="148" t="s">
        <v>1566</v>
      </c>
      <c r="K717" s="93">
        <v>42614</v>
      </c>
      <c r="L717" s="99" t="s">
        <v>21</v>
      </c>
      <c r="M717" s="94"/>
      <c r="N717" s="95" t="s">
        <v>32</v>
      </c>
      <c r="O717" s="13" t="s">
        <v>23</v>
      </c>
      <c r="P717" s="184" t="s">
        <v>1826</v>
      </c>
      <c r="Q717" s="95" t="s">
        <v>1567</v>
      </c>
      <c r="R717" s="95" t="s">
        <v>1568</v>
      </c>
    </row>
    <row r="718" spans="1:18" s="21" customFormat="1" ht="52.5" customHeight="1" thickBot="1">
      <c r="A718" s="135">
        <f t="shared" si="12"/>
        <v>697</v>
      </c>
      <c r="B718" s="135" t="s">
        <v>1569</v>
      </c>
      <c r="C718" s="125"/>
      <c r="D718" s="94"/>
      <c r="E718" s="154"/>
      <c r="F718" s="94"/>
      <c r="G718" s="95"/>
      <c r="H718" s="90"/>
      <c r="I718" s="134">
        <v>3962.56</v>
      </c>
      <c r="J718" s="148" t="s">
        <v>1570</v>
      </c>
      <c r="K718" s="99">
        <v>42682</v>
      </c>
      <c r="L718" s="99" t="s">
        <v>21</v>
      </c>
      <c r="M718" s="94"/>
      <c r="N718" s="95" t="s">
        <v>32</v>
      </c>
      <c r="O718" s="13" t="s">
        <v>23</v>
      </c>
      <c r="P718" s="184" t="s">
        <v>1826</v>
      </c>
      <c r="Q718" s="95" t="s">
        <v>27</v>
      </c>
      <c r="R718" s="95" t="s">
        <v>1571</v>
      </c>
    </row>
    <row r="719" spans="1:18" s="21" customFormat="1" ht="59.25" customHeight="1" thickBot="1">
      <c r="A719" s="135">
        <f t="shared" si="12"/>
        <v>698</v>
      </c>
      <c r="B719" s="135" t="s">
        <v>1572</v>
      </c>
      <c r="C719" s="125"/>
      <c r="D719" s="94"/>
      <c r="E719" s="154">
        <v>6314.65</v>
      </c>
      <c r="F719" s="94"/>
      <c r="G719" s="95"/>
      <c r="H719" s="90"/>
      <c r="I719" s="134"/>
      <c r="J719" s="148" t="s">
        <v>1573</v>
      </c>
      <c r="K719" s="93">
        <v>42702</v>
      </c>
      <c r="L719" s="99" t="s">
        <v>21</v>
      </c>
      <c r="M719" s="94">
        <v>91491</v>
      </c>
      <c r="N719" s="95" t="s">
        <v>32</v>
      </c>
      <c r="O719" s="13" t="s">
        <v>23</v>
      </c>
      <c r="P719" s="184" t="s">
        <v>1826</v>
      </c>
      <c r="Q719" s="95" t="s">
        <v>1574</v>
      </c>
      <c r="R719" s="95" t="s">
        <v>505</v>
      </c>
    </row>
    <row r="720" spans="1:18" s="21" customFormat="1" ht="51" customHeight="1" thickBot="1">
      <c r="A720" s="135">
        <f t="shared" ref="A720" si="13">A719+1</f>
        <v>699</v>
      </c>
      <c r="B720" s="135" t="s">
        <v>1572</v>
      </c>
      <c r="C720" s="125"/>
      <c r="D720" s="94"/>
      <c r="E720" s="154">
        <v>6314.65</v>
      </c>
      <c r="F720" s="94"/>
      <c r="G720" s="95"/>
      <c r="H720" s="90"/>
      <c r="I720" s="134"/>
      <c r="J720" s="148" t="s">
        <v>1573</v>
      </c>
      <c r="K720" s="93">
        <v>42702</v>
      </c>
      <c r="L720" s="99" t="s">
        <v>21</v>
      </c>
      <c r="M720" s="94">
        <v>91492</v>
      </c>
      <c r="N720" s="95" t="s">
        <v>32</v>
      </c>
      <c r="O720" s="13" t="s">
        <v>23</v>
      </c>
      <c r="P720" s="184" t="s">
        <v>1826</v>
      </c>
      <c r="Q720" s="95" t="s">
        <v>1575</v>
      </c>
      <c r="R720" s="95" t="s">
        <v>505</v>
      </c>
    </row>
    <row r="721" spans="1:18" s="21" customFormat="1">
      <c r="E721" s="156">
        <f>SUM(E654:E720)</f>
        <v>95296.37999999999</v>
      </c>
      <c r="K721" s="36"/>
      <c r="O721" s="46"/>
      <c r="P721" s="46"/>
    </row>
    <row r="722" spans="1:18" s="21" customFormat="1">
      <c r="C722" s="123"/>
      <c r="E722" s="157"/>
      <c r="K722" s="36"/>
    </row>
    <row r="723" spans="1:18" s="21" customFormat="1">
      <c r="E723" s="149">
        <v>9826498.5899999999</v>
      </c>
      <c r="I723" s="150"/>
      <c r="K723" s="36"/>
    </row>
    <row r="724" spans="1:18" s="21" customFormat="1" ht="12.75" customHeight="1" thickBot="1">
      <c r="A724" s="138"/>
      <c r="B724" s="158" t="s">
        <v>1576</v>
      </c>
      <c r="C724" s="127"/>
      <c r="D724" s="159"/>
      <c r="E724" s="160"/>
      <c r="F724" s="159"/>
      <c r="G724" s="46"/>
      <c r="H724" s="139"/>
      <c r="I724" s="141"/>
      <c r="J724" s="138"/>
      <c r="K724" s="143"/>
      <c r="L724" s="144"/>
      <c r="M724" s="159"/>
      <c r="N724" s="46"/>
      <c r="O724" s="46"/>
      <c r="P724" s="46"/>
      <c r="Q724" s="46"/>
      <c r="R724" s="46"/>
    </row>
    <row r="725" spans="1:18" s="21" customFormat="1" ht="43.5" customHeight="1" thickBot="1">
      <c r="A725" s="146" t="s">
        <v>1081</v>
      </c>
      <c r="B725" s="114" t="s">
        <v>2</v>
      </c>
      <c r="C725" s="115" t="s">
        <v>3</v>
      </c>
      <c r="D725" s="114" t="s">
        <v>4</v>
      </c>
      <c r="E725" s="114" t="s">
        <v>5</v>
      </c>
      <c r="F725" s="116" t="s">
        <v>6</v>
      </c>
      <c r="G725" s="116" t="s">
        <v>7</v>
      </c>
      <c r="H725" s="116" t="s">
        <v>8</v>
      </c>
      <c r="I725" s="116" t="s">
        <v>9</v>
      </c>
      <c r="J725" s="114" t="s">
        <v>10</v>
      </c>
      <c r="K725" s="87" t="s">
        <v>1827</v>
      </c>
      <c r="L725" s="88" t="s">
        <v>12</v>
      </c>
      <c r="M725" s="116" t="s">
        <v>13</v>
      </c>
      <c r="N725" s="114" t="s">
        <v>14</v>
      </c>
      <c r="O725" s="114" t="s">
        <v>15</v>
      </c>
      <c r="P725" s="116" t="s">
        <v>1825</v>
      </c>
      <c r="Q725" s="114" t="s">
        <v>16</v>
      </c>
      <c r="R725" s="85" t="s">
        <v>17</v>
      </c>
    </row>
    <row r="726" spans="1:18" s="21" customFormat="1" ht="68.25" thickBot="1">
      <c r="A726" s="135">
        <v>700</v>
      </c>
      <c r="B726" s="135" t="s">
        <v>1577</v>
      </c>
      <c r="C726" s="125"/>
      <c r="D726" s="94"/>
      <c r="E726" s="133"/>
      <c r="F726" s="94"/>
      <c r="G726" s="95"/>
      <c r="H726" s="90"/>
      <c r="I726" s="134">
        <v>2018.4</v>
      </c>
      <c r="J726" s="148" t="s">
        <v>1578</v>
      </c>
      <c r="K726" s="93">
        <v>42816</v>
      </c>
      <c r="L726" s="99" t="s">
        <v>21</v>
      </c>
      <c r="M726" s="94">
        <v>91259</v>
      </c>
      <c r="N726" s="95" t="s">
        <v>32</v>
      </c>
      <c r="O726" s="13" t="s">
        <v>23</v>
      </c>
      <c r="P726" s="184" t="s">
        <v>1826</v>
      </c>
      <c r="Q726" s="95" t="s">
        <v>1579</v>
      </c>
      <c r="R726" s="95" t="s">
        <v>596</v>
      </c>
    </row>
    <row r="727" spans="1:18" s="21" customFormat="1" ht="68.25" thickBot="1">
      <c r="A727" s="135">
        <f t="shared" ref="A727:A790" si="14">A726+1</f>
        <v>701</v>
      </c>
      <c r="B727" s="135" t="s">
        <v>1580</v>
      </c>
      <c r="C727" s="125"/>
      <c r="D727" s="94"/>
      <c r="E727" s="133"/>
      <c r="F727" s="94"/>
      <c r="G727" s="95"/>
      <c r="H727" s="90"/>
      <c r="I727" s="134">
        <v>2018.4</v>
      </c>
      <c r="J727" s="148" t="s">
        <v>1581</v>
      </c>
      <c r="K727" s="93">
        <v>42817</v>
      </c>
      <c r="L727" s="99" t="s">
        <v>21</v>
      </c>
      <c r="M727" s="94">
        <v>91260</v>
      </c>
      <c r="N727" s="95" t="s">
        <v>32</v>
      </c>
      <c r="O727" s="13" t="s">
        <v>23</v>
      </c>
      <c r="P727" s="184" t="s">
        <v>1826</v>
      </c>
      <c r="Q727" s="95" t="s">
        <v>1582</v>
      </c>
      <c r="R727" s="95" t="s">
        <v>275</v>
      </c>
    </row>
    <row r="728" spans="1:18" s="21" customFormat="1" ht="68.25" thickBot="1">
      <c r="A728" s="135">
        <f t="shared" si="14"/>
        <v>702</v>
      </c>
      <c r="B728" s="135" t="s">
        <v>1583</v>
      </c>
      <c r="C728" s="125"/>
      <c r="D728" s="94"/>
      <c r="E728" s="133">
        <v>5046</v>
      </c>
      <c r="F728" s="94"/>
      <c r="G728" s="95"/>
      <c r="H728" s="90"/>
      <c r="I728" s="134"/>
      <c r="J728" s="148" t="s">
        <v>1584</v>
      </c>
      <c r="K728" s="93">
        <v>42823</v>
      </c>
      <c r="L728" s="99" t="s">
        <v>21</v>
      </c>
      <c r="M728" s="94">
        <v>91261</v>
      </c>
      <c r="N728" s="95" t="s">
        <v>32</v>
      </c>
      <c r="O728" s="13" t="s">
        <v>23</v>
      </c>
      <c r="P728" s="184" t="s">
        <v>1826</v>
      </c>
      <c r="Q728" s="95" t="s">
        <v>1582</v>
      </c>
      <c r="R728" s="95" t="s">
        <v>275</v>
      </c>
    </row>
    <row r="729" spans="1:18" s="21" customFormat="1" ht="68.25" thickBot="1">
      <c r="A729" s="135">
        <f t="shared" si="14"/>
        <v>703</v>
      </c>
      <c r="B729" s="135" t="s">
        <v>1585</v>
      </c>
      <c r="C729" s="125"/>
      <c r="D729" s="94"/>
      <c r="E729" s="133"/>
      <c r="F729" s="94"/>
      <c r="G729" s="95"/>
      <c r="H729" s="90"/>
      <c r="I729" s="134">
        <v>707</v>
      </c>
      <c r="J729" s="148" t="s">
        <v>1586</v>
      </c>
      <c r="K729" s="93">
        <v>42831</v>
      </c>
      <c r="L729" s="99" t="s">
        <v>21</v>
      </c>
      <c r="M729" s="94">
        <v>91263</v>
      </c>
      <c r="N729" s="95" t="s">
        <v>32</v>
      </c>
      <c r="O729" s="13" t="s">
        <v>23</v>
      </c>
      <c r="P729" s="184" t="s">
        <v>1826</v>
      </c>
      <c r="Q729" s="95" t="s">
        <v>1579</v>
      </c>
      <c r="R729" s="95" t="s">
        <v>1587</v>
      </c>
    </row>
    <row r="730" spans="1:18" s="21" customFormat="1" ht="53.25" customHeight="1" thickBot="1">
      <c r="A730" s="135">
        <f t="shared" si="14"/>
        <v>704</v>
      </c>
      <c r="B730" s="135" t="s">
        <v>1588</v>
      </c>
      <c r="C730" s="125"/>
      <c r="D730" s="94"/>
      <c r="E730" s="133"/>
      <c r="F730" s="94"/>
      <c r="G730" s="95"/>
      <c r="H730" s="90"/>
      <c r="I730" s="134">
        <v>1685.48</v>
      </c>
      <c r="J730" s="148" t="s">
        <v>1589</v>
      </c>
      <c r="K730" s="93">
        <v>42866</v>
      </c>
      <c r="L730" s="99" t="s">
        <v>21</v>
      </c>
      <c r="M730" s="94">
        <v>91262</v>
      </c>
      <c r="N730" s="95" t="s">
        <v>32</v>
      </c>
      <c r="O730" s="13" t="s">
        <v>23</v>
      </c>
      <c r="P730" s="184" t="s">
        <v>1826</v>
      </c>
      <c r="Q730" s="95" t="s">
        <v>145</v>
      </c>
      <c r="R730" s="95" t="s">
        <v>1590</v>
      </c>
    </row>
    <row r="731" spans="1:18" s="21" customFormat="1" ht="68.25" thickBot="1">
      <c r="A731" s="135">
        <f t="shared" si="14"/>
        <v>705</v>
      </c>
      <c r="B731" s="135" t="s">
        <v>1591</v>
      </c>
      <c r="C731" s="125"/>
      <c r="D731" s="94"/>
      <c r="E731" s="134"/>
      <c r="F731" s="94"/>
      <c r="G731" s="95"/>
      <c r="H731" s="90"/>
      <c r="I731" s="134">
        <v>1886.62</v>
      </c>
      <c r="J731" s="148" t="s">
        <v>1592</v>
      </c>
      <c r="K731" s="93">
        <v>42857</v>
      </c>
      <c r="L731" s="99" t="s">
        <v>21</v>
      </c>
      <c r="M731" s="94"/>
      <c r="N731" s="95" t="s">
        <v>32</v>
      </c>
      <c r="O731" s="13" t="s">
        <v>23</v>
      </c>
      <c r="P731" s="184" t="s">
        <v>1826</v>
      </c>
      <c r="Q731" s="95" t="s">
        <v>1593</v>
      </c>
      <c r="R731" s="95" t="s">
        <v>505</v>
      </c>
    </row>
    <row r="732" spans="1:18" s="21" customFormat="1" ht="68.25" thickBot="1">
      <c r="A732" s="135">
        <f t="shared" si="14"/>
        <v>706</v>
      </c>
      <c r="B732" s="135" t="s">
        <v>1591</v>
      </c>
      <c r="C732" s="125"/>
      <c r="D732" s="94"/>
      <c r="E732" s="134"/>
      <c r="F732" s="94"/>
      <c r="G732" s="95"/>
      <c r="H732" s="90"/>
      <c r="I732" s="134">
        <v>1866.63</v>
      </c>
      <c r="J732" s="148" t="s">
        <v>1592</v>
      </c>
      <c r="K732" s="93">
        <v>42857</v>
      </c>
      <c r="L732" s="99" t="s">
        <v>21</v>
      </c>
      <c r="M732" s="94"/>
      <c r="N732" s="95" t="s">
        <v>32</v>
      </c>
      <c r="O732" s="13" t="s">
        <v>23</v>
      </c>
      <c r="P732" s="184" t="s">
        <v>1826</v>
      </c>
      <c r="Q732" s="95" t="s">
        <v>1593</v>
      </c>
      <c r="R732" s="95" t="s">
        <v>505</v>
      </c>
    </row>
    <row r="733" spans="1:18" s="21" customFormat="1" ht="68.25" thickBot="1">
      <c r="A733" s="135">
        <f t="shared" si="14"/>
        <v>707</v>
      </c>
      <c r="B733" s="135" t="s">
        <v>1594</v>
      </c>
      <c r="C733" s="125"/>
      <c r="D733" s="94"/>
      <c r="E733" s="134"/>
      <c r="F733" s="94"/>
      <c r="G733" s="95"/>
      <c r="H733" s="90"/>
      <c r="I733" s="134">
        <v>2309.33</v>
      </c>
      <c r="J733" s="148" t="s">
        <v>1595</v>
      </c>
      <c r="K733" s="93">
        <v>42879</v>
      </c>
      <c r="L733" s="99" t="s">
        <v>21</v>
      </c>
      <c r="M733" s="94"/>
      <c r="N733" s="95" t="s">
        <v>32</v>
      </c>
      <c r="O733" s="13" t="s">
        <v>23</v>
      </c>
      <c r="P733" s="184" t="s">
        <v>1826</v>
      </c>
      <c r="Q733" s="95" t="s">
        <v>1593</v>
      </c>
      <c r="R733" s="95" t="s">
        <v>505</v>
      </c>
    </row>
    <row r="734" spans="1:18" s="21" customFormat="1" ht="60" customHeight="1" thickBot="1">
      <c r="A734" s="135">
        <f t="shared" si="14"/>
        <v>708</v>
      </c>
      <c r="B734" s="135" t="s">
        <v>1596</v>
      </c>
      <c r="C734" s="125"/>
      <c r="D734" s="94"/>
      <c r="E734" s="133"/>
      <c r="F734" s="31"/>
      <c r="G734" s="95"/>
      <c r="H734" s="90"/>
      <c r="I734" s="134">
        <v>1392</v>
      </c>
      <c r="J734" s="148" t="s">
        <v>1597</v>
      </c>
      <c r="K734" s="93">
        <v>42902</v>
      </c>
      <c r="L734" s="99" t="s">
        <v>21</v>
      </c>
      <c r="M734" s="94">
        <v>91264</v>
      </c>
      <c r="N734" s="95" t="s">
        <v>273</v>
      </c>
      <c r="O734" s="13" t="s">
        <v>23</v>
      </c>
      <c r="P734" s="184" t="s">
        <v>1826</v>
      </c>
      <c r="Q734" s="95" t="s">
        <v>1598</v>
      </c>
      <c r="R734" s="95" t="s">
        <v>275</v>
      </c>
    </row>
    <row r="735" spans="1:18" s="21" customFormat="1" ht="38.25" customHeight="1" thickBot="1">
      <c r="A735" s="135">
        <f t="shared" si="14"/>
        <v>709</v>
      </c>
      <c r="B735" s="135" t="s">
        <v>1599</v>
      </c>
      <c r="C735" s="125"/>
      <c r="D735" s="94"/>
      <c r="E735" s="133"/>
      <c r="F735" s="94"/>
      <c r="G735" s="95"/>
      <c r="H735" s="90"/>
      <c r="I735" s="134">
        <v>1003.4</v>
      </c>
      <c r="J735" s="148" t="s">
        <v>1597</v>
      </c>
      <c r="K735" s="93">
        <v>42902</v>
      </c>
      <c r="L735" s="99" t="s">
        <v>21</v>
      </c>
      <c r="M735" s="94">
        <v>91265</v>
      </c>
      <c r="N735" s="95" t="s">
        <v>32</v>
      </c>
      <c r="O735" s="13" t="s">
        <v>23</v>
      </c>
      <c r="P735" s="184" t="s">
        <v>1826</v>
      </c>
      <c r="Q735" s="95" t="s">
        <v>1579</v>
      </c>
      <c r="R735" s="95" t="s">
        <v>1600</v>
      </c>
    </row>
    <row r="736" spans="1:18" s="21" customFormat="1" ht="68.25" thickBot="1">
      <c r="A736" s="135">
        <f t="shared" si="14"/>
        <v>710</v>
      </c>
      <c r="B736" s="135" t="s">
        <v>1601</v>
      </c>
      <c r="C736" s="125"/>
      <c r="D736" s="94"/>
      <c r="E736" s="133"/>
      <c r="F736" s="94"/>
      <c r="G736" s="95"/>
      <c r="H736" s="90"/>
      <c r="I736" s="134">
        <v>328.8</v>
      </c>
      <c r="J736" s="148" t="s">
        <v>1597</v>
      </c>
      <c r="K736" s="93">
        <v>42902</v>
      </c>
      <c r="L736" s="99" t="s">
        <v>21</v>
      </c>
      <c r="M736" s="94">
        <v>91266</v>
      </c>
      <c r="N736" s="95" t="s">
        <v>32</v>
      </c>
      <c r="O736" s="13" t="s">
        <v>23</v>
      </c>
      <c r="P736" s="184" t="s">
        <v>1826</v>
      </c>
      <c r="Q736" s="95" t="s">
        <v>1579</v>
      </c>
      <c r="R736" s="95" t="s">
        <v>1600</v>
      </c>
    </row>
    <row r="737" spans="1:18" s="21" customFormat="1" ht="68.25" thickBot="1">
      <c r="A737" s="135">
        <f t="shared" si="14"/>
        <v>711</v>
      </c>
      <c r="B737" s="135" t="s">
        <v>1601</v>
      </c>
      <c r="C737" s="125"/>
      <c r="D737" s="94"/>
      <c r="E737" s="133"/>
      <c r="F737" s="94"/>
      <c r="G737" s="95"/>
      <c r="H737" s="90"/>
      <c r="I737" s="134">
        <v>328.8</v>
      </c>
      <c r="J737" s="148" t="s">
        <v>1597</v>
      </c>
      <c r="K737" s="93">
        <v>42902</v>
      </c>
      <c r="L737" s="99" t="s">
        <v>21</v>
      </c>
      <c r="M737" s="94">
        <v>91267</v>
      </c>
      <c r="N737" s="95" t="s">
        <v>32</v>
      </c>
      <c r="O737" s="13" t="s">
        <v>23</v>
      </c>
      <c r="P737" s="184" t="s">
        <v>1826</v>
      </c>
      <c r="Q737" s="95" t="s">
        <v>1582</v>
      </c>
      <c r="R737" s="95" t="s">
        <v>275</v>
      </c>
    </row>
    <row r="738" spans="1:18" s="21" customFormat="1" ht="68.25" thickBot="1">
      <c r="A738" s="135">
        <f t="shared" si="14"/>
        <v>712</v>
      </c>
      <c r="B738" s="135" t="s">
        <v>1602</v>
      </c>
      <c r="C738" s="125"/>
      <c r="D738" s="94"/>
      <c r="E738" s="133"/>
      <c r="F738" s="94"/>
      <c r="G738" s="95"/>
      <c r="H738" s="90"/>
      <c r="I738" s="134">
        <v>229</v>
      </c>
      <c r="J738" s="148" t="s">
        <v>1603</v>
      </c>
      <c r="K738" s="93">
        <v>42913</v>
      </c>
      <c r="L738" s="99" t="s">
        <v>21</v>
      </c>
      <c r="M738" s="94">
        <v>91274</v>
      </c>
      <c r="N738" s="95" t="s">
        <v>32</v>
      </c>
      <c r="O738" s="13" t="s">
        <v>23</v>
      </c>
      <c r="P738" s="184" t="s">
        <v>1826</v>
      </c>
      <c r="Q738" s="95" t="s">
        <v>780</v>
      </c>
      <c r="R738" s="95" t="s">
        <v>60</v>
      </c>
    </row>
    <row r="739" spans="1:18" s="21" customFormat="1" ht="68.25" thickBot="1">
      <c r="A739" s="135">
        <f t="shared" si="14"/>
        <v>713</v>
      </c>
      <c r="B739" s="135" t="s">
        <v>1602</v>
      </c>
      <c r="C739" s="125"/>
      <c r="D739" s="94"/>
      <c r="E739" s="133"/>
      <c r="F739" s="94"/>
      <c r="G739" s="95"/>
      <c r="H739" s="90"/>
      <c r="I739" s="134">
        <v>229</v>
      </c>
      <c r="J739" s="148" t="s">
        <v>1603</v>
      </c>
      <c r="K739" s="93">
        <v>42913</v>
      </c>
      <c r="L739" s="99" t="s">
        <v>21</v>
      </c>
      <c r="M739" s="94">
        <v>91275</v>
      </c>
      <c r="N739" s="95" t="s">
        <v>32</v>
      </c>
      <c r="O739" s="13" t="s">
        <v>23</v>
      </c>
      <c r="P739" s="184" t="s">
        <v>1826</v>
      </c>
      <c r="Q739" s="95" t="s">
        <v>48</v>
      </c>
      <c r="R739" s="95" t="s">
        <v>49</v>
      </c>
    </row>
    <row r="740" spans="1:18" s="21" customFormat="1" ht="68.25" thickBot="1">
      <c r="A740" s="135">
        <f t="shared" si="14"/>
        <v>714</v>
      </c>
      <c r="B740" s="135" t="s">
        <v>1602</v>
      </c>
      <c r="C740" s="125"/>
      <c r="D740" s="94"/>
      <c r="E740" s="133"/>
      <c r="F740" s="94"/>
      <c r="G740" s="95"/>
      <c r="H740" s="90"/>
      <c r="I740" s="134">
        <v>229</v>
      </c>
      <c r="J740" s="148" t="s">
        <v>1603</v>
      </c>
      <c r="K740" s="93">
        <v>42913</v>
      </c>
      <c r="L740" s="99" t="s">
        <v>21</v>
      </c>
      <c r="M740" s="94">
        <v>91276</v>
      </c>
      <c r="N740" s="95" t="s">
        <v>32</v>
      </c>
      <c r="O740" s="13" t="s">
        <v>23</v>
      </c>
      <c r="P740" s="184" t="s">
        <v>1826</v>
      </c>
      <c r="Q740" s="95" t="s">
        <v>48</v>
      </c>
      <c r="R740" s="95" t="s">
        <v>49</v>
      </c>
    </row>
    <row r="741" spans="1:18" s="21" customFormat="1" ht="34.5" customHeight="1" thickBot="1">
      <c r="A741" s="135">
        <f t="shared" si="14"/>
        <v>715</v>
      </c>
      <c r="B741" s="135" t="s">
        <v>1602</v>
      </c>
      <c r="C741" s="125"/>
      <c r="D741" s="94"/>
      <c r="E741" s="133"/>
      <c r="F741" s="94"/>
      <c r="G741" s="95"/>
      <c r="H741" s="90"/>
      <c r="I741" s="134">
        <v>229</v>
      </c>
      <c r="J741" s="148" t="s">
        <v>1603</v>
      </c>
      <c r="K741" s="93">
        <v>42913</v>
      </c>
      <c r="L741" s="99" t="s">
        <v>21</v>
      </c>
      <c r="M741" s="94">
        <v>91277</v>
      </c>
      <c r="N741" s="95" t="s">
        <v>32</v>
      </c>
      <c r="O741" s="13" t="s">
        <v>23</v>
      </c>
      <c r="P741" s="184" t="s">
        <v>1826</v>
      </c>
      <c r="Q741" s="13" t="s">
        <v>138</v>
      </c>
      <c r="R741" s="20" t="s">
        <v>139</v>
      </c>
    </row>
    <row r="742" spans="1:18" s="21" customFormat="1" ht="27.75" customHeight="1" thickBot="1">
      <c r="A742" s="135">
        <f t="shared" si="14"/>
        <v>716</v>
      </c>
      <c r="B742" s="135" t="s">
        <v>1604</v>
      </c>
      <c r="C742" s="125"/>
      <c r="D742" s="94"/>
      <c r="E742" s="133"/>
      <c r="F742" s="94"/>
      <c r="G742" s="95"/>
      <c r="H742" s="90"/>
      <c r="I742" s="134">
        <v>1623.73</v>
      </c>
      <c r="J742" s="148" t="s">
        <v>1605</v>
      </c>
      <c r="K742" s="93">
        <v>42922</v>
      </c>
      <c r="L742" s="99" t="s">
        <v>21</v>
      </c>
      <c r="M742" s="94">
        <v>91278</v>
      </c>
      <c r="N742" s="95" t="s">
        <v>32</v>
      </c>
      <c r="O742" s="13" t="s">
        <v>23</v>
      </c>
      <c r="P742" s="184" t="s">
        <v>1826</v>
      </c>
      <c r="Q742" s="95" t="s">
        <v>1606</v>
      </c>
      <c r="R742" s="95" t="s">
        <v>505</v>
      </c>
    </row>
    <row r="743" spans="1:18" s="21" customFormat="1" ht="34.5" customHeight="1" thickBot="1">
      <c r="A743" s="135">
        <f t="shared" si="14"/>
        <v>717</v>
      </c>
      <c r="B743" s="135" t="s">
        <v>1607</v>
      </c>
      <c r="C743" s="125"/>
      <c r="D743" s="94"/>
      <c r="E743" s="133"/>
      <c r="F743" s="94"/>
      <c r="G743" s="95"/>
      <c r="H743" s="90"/>
      <c r="I743" s="134">
        <v>2812.3</v>
      </c>
      <c r="J743" s="148" t="s">
        <v>1605</v>
      </c>
      <c r="K743" s="93">
        <v>42922</v>
      </c>
      <c r="L743" s="99" t="s">
        <v>21</v>
      </c>
      <c r="M743" s="94">
        <v>91279</v>
      </c>
      <c r="N743" s="95" t="s">
        <v>32</v>
      </c>
      <c r="O743" s="13" t="s">
        <v>23</v>
      </c>
      <c r="P743" s="184" t="s">
        <v>1826</v>
      </c>
      <c r="Q743" s="95" t="s">
        <v>1608</v>
      </c>
      <c r="R743" s="95" t="s">
        <v>505</v>
      </c>
    </row>
    <row r="744" spans="1:18" s="21" customFormat="1" ht="68.25" thickBot="1">
      <c r="A744" s="135">
        <f t="shared" si="14"/>
        <v>718</v>
      </c>
      <c r="B744" s="135" t="s">
        <v>1609</v>
      </c>
      <c r="C744" s="125"/>
      <c r="D744" s="94"/>
      <c r="E744" s="133"/>
      <c r="F744" s="94"/>
      <c r="G744" s="95"/>
      <c r="H744" s="90"/>
      <c r="I744" s="134">
        <v>1313.31</v>
      </c>
      <c r="J744" s="148" t="s">
        <v>1610</v>
      </c>
      <c r="K744" s="93">
        <v>42919</v>
      </c>
      <c r="L744" s="99" t="s">
        <v>21</v>
      </c>
      <c r="M744" s="94">
        <v>91268</v>
      </c>
      <c r="N744" s="95" t="s">
        <v>32</v>
      </c>
      <c r="O744" s="13" t="s">
        <v>23</v>
      </c>
      <c r="P744" s="184" t="s">
        <v>1826</v>
      </c>
      <c r="Q744" s="95" t="s">
        <v>138</v>
      </c>
      <c r="R744" s="95" t="s">
        <v>1611</v>
      </c>
    </row>
    <row r="745" spans="1:18" s="21" customFormat="1" ht="50.25" customHeight="1" thickBot="1">
      <c r="A745" s="135">
        <f t="shared" si="14"/>
        <v>719</v>
      </c>
      <c r="B745" s="135" t="s">
        <v>1612</v>
      </c>
      <c r="C745" s="125"/>
      <c r="D745" s="94"/>
      <c r="E745" s="133">
        <v>2983</v>
      </c>
      <c r="F745" s="94"/>
      <c r="G745" s="95"/>
      <c r="H745" s="90"/>
      <c r="I745" s="134"/>
      <c r="J745" s="148" t="s">
        <v>1613</v>
      </c>
      <c r="K745" s="93">
        <v>42933</v>
      </c>
      <c r="L745" s="99" t="s">
        <v>21</v>
      </c>
      <c r="M745" s="94">
        <v>91269</v>
      </c>
      <c r="N745" s="95" t="s">
        <v>32</v>
      </c>
      <c r="O745" s="13" t="s">
        <v>23</v>
      </c>
      <c r="P745" s="184" t="s">
        <v>1826</v>
      </c>
      <c r="Q745" s="95" t="s">
        <v>1614</v>
      </c>
      <c r="R745" s="95" t="s">
        <v>1247</v>
      </c>
    </row>
    <row r="746" spans="1:18" s="21" customFormat="1" ht="68.25" thickBot="1">
      <c r="A746" s="135">
        <f t="shared" si="14"/>
        <v>720</v>
      </c>
      <c r="B746" s="135" t="s">
        <v>1615</v>
      </c>
      <c r="C746" s="125"/>
      <c r="D746" s="94"/>
      <c r="E746" s="133"/>
      <c r="F746" s="94"/>
      <c r="G746" s="95"/>
      <c r="H746" s="90"/>
      <c r="I746" s="134">
        <v>1102</v>
      </c>
      <c r="J746" s="148" t="s">
        <v>1616</v>
      </c>
      <c r="K746" s="93">
        <v>42958</v>
      </c>
      <c r="L746" s="99" t="s">
        <v>21</v>
      </c>
      <c r="M746" s="94">
        <v>91280</v>
      </c>
      <c r="N746" s="95" t="s">
        <v>32</v>
      </c>
      <c r="O746" s="13" t="s">
        <v>23</v>
      </c>
      <c r="P746" s="184" t="s">
        <v>1826</v>
      </c>
      <c r="Q746" s="95" t="s">
        <v>63</v>
      </c>
      <c r="R746" s="95" t="s">
        <v>64</v>
      </c>
    </row>
    <row r="747" spans="1:18" s="21" customFormat="1" ht="68.25" thickBot="1">
      <c r="A747" s="135">
        <f t="shared" si="14"/>
        <v>721</v>
      </c>
      <c r="B747" s="135" t="s">
        <v>1617</v>
      </c>
      <c r="C747" s="125"/>
      <c r="D747" s="94"/>
      <c r="E747" s="133"/>
      <c r="F747" s="94"/>
      <c r="G747" s="95"/>
      <c r="H747" s="90"/>
      <c r="I747" s="134">
        <v>1102</v>
      </c>
      <c r="J747" s="148" t="s">
        <v>1618</v>
      </c>
      <c r="K747" s="93">
        <v>42958</v>
      </c>
      <c r="L747" s="99" t="s">
        <v>21</v>
      </c>
      <c r="M747" s="94">
        <v>91281</v>
      </c>
      <c r="N747" s="95" t="s">
        <v>32</v>
      </c>
      <c r="O747" s="13" t="s">
        <v>23</v>
      </c>
      <c r="P747" s="184" t="s">
        <v>1826</v>
      </c>
      <c r="Q747" s="95" t="s">
        <v>138</v>
      </c>
      <c r="R747" s="95" t="s">
        <v>1619</v>
      </c>
    </row>
    <row r="748" spans="1:18" s="21" customFormat="1" ht="68.25" thickBot="1">
      <c r="A748" s="135">
        <f t="shared" si="14"/>
        <v>722</v>
      </c>
      <c r="B748" s="135" t="s">
        <v>1620</v>
      </c>
      <c r="C748" s="125"/>
      <c r="D748" s="94"/>
      <c r="E748" s="133"/>
      <c r="F748" s="94"/>
      <c r="G748" s="95"/>
      <c r="H748" s="90"/>
      <c r="I748" s="134">
        <v>382.8</v>
      </c>
      <c r="J748" s="148" t="s">
        <v>1621</v>
      </c>
      <c r="K748" s="93">
        <v>42977</v>
      </c>
      <c r="L748" s="99" t="s">
        <v>21</v>
      </c>
      <c r="M748" s="94">
        <v>91282</v>
      </c>
      <c r="N748" s="95" t="s">
        <v>32</v>
      </c>
      <c r="O748" s="13" t="s">
        <v>23</v>
      </c>
      <c r="P748" s="184" t="s">
        <v>1826</v>
      </c>
      <c r="Q748" s="95" t="s">
        <v>226</v>
      </c>
      <c r="R748" s="90" t="s">
        <v>673</v>
      </c>
    </row>
    <row r="749" spans="1:18" s="21" customFormat="1" ht="68.25" thickBot="1">
      <c r="A749" s="135">
        <f t="shared" si="14"/>
        <v>723</v>
      </c>
      <c r="B749" s="135" t="s">
        <v>1620</v>
      </c>
      <c r="C749" s="125"/>
      <c r="D749" s="94"/>
      <c r="E749" s="133"/>
      <c r="F749" s="94"/>
      <c r="G749" s="95"/>
      <c r="H749" s="90"/>
      <c r="I749" s="134">
        <v>382.8</v>
      </c>
      <c r="J749" s="148" t="s">
        <v>1621</v>
      </c>
      <c r="K749" s="93">
        <v>42977</v>
      </c>
      <c r="L749" s="99" t="s">
        <v>21</v>
      </c>
      <c r="M749" s="94">
        <v>91283</v>
      </c>
      <c r="N749" s="95" t="s">
        <v>32</v>
      </c>
      <c r="O749" s="13" t="s">
        <v>23</v>
      </c>
      <c r="P749" s="184" t="s">
        <v>1826</v>
      </c>
      <c r="Q749" s="95" t="s">
        <v>92</v>
      </c>
      <c r="R749" s="95" t="s">
        <v>93</v>
      </c>
    </row>
    <row r="750" spans="1:18" s="21" customFormat="1" ht="68.25" thickBot="1">
      <c r="A750" s="135">
        <f t="shared" si="14"/>
        <v>724</v>
      </c>
      <c r="B750" s="135" t="s">
        <v>1620</v>
      </c>
      <c r="C750" s="125"/>
      <c r="D750" s="94"/>
      <c r="E750" s="133"/>
      <c r="F750" s="94"/>
      <c r="G750" s="95"/>
      <c r="H750" s="90"/>
      <c r="I750" s="134">
        <v>382.8</v>
      </c>
      <c r="J750" s="148" t="s">
        <v>1621</v>
      </c>
      <c r="K750" s="93">
        <v>42977</v>
      </c>
      <c r="L750" s="99" t="s">
        <v>21</v>
      </c>
      <c r="M750" s="94">
        <v>91284</v>
      </c>
      <c r="N750" s="95" t="s">
        <v>32</v>
      </c>
      <c r="O750" s="13" t="s">
        <v>23</v>
      </c>
      <c r="P750" s="184" t="s">
        <v>1826</v>
      </c>
      <c r="Q750" s="95" t="s">
        <v>1622</v>
      </c>
      <c r="R750" s="95" t="s">
        <v>1623</v>
      </c>
    </row>
    <row r="751" spans="1:18" s="21" customFormat="1" ht="68.25" thickBot="1">
      <c r="A751" s="135">
        <f t="shared" si="14"/>
        <v>725</v>
      </c>
      <c r="B751" s="135" t="s">
        <v>1624</v>
      </c>
      <c r="C751" s="125"/>
      <c r="D751" s="94"/>
      <c r="E751" s="133"/>
      <c r="F751" s="94"/>
      <c r="G751" s="95"/>
      <c r="H751" s="90"/>
      <c r="I751" s="134">
        <v>599.14</v>
      </c>
      <c r="J751" s="148" t="s">
        <v>1625</v>
      </c>
      <c r="K751" s="93">
        <v>42992</v>
      </c>
      <c r="L751" s="99" t="s">
        <v>21</v>
      </c>
      <c r="M751" s="94">
        <v>91286</v>
      </c>
      <c r="N751" s="95" t="s">
        <v>32</v>
      </c>
      <c r="O751" s="13" t="s">
        <v>23</v>
      </c>
      <c r="P751" s="184" t="s">
        <v>1826</v>
      </c>
      <c r="Q751" s="95" t="s">
        <v>1626</v>
      </c>
      <c r="R751" s="29" t="s">
        <v>1627</v>
      </c>
    </row>
    <row r="752" spans="1:18" s="21" customFormat="1" ht="27.75" customHeight="1" thickBot="1">
      <c r="A752" s="135">
        <f t="shared" si="14"/>
        <v>726</v>
      </c>
      <c r="B752" s="135" t="s">
        <v>1628</v>
      </c>
      <c r="C752" s="125"/>
      <c r="D752" s="94"/>
      <c r="E752" s="133">
        <v>3563.03</v>
      </c>
      <c r="F752" s="94"/>
      <c r="G752" s="95"/>
      <c r="H752" s="90"/>
      <c r="I752" s="134"/>
      <c r="J752" s="148" t="s">
        <v>1629</v>
      </c>
      <c r="K752" s="93">
        <v>42991</v>
      </c>
      <c r="L752" s="99" t="s">
        <v>21</v>
      </c>
      <c r="M752" s="94">
        <v>91285</v>
      </c>
      <c r="N752" s="95" t="s">
        <v>32</v>
      </c>
      <c r="O752" s="13" t="s">
        <v>23</v>
      </c>
      <c r="P752" s="184" t="s">
        <v>1826</v>
      </c>
      <c r="Q752" s="13" t="s">
        <v>124</v>
      </c>
      <c r="R752" s="20" t="s">
        <v>557</v>
      </c>
    </row>
    <row r="753" spans="1:20" s="21" customFormat="1" ht="68.25" thickBot="1">
      <c r="A753" s="135">
        <f t="shared" si="14"/>
        <v>727</v>
      </c>
      <c r="B753" s="135" t="s">
        <v>1630</v>
      </c>
      <c r="C753" s="125"/>
      <c r="D753" s="94"/>
      <c r="E753" s="133"/>
      <c r="F753" s="94"/>
      <c r="G753" s="95"/>
      <c r="H753" s="90"/>
      <c r="I753" s="134">
        <v>449</v>
      </c>
      <c r="J753" s="148" t="s">
        <v>1631</v>
      </c>
      <c r="K753" s="93">
        <v>43003</v>
      </c>
      <c r="L753" s="99" t="s">
        <v>21</v>
      </c>
      <c r="M753" s="94">
        <v>91287</v>
      </c>
      <c r="N753" s="95" t="s">
        <v>32</v>
      </c>
      <c r="O753" s="13" t="s">
        <v>23</v>
      </c>
      <c r="P753" s="184" t="s">
        <v>1826</v>
      </c>
      <c r="Q753" s="95" t="s">
        <v>138</v>
      </c>
      <c r="R753" s="95" t="s">
        <v>1619</v>
      </c>
    </row>
    <row r="754" spans="1:20" s="21" customFormat="1" ht="44.25" customHeight="1" thickBot="1">
      <c r="A754" s="135">
        <f t="shared" si="14"/>
        <v>728</v>
      </c>
      <c r="B754" s="135" t="s">
        <v>1632</v>
      </c>
      <c r="C754" s="125"/>
      <c r="D754" s="94"/>
      <c r="E754" s="133">
        <v>2927.26</v>
      </c>
      <c r="F754" s="94"/>
      <c r="G754" s="95"/>
      <c r="H754" s="90"/>
      <c r="I754" s="134"/>
      <c r="J754" s="148" t="s">
        <v>1633</v>
      </c>
      <c r="K754" s="93">
        <v>43000</v>
      </c>
      <c r="L754" s="99" t="s">
        <v>21</v>
      </c>
      <c r="M754" s="94">
        <v>91288</v>
      </c>
      <c r="N754" s="95" t="s">
        <v>32</v>
      </c>
      <c r="O754" s="13" t="s">
        <v>23</v>
      </c>
      <c r="P754" s="184" t="s">
        <v>1826</v>
      </c>
      <c r="Q754" s="95" t="s">
        <v>284</v>
      </c>
      <c r="R754" s="95" t="s">
        <v>358</v>
      </c>
    </row>
    <row r="755" spans="1:20" s="21" customFormat="1" ht="26.25" customHeight="1" thickBot="1">
      <c r="A755" s="135">
        <f t="shared" si="14"/>
        <v>729</v>
      </c>
      <c r="B755" s="135" t="s">
        <v>1634</v>
      </c>
      <c r="C755" s="125"/>
      <c r="D755" s="94"/>
      <c r="E755" s="133">
        <v>4257.2</v>
      </c>
      <c r="F755" s="94"/>
      <c r="G755" s="95"/>
      <c r="H755" s="90"/>
      <c r="I755" s="134"/>
      <c r="J755" s="148" t="s">
        <v>1635</v>
      </c>
      <c r="K755" s="93">
        <v>43003</v>
      </c>
      <c r="L755" s="99" t="s">
        <v>21</v>
      </c>
      <c r="M755" s="94"/>
      <c r="N755" s="95" t="s">
        <v>32</v>
      </c>
      <c r="O755" s="13" t="s">
        <v>23</v>
      </c>
      <c r="P755" s="184" t="s">
        <v>1826</v>
      </c>
      <c r="Q755" s="13" t="s">
        <v>1636</v>
      </c>
      <c r="R755" s="20" t="s">
        <v>1637</v>
      </c>
    </row>
    <row r="756" spans="1:20" s="21" customFormat="1" ht="39" customHeight="1" thickBot="1">
      <c r="A756" s="135">
        <f t="shared" si="14"/>
        <v>730</v>
      </c>
      <c r="B756" s="135" t="s">
        <v>1638</v>
      </c>
      <c r="C756" s="125"/>
      <c r="D756" s="94"/>
      <c r="E756" s="133">
        <v>4489.2</v>
      </c>
      <c r="F756" s="94"/>
      <c r="G756" s="95"/>
      <c r="H756" s="90"/>
      <c r="I756" s="134"/>
      <c r="J756" s="148" t="s">
        <v>1639</v>
      </c>
      <c r="K756" s="93">
        <v>43006</v>
      </c>
      <c r="L756" s="99" t="s">
        <v>21</v>
      </c>
      <c r="M756" s="94">
        <v>91289</v>
      </c>
      <c r="N756" s="95" t="s">
        <v>32</v>
      </c>
      <c r="O756" s="13" t="s">
        <v>23</v>
      </c>
      <c r="P756" s="184" t="s">
        <v>1826</v>
      </c>
      <c r="Q756" s="95" t="s">
        <v>48</v>
      </c>
      <c r="R756" s="95" t="s">
        <v>49</v>
      </c>
    </row>
    <row r="757" spans="1:20" s="21" customFormat="1" ht="39" customHeight="1" thickBot="1">
      <c r="A757" s="135">
        <f t="shared" si="14"/>
        <v>731</v>
      </c>
      <c r="B757" s="135" t="s">
        <v>1640</v>
      </c>
      <c r="C757" s="125"/>
      <c r="D757" s="94"/>
      <c r="E757" s="133">
        <v>4547.2</v>
      </c>
      <c r="F757" s="94"/>
      <c r="G757" s="95"/>
      <c r="H757" s="90"/>
      <c r="I757" s="134"/>
      <c r="J757" s="148" t="s">
        <v>1641</v>
      </c>
      <c r="K757" s="93">
        <v>43012</v>
      </c>
      <c r="L757" s="99" t="s">
        <v>21</v>
      </c>
      <c r="M757" s="94"/>
      <c r="N757" s="95" t="s">
        <v>32</v>
      </c>
      <c r="O757" s="13" t="s">
        <v>23</v>
      </c>
      <c r="P757" s="184" t="s">
        <v>1826</v>
      </c>
      <c r="Q757" s="95" t="s">
        <v>1642</v>
      </c>
      <c r="R757" s="95" t="s">
        <v>275</v>
      </c>
    </row>
    <row r="758" spans="1:20" s="21" customFormat="1" ht="39" customHeight="1" thickBot="1">
      <c r="A758" s="135">
        <f t="shared" si="14"/>
        <v>732</v>
      </c>
      <c r="B758" s="135" t="s">
        <v>1643</v>
      </c>
      <c r="C758" s="125"/>
      <c r="D758" s="94"/>
      <c r="E758" s="133">
        <v>11297.62</v>
      </c>
      <c r="F758" s="94"/>
      <c r="G758" s="95"/>
      <c r="H758" s="90"/>
      <c r="I758" s="134"/>
      <c r="J758" s="148" t="s">
        <v>1644</v>
      </c>
      <c r="K758" s="93">
        <v>43038</v>
      </c>
      <c r="L758" s="99" t="s">
        <v>21</v>
      </c>
      <c r="M758" s="94"/>
      <c r="N758" s="95" t="s">
        <v>32</v>
      </c>
      <c r="O758" s="13" t="s">
        <v>23</v>
      </c>
      <c r="P758" s="184" t="s">
        <v>1826</v>
      </c>
      <c r="Q758" s="95" t="s">
        <v>63</v>
      </c>
      <c r="R758" s="95" t="s">
        <v>1500</v>
      </c>
    </row>
    <row r="759" spans="1:20" s="21" customFormat="1" ht="39" customHeight="1" thickBot="1">
      <c r="A759" s="135">
        <f t="shared" si="14"/>
        <v>733</v>
      </c>
      <c r="B759" s="135" t="s">
        <v>1645</v>
      </c>
      <c r="C759" s="125"/>
      <c r="D759" s="94"/>
      <c r="E759" s="133"/>
      <c r="F759" s="94"/>
      <c r="G759" s="95"/>
      <c r="H759" s="90"/>
      <c r="I759" s="134">
        <v>1345.6</v>
      </c>
      <c r="J759" s="148" t="s">
        <v>1646</v>
      </c>
      <c r="K759" s="93">
        <v>43049</v>
      </c>
      <c r="L759" s="99" t="s">
        <v>21</v>
      </c>
      <c r="M759" s="94">
        <v>91290</v>
      </c>
      <c r="N759" s="95" t="s">
        <v>32</v>
      </c>
      <c r="O759" s="13" t="s">
        <v>23</v>
      </c>
      <c r="P759" s="184" t="s">
        <v>1826</v>
      </c>
      <c r="Q759" s="95" t="s">
        <v>1647</v>
      </c>
      <c r="R759" s="95" t="s">
        <v>275</v>
      </c>
    </row>
    <row r="760" spans="1:20" s="21" customFormat="1" ht="39" customHeight="1" thickBot="1">
      <c r="A760" s="135">
        <f t="shared" si="14"/>
        <v>734</v>
      </c>
      <c r="B760" s="135" t="s">
        <v>1648</v>
      </c>
      <c r="C760" s="125"/>
      <c r="D760" s="94"/>
      <c r="E760" s="133">
        <v>839.94</v>
      </c>
      <c r="F760" s="94"/>
      <c r="G760" s="95"/>
      <c r="H760" s="90"/>
      <c r="I760" s="134"/>
      <c r="J760" s="148" t="s">
        <v>1649</v>
      </c>
      <c r="K760" s="93">
        <v>43061</v>
      </c>
      <c r="L760" s="99" t="s">
        <v>21</v>
      </c>
      <c r="M760" s="94">
        <v>91333</v>
      </c>
      <c r="N760" s="95" t="s">
        <v>32</v>
      </c>
      <c r="O760" s="13" t="s">
        <v>23</v>
      </c>
      <c r="P760" s="184" t="s">
        <v>1826</v>
      </c>
      <c r="Q760" s="95" t="s">
        <v>1650</v>
      </c>
      <c r="R760" s="95" t="s">
        <v>275</v>
      </c>
    </row>
    <row r="761" spans="1:20" s="21" customFormat="1" ht="39" customHeight="1" thickBot="1">
      <c r="A761" s="135">
        <f t="shared" si="14"/>
        <v>735</v>
      </c>
      <c r="B761" s="135" t="s">
        <v>1648</v>
      </c>
      <c r="C761" s="125"/>
      <c r="D761" s="94"/>
      <c r="E761" s="133">
        <v>839.94</v>
      </c>
      <c r="F761" s="94"/>
      <c r="G761" s="95"/>
      <c r="H761" s="90"/>
      <c r="I761" s="134"/>
      <c r="J761" s="148" t="s">
        <v>1649</v>
      </c>
      <c r="K761" s="93">
        <v>43061</v>
      </c>
      <c r="L761" s="99" t="s">
        <v>21</v>
      </c>
      <c r="M761" s="94">
        <v>91334</v>
      </c>
      <c r="N761" s="95" t="s">
        <v>32</v>
      </c>
      <c r="O761" s="13" t="s">
        <v>23</v>
      </c>
      <c r="P761" s="184" t="s">
        <v>1826</v>
      </c>
      <c r="Q761" s="95" t="s">
        <v>1650</v>
      </c>
      <c r="R761" s="95" t="s">
        <v>275</v>
      </c>
    </row>
    <row r="762" spans="1:20" s="21" customFormat="1" ht="41.25" customHeight="1" thickBot="1">
      <c r="A762" s="135">
        <f>A761+1</f>
        <v>736</v>
      </c>
      <c r="B762" s="135" t="s">
        <v>1651</v>
      </c>
      <c r="C762" s="125"/>
      <c r="D762" s="94"/>
      <c r="E762" s="133"/>
      <c r="F762" s="94"/>
      <c r="G762" s="95"/>
      <c r="H762" s="90"/>
      <c r="I762" s="134">
        <v>419.99</v>
      </c>
      <c r="J762" s="148" t="s">
        <v>1652</v>
      </c>
      <c r="K762" s="93">
        <v>43064</v>
      </c>
      <c r="L762" s="99" t="s">
        <v>21</v>
      </c>
      <c r="M762" s="94">
        <v>91291</v>
      </c>
      <c r="N762" s="95" t="s">
        <v>32</v>
      </c>
      <c r="O762" s="13" t="s">
        <v>23</v>
      </c>
      <c r="P762" s="184" t="s">
        <v>1826</v>
      </c>
      <c r="Q762" s="95" t="s">
        <v>1653</v>
      </c>
      <c r="R762" s="95" t="s">
        <v>1654</v>
      </c>
    </row>
    <row r="763" spans="1:20" s="21" customFormat="1" ht="41.25" customHeight="1" thickBot="1">
      <c r="A763" s="135">
        <f>A762+1</f>
        <v>737</v>
      </c>
      <c r="B763" s="135" t="s">
        <v>1655</v>
      </c>
      <c r="C763" s="125"/>
      <c r="D763" s="94"/>
      <c r="E763" s="133"/>
      <c r="F763" s="94"/>
      <c r="G763" s="95"/>
      <c r="H763" s="90"/>
      <c r="I763" s="134">
        <v>380</v>
      </c>
      <c r="J763" s="161" t="s">
        <v>1656</v>
      </c>
      <c r="K763" s="93">
        <v>43071</v>
      </c>
      <c r="L763" s="99" t="s">
        <v>21</v>
      </c>
      <c r="M763" s="94">
        <v>91305</v>
      </c>
      <c r="N763" s="95" t="s">
        <v>32</v>
      </c>
      <c r="O763" s="13" t="s">
        <v>23</v>
      </c>
      <c r="P763" s="184" t="s">
        <v>1826</v>
      </c>
      <c r="Q763" s="13" t="s">
        <v>1593</v>
      </c>
      <c r="R763" s="20" t="s">
        <v>505</v>
      </c>
    </row>
    <row r="764" spans="1:20" s="21" customFormat="1" ht="37.5" customHeight="1" thickBot="1">
      <c r="A764" s="135">
        <f t="shared" si="14"/>
        <v>738</v>
      </c>
      <c r="B764" s="135" t="s">
        <v>1657</v>
      </c>
      <c r="C764" s="125"/>
      <c r="D764" s="94"/>
      <c r="E764" s="133"/>
      <c r="F764" s="94"/>
      <c r="G764" s="95"/>
      <c r="H764" s="90"/>
      <c r="I764" s="134">
        <v>1891.81</v>
      </c>
      <c r="J764" s="148" t="s">
        <v>1658</v>
      </c>
      <c r="K764" s="93">
        <v>43075</v>
      </c>
      <c r="L764" s="99" t="s">
        <v>21</v>
      </c>
      <c r="M764" s="94">
        <v>91292</v>
      </c>
      <c r="N764" s="95" t="s">
        <v>32</v>
      </c>
      <c r="O764" s="13" t="s">
        <v>23</v>
      </c>
      <c r="P764" s="184" t="s">
        <v>1826</v>
      </c>
      <c r="Q764" s="95" t="s">
        <v>284</v>
      </c>
      <c r="R764" s="13" t="s">
        <v>39</v>
      </c>
      <c r="S764" s="46"/>
      <c r="T764" s="46"/>
    </row>
    <row r="765" spans="1:20" s="21" customFormat="1" ht="72.75" customHeight="1" thickBot="1">
      <c r="A765" s="135">
        <f t="shared" si="14"/>
        <v>739</v>
      </c>
      <c r="B765" s="135" t="s">
        <v>1659</v>
      </c>
      <c r="C765" s="125"/>
      <c r="D765" s="94"/>
      <c r="E765" s="133">
        <v>689968</v>
      </c>
      <c r="F765" s="94"/>
      <c r="G765" s="95"/>
      <c r="H765" s="90"/>
      <c r="I765" s="134"/>
      <c r="J765" s="148" t="s">
        <v>1660</v>
      </c>
      <c r="K765" s="93">
        <v>43075</v>
      </c>
      <c r="L765" s="99" t="s">
        <v>21</v>
      </c>
      <c r="M765" s="94" t="s">
        <v>1661</v>
      </c>
      <c r="N765" s="95" t="s">
        <v>32</v>
      </c>
      <c r="O765" s="13" t="s">
        <v>23</v>
      </c>
      <c r="P765" s="184" t="s">
        <v>1826</v>
      </c>
      <c r="Q765" s="13" t="s">
        <v>24</v>
      </c>
      <c r="R765" s="13" t="s">
        <v>25</v>
      </c>
      <c r="S765" s="46"/>
      <c r="T765" s="46"/>
    </row>
    <row r="766" spans="1:20" s="21" customFormat="1" ht="37.5" customHeight="1" thickBot="1">
      <c r="A766" s="135">
        <f t="shared" si="14"/>
        <v>740</v>
      </c>
      <c r="B766" s="135" t="s">
        <v>1662</v>
      </c>
      <c r="C766" s="125"/>
      <c r="D766" s="94"/>
      <c r="E766" s="133">
        <v>2999</v>
      </c>
      <c r="F766" s="94"/>
      <c r="G766" s="95"/>
      <c r="H766" s="90"/>
      <c r="I766" s="134"/>
      <c r="J766" s="148" t="s">
        <v>1663</v>
      </c>
      <c r="K766" s="93">
        <v>43083</v>
      </c>
      <c r="L766" s="99" t="s">
        <v>21</v>
      </c>
      <c r="M766" s="94">
        <v>91304</v>
      </c>
      <c r="N766" s="95" t="s">
        <v>32</v>
      </c>
      <c r="O766" s="13" t="s">
        <v>23</v>
      </c>
      <c r="P766" s="184" t="s">
        <v>1826</v>
      </c>
      <c r="Q766" s="13" t="s">
        <v>1664</v>
      </c>
      <c r="R766" s="40" t="s">
        <v>39</v>
      </c>
      <c r="S766" s="46"/>
      <c r="T766" s="46"/>
    </row>
    <row r="767" spans="1:20" s="21" customFormat="1" ht="32.25" customHeight="1" thickBot="1">
      <c r="A767" s="135">
        <f t="shared" si="14"/>
        <v>741</v>
      </c>
      <c r="B767" s="135" t="s">
        <v>1665</v>
      </c>
      <c r="C767" s="125"/>
      <c r="D767" s="94"/>
      <c r="E767" s="133"/>
      <c r="F767" s="94"/>
      <c r="G767" s="95"/>
      <c r="H767" s="90"/>
      <c r="I767" s="134">
        <v>1685.5</v>
      </c>
      <c r="J767" s="148" t="s">
        <v>1666</v>
      </c>
      <c r="K767" s="93">
        <v>43087</v>
      </c>
      <c r="L767" s="99" t="s">
        <v>21</v>
      </c>
      <c r="M767" s="94">
        <v>91307</v>
      </c>
      <c r="N767" s="95" t="s">
        <v>32</v>
      </c>
      <c r="O767" s="13" t="s">
        <v>23</v>
      </c>
      <c r="P767" s="184" t="s">
        <v>1826</v>
      </c>
      <c r="Q767" s="13" t="s">
        <v>145</v>
      </c>
      <c r="R767" s="13" t="s">
        <v>1247</v>
      </c>
      <c r="S767" s="46"/>
      <c r="T767" s="46"/>
    </row>
    <row r="768" spans="1:20" s="21" customFormat="1" ht="49.5" customHeight="1" thickBot="1">
      <c r="A768" s="135">
        <f t="shared" si="14"/>
        <v>742</v>
      </c>
      <c r="B768" s="135" t="s">
        <v>1667</v>
      </c>
      <c r="C768" s="125" t="s">
        <v>341</v>
      </c>
      <c r="D768" s="94"/>
      <c r="E768" s="133">
        <v>3445.3</v>
      </c>
      <c r="F768" s="94"/>
      <c r="G768" s="95"/>
      <c r="H768" s="90"/>
      <c r="I768" s="134"/>
      <c r="J768" s="148" t="s">
        <v>1666</v>
      </c>
      <c r="K768" s="93">
        <v>43087</v>
      </c>
      <c r="L768" s="99" t="s">
        <v>21</v>
      </c>
      <c r="M768" s="94">
        <v>91308</v>
      </c>
      <c r="N768" s="95" t="s">
        <v>32</v>
      </c>
      <c r="O768" s="13" t="s">
        <v>23</v>
      </c>
      <c r="P768" s="184" t="s">
        <v>1826</v>
      </c>
      <c r="Q768" s="13" t="s">
        <v>1593</v>
      </c>
      <c r="R768" s="13" t="s">
        <v>505</v>
      </c>
      <c r="S768" s="46"/>
      <c r="T768" s="46"/>
    </row>
    <row r="769" spans="1:20" s="21" customFormat="1" ht="32.25" customHeight="1" thickBot="1">
      <c r="A769" s="135">
        <f t="shared" si="14"/>
        <v>743</v>
      </c>
      <c r="B769" s="135" t="s">
        <v>1668</v>
      </c>
      <c r="C769" s="125"/>
      <c r="D769" s="94"/>
      <c r="E769" s="133"/>
      <c r="F769" s="94"/>
      <c r="G769" s="95"/>
      <c r="H769" s="90"/>
      <c r="I769" s="134">
        <v>970.41</v>
      </c>
      <c r="J769" s="99" t="s">
        <v>1669</v>
      </c>
      <c r="K769" s="162">
        <v>43088</v>
      </c>
      <c r="L769" s="99" t="s">
        <v>21</v>
      </c>
      <c r="M769" s="103">
        <v>91309</v>
      </c>
      <c r="N769" s="95" t="s">
        <v>32</v>
      </c>
      <c r="O769" s="13" t="s">
        <v>23</v>
      </c>
      <c r="P769" s="184" t="s">
        <v>1826</v>
      </c>
      <c r="Q769" s="13" t="s">
        <v>145</v>
      </c>
      <c r="R769" s="13" t="s">
        <v>1247</v>
      </c>
      <c r="S769" s="46"/>
      <c r="T769" s="46"/>
    </row>
    <row r="770" spans="1:20" s="21" customFormat="1" ht="39" customHeight="1" thickBot="1">
      <c r="A770" s="135">
        <f t="shared" si="14"/>
        <v>744</v>
      </c>
      <c r="B770" s="135" t="s">
        <v>1670</v>
      </c>
      <c r="C770" s="125"/>
      <c r="D770" s="94"/>
      <c r="E770" s="133">
        <v>1749.3</v>
      </c>
      <c r="F770" s="94"/>
      <c r="G770" s="95"/>
      <c r="H770" s="90"/>
      <c r="I770" s="134"/>
      <c r="J770" s="148" t="s">
        <v>1671</v>
      </c>
      <c r="K770" s="93">
        <v>43088</v>
      </c>
      <c r="L770" s="99" t="s">
        <v>21</v>
      </c>
      <c r="M770" s="94">
        <v>91306</v>
      </c>
      <c r="N770" s="95" t="s">
        <v>32</v>
      </c>
      <c r="O770" s="13" t="s">
        <v>23</v>
      </c>
      <c r="P770" s="184" t="s">
        <v>1826</v>
      </c>
      <c r="Q770" s="13" t="s">
        <v>24</v>
      </c>
      <c r="R770" s="13" t="s">
        <v>25</v>
      </c>
      <c r="S770" s="46"/>
      <c r="T770" s="46"/>
    </row>
    <row r="771" spans="1:20" s="21" customFormat="1" ht="39" customHeight="1" thickBot="1">
      <c r="A771" s="135">
        <f t="shared" si="14"/>
        <v>745</v>
      </c>
      <c r="B771" s="135" t="s">
        <v>1672</v>
      </c>
      <c r="C771" s="125"/>
      <c r="D771" s="94"/>
      <c r="E771" s="133">
        <v>4100</v>
      </c>
      <c r="F771" s="94"/>
      <c r="G771" s="95"/>
      <c r="H771" s="90"/>
      <c r="I771" s="134"/>
      <c r="J771" s="148" t="s">
        <v>1673</v>
      </c>
      <c r="K771" s="93">
        <v>43089</v>
      </c>
      <c r="L771" s="99" t="s">
        <v>21</v>
      </c>
      <c r="M771" s="94">
        <v>91332</v>
      </c>
      <c r="N771" s="95" t="s">
        <v>32</v>
      </c>
      <c r="O771" s="13" t="s">
        <v>23</v>
      </c>
      <c r="P771" s="184" t="s">
        <v>1826</v>
      </c>
      <c r="Q771" s="13" t="s">
        <v>1674</v>
      </c>
      <c r="R771" s="13" t="s">
        <v>275</v>
      </c>
      <c r="S771" s="46"/>
      <c r="T771" s="46"/>
    </row>
    <row r="772" spans="1:20" s="21" customFormat="1" ht="39" customHeight="1" thickBot="1">
      <c r="A772" s="135">
        <f t="shared" si="14"/>
        <v>746</v>
      </c>
      <c r="B772" s="135" t="s">
        <v>1675</v>
      </c>
      <c r="C772" s="125"/>
      <c r="D772" s="94"/>
      <c r="E772" s="133">
        <v>9392.91</v>
      </c>
      <c r="F772" s="94"/>
      <c r="G772" s="95"/>
      <c r="H772" s="90"/>
      <c r="I772" s="134"/>
      <c r="J772" s="148" t="s">
        <v>1676</v>
      </c>
      <c r="K772" s="93">
        <v>43089</v>
      </c>
      <c r="L772" s="99" t="s">
        <v>21</v>
      </c>
      <c r="M772" s="94">
        <v>91310</v>
      </c>
      <c r="N772" s="95" t="s">
        <v>32</v>
      </c>
      <c r="O772" s="13" t="s">
        <v>23</v>
      </c>
      <c r="P772" s="184" t="s">
        <v>1826</v>
      </c>
      <c r="Q772" s="13" t="s">
        <v>186</v>
      </c>
      <c r="R772" s="13" t="s">
        <v>1677</v>
      </c>
      <c r="S772" s="46"/>
      <c r="T772" s="46"/>
    </row>
    <row r="773" spans="1:20" s="21" customFormat="1" ht="39" customHeight="1" thickBot="1">
      <c r="A773" s="135">
        <f t="shared" si="14"/>
        <v>747</v>
      </c>
      <c r="B773" s="135" t="s">
        <v>1678</v>
      </c>
      <c r="C773" s="125"/>
      <c r="D773" s="94"/>
      <c r="E773" s="133">
        <v>11884.07</v>
      </c>
      <c r="F773" s="94"/>
      <c r="G773" s="95"/>
      <c r="H773" s="90"/>
      <c r="I773" s="134"/>
      <c r="J773" s="148" t="s">
        <v>1679</v>
      </c>
      <c r="K773" s="93">
        <v>43089</v>
      </c>
      <c r="L773" s="99" t="s">
        <v>21</v>
      </c>
      <c r="M773" s="94">
        <v>91311</v>
      </c>
      <c r="N773" s="95" t="s">
        <v>32</v>
      </c>
      <c r="O773" s="13" t="s">
        <v>23</v>
      </c>
      <c r="P773" s="184" t="s">
        <v>1826</v>
      </c>
      <c r="Q773" s="13" t="s">
        <v>1680</v>
      </c>
      <c r="R773" s="13" t="s">
        <v>829</v>
      </c>
      <c r="S773" s="46"/>
      <c r="T773" s="46"/>
    </row>
    <row r="774" spans="1:20" s="21" customFormat="1" ht="39" customHeight="1" thickBot="1">
      <c r="A774" s="135">
        <f t="shared" si="14"/>
        <v>748</v>
      </c>
      <c r="B774" s="135" t="s">
        <v>1681</v>
      </c>
      <c r="C774" s="125"/>
      <c r="D774" s="94"/>
      <c r="E774" s="133">
        <v>5568</v>
      </c>
      <c r="F774" s="94"/>
      <c r="G774" s="95"/>
      <c r="H774" s="90"/>
      <c r="I774" s="134"/>
      <c r="J774" s="148" t="s">
        <v>1679</v>
      </c>
      <c r="K774" s="93">
        <v>43089</v>
      </c>
      <c r="L774" s="99" t="s">
        <v>21</v>
      </c>
      <c r="M774" s="94">
        <v>91312</v>
      </c>
      <c r="N774" s="95" t="s">
        <v>32</v>
      </c>
      <c r="O774" s="13" t="s">
        <v>23</v>
      </c>
      <c r="P774" s="184" t="s">
        <v>1826</v>
      </c>
      <c r="Q774" s="13" t="s">
        <v>92</v>
      </c>
      <c r="R774" s="13" t="s">
        <v>93</v>
      </c>
      <c r="S774" s="46"/>
      <c r="T774" s="46"/>
    </row>
    <row r="775" spans="1:20" s="21" customFormat="1" ht="39" customHeight="1" thickBot="1">
      <c r="A775" s="135">
        <f t="shared" si="14"/>
        <v>749</v>
      </c>
      <c r="B775" s="135" t="s">
        <v>1682</v>
      </c>
      <c r="C775" s="125"/>
      <c r="D775" s="94"/>
      <c r="E775" s="133">
        <v>5568</v>
      </c>
      <c r="F775" s="94"/>
      <c r="G775" s="95"/>
      <c r="H775" s="90"/>
      <c r="I775" s="134"/>
      <c r="J775" s="148" t="s">
        <v>1679</v>
      </c>
      <c r="K775" s="93">
        <v>43089</v>
      </c>
      <c r="L775" s="99" t="s">
        <v>21</v>
      </c>
      <c r="M775" s="94">
        <v>91313</v>
      </c>
      <c r="N775" s="95" t="s">
        <v>32</v>
      </c>
      <c r="O775" s="13" t="s">
        <v>23</v>
      </c>
      <c r="P775" s="184" t="s">
        <v>1826</v>
      </c>
      <c r="Q775" s="13" t="s">
        <v>33</v>
      </c>
      <c r="R775" s="13" t="s">
        <v>76</v>
      </c>
      <c r="S775" s="46"/>
      <c r="T775" s="46"/>
    </row>
    <row r="776" spans="1:20" s="21" customFormat="1" ht="39" customHeight="1" thickBot="1">
      <c r="A776" s="135">
        <f t="shared" si="14"/>
        <v>750</v>
      </c>
      <c r="B776" s="135" t="s">
        <v>1683</v>
      </c>
      <c r="C776" s="125"/>
      <c r="D776" s="94"/>
      <c r="E776" s="133">
        <v>1450</v>
      </c>
      <c r="F776" s="94"/>
      <c r="G776" s="95"/>
      <c r="H776" s="90"/>
      <c r="I776" s="134"/>
      <c r="J776" s="148" t="s">
        <v>1679</v>
      </c>
      <c r="K776" s="93">
        <v>43089</v>
      </c>
      <c r="L776" s="99" t="s">
        <v>21</v>
      </c>
      <c r="M776" s="94">
        <v>91314</v>
      </c>
      <c r="N776" s="95" t="s">
        <v>32</v>
      </c>
      <c r="O776" s="13" t="s">
        <v>23</v>
      </c>
      <c r="P776" s="184" t="s">
        <v>1826</v>
      </c>
      <c r="Q776" s="13" t="s">
        <v>52</v>
      </c>
      <c r="R776" s="13" t="s">
        <v>53</v>
      </c>
      <c r="S776" s="46"/>
      <c r="T776" s="46"/>
    </row>
    <row r="777" spans="1:20" s="21" customFormat="1" ht="39" customHeight="1" thickBot="1">
      <c r="A777" s="135">
        <f t="shared" si="14"/>
        <v>751</v>
      </c>
      <c r="B777" s="135" t="s">
        <v>1684</v>
      </c>
      <c r="C777" s="125"/>
      <c r="D777" s="94"/>
      <c r="E777" s="133">
        <v>1450</v>
      </c>
      <c r="F777" s="94"/>
      <c r="G777" s="95"/>
      <c r="H777" s="90"/>
      <c r="I777" s="134"/>
      <c r="J777" s="148" t="s">
        <v>1679</v>
      </c>
      <c r="K777" s="93">
        <v>43089</v>
      </c>
      <c r="L777" s="99" t="s">
        <v>21</v>
      </c>
      <c r="M777" s="94">
        <v>91315</v>
      </c>
      <c r="N777" s="95" t="s">
        <v>32</v>
      </c>
      <c r="O777" s="13" t="s">
        <v>23</v>
      </c>
      <c r="P777" s="184" t="s">
        <v>1826</v>
      </c>
      <c r="Q777" s="13" t="s">
        <v>391</v>
      </c>
      <c r="R777" s="13" t="s">
        <v>1685</v>
      </c>
      <c r="S777" s="46"/>
      <c r="T777" s="46"/>
    </row>
    <row r="778" spans="1:20" s="21" customFormat="1" ht="39" customHeight="1" thickBot="1">
      <c r="A778" s="135">
        <f t="shared" si="14"/>
        <v>752</v>
      </c>
      <c r="B778" s="135" t="s">
        <v>1686</v>
      </c>
      <c r="C778" s="125"/>
      <c r="D778" s="94"/>
      <c r="E778" s="133">
        <v>1450</v>
      </c>
      <c r="F778" s="94"/>
      <c r="G778" s="95"/>
      <c r="H778" s="90"/>
      <c r="I778" s="134"/>
      <c r="J778" s="148" t="s">
        <v>1679</v>
      </c>
      <c r="K778" s="93">
        <v>43089</v>
      </c>
      <c r="L778" s="99" t="s">
        <v>21</v>
      </c>
      <c r="M778" s="94">
        <v>91316</v>
      </c>
      <c r="N778" s="95" t="s">
        <v>32</v>
      </c>
      <c r="O778" s="13" t="s">
        <v>23</v>
      </c>
      <c r="P778" s="184" t="s">
        <v>1826</v>
      </c>
      <c r="Q778" s="13" t="s">
        <v>391</v>
      </c>
      <c r="R778" s="13" t="s">
        <v>1685</v>
      </c>
      <c r="S778" s="46"/>
      <c r="T778" s="46"/>
    </row>
    <row r="779" spans="1:20" s="21" customFormat="1" ht="47.25" customHeight="1" thickBot="1">
      <c r="A779" s="135">
        <f t="shared" si="14"/>
        <v>753</v>
      </c>
      <c r="B779" s="135" t="s">
        <v>1687</v>
      </c>
      <c r="C779" s="125"/>
      <c r="D779" s="94"/>
      <c r="E779" s="133">
        <v>1450</v>
      </c>
      <c r="F779" s="94"/>
      <c r="G779" s="95"/>
      <c r="H779" s="90"/>
      <c r="I779" s="134"/>
      <c r="J779" s="148" t="s">
        <v>1679</v>
      </c>
      <c r="K779" s="93">
        <v>43089</v>
      </c>
      <c r="L779" s="99" t="s">
        <v>21</v>
      </c>
      <c r="M779" s="94">
        <v>91317</v>
      </c>
      <c r="N779" s="95" t="s">
        <v>32</v>
      </c>
      <c r="O779" s="13" t="s">
        <v>23</v>
      </c>
      <c r="P779" s="184" t="s">
        <v>1826</v>
      </c>
      <c r="Q779" s="13" t="s">
        <v>1400</v>
      </c>
      <c r="R779" s="13" t="s">
        <v>1688</v>
      </c>
      <c r="S779" s="46"/>
      <c r="T779" s="46"/>
    </row>
    <row r="780" spans="1:20" s="21" customFormat="1" ht="39" customHeight="1" thickBot="1">
      <c r="A780" s="135">
        <f t="shared" si="14"/>
        <v>754</v>
      </c>
      <c r="B780" s="135" t="s">
        <v>1689</v>
      </c>
      <c r="C780" s="125"/>
      <c r="D780" s="94"/>
      <c r="E780" s="133">
        <v>1450</v>
      </c>
      <c r="F780" s="94"/>
      <c r="G780" s="95"/>
      <c r="H780" s="90"/>
      <c r="I780" s="134"/>
      <c r="J780" s="148" t="s">
        <v>1679</v>
      </c>
      <c r="K780" s="93">
        <v>43089</v>
      </c>
      <c r="L780" s="99" t="s">
        <v>21</v>
      </c>
      <c r="M780" s="94">
        <v>91318</v>
      </c>
      <c r="N780" s="95" t="s">
        <v>32</v>
      </c>
      <c r="O780" s="13" t="s">
        <v>23</v>
      </c>
      <c r="P780" s="184" t="s">
        <v>1826</v>
      </c>
      <c r="Q780" s="13" t="s">
        <v>1593</v>
      </c>
      <c r="R780" s="13" t="s">
        <v>505</v>
      </c>
      <c r="S780" s="46"/>
      <c r="T780" s="46"/>
    </row>
    <row r="781" spans="1:20" s="21" customFormat="1" ht="32.25" customHeight="1" thickBot="1">
      <c r="A781" s="135">
        <f t="shared" si="14"/>
        <v>755</v>
      </c>
      <c r="B781" s="135" t="s">
        <v>1690</v>
      </c>
      <c r="C781" s="125"/>
      <c r="D781" s="94"/>
      <c r="E781" s="133">
        <v>1450</v>
      </c>
      <c r="F781" s="94"/>
      <c r="G781" s="95"/>
      <c r="H781" s="90"/>
      <c r="I781" s="134"/>
      <c r="J781" s="148" t="s">
        <v>1679</v>
      </c>
      <c r="K781" s="93">
        <v>43089</v>
      </c>
      <c r="L781" s="99" t="s">
        <v>21</v>
      </c>
      <c r="M781" s="94">
        <v>91319</v>
      </c>
      <c r="N781" s="95" t="s">
        <v>32</v>
      </c>
      <c r="O781" s="13" t="s">
        <v>23</v>
      </c>
      <c r="P781" s="184" t="s">
        <v>1826</v>
      </c>
      <c r="Q781" s="13" t="s">
        <v>48</v>
      </c>
      <c r="R781" s="13" t="s">
        <v>49</v>
      </c>
      <c r="S781" s="46"/>
      <c r="T781" s="46"/>
    </row>
    <row r="782" spans="1:20" s="21" customFormat="1" ht="68.25" thickBot="1">
      <c r="A782" s="135">
        <f t="shared" si="14"/>
        <v>756</v>
      </c>
      <c r="B782" s="135" t="s">
        <v>1691</v>
      </c>
      <c r="C782" s="125"/>
      <c r="D782" s="94"/>
      <c r="E782" s="133">
        <v>11020</v>
      </c>
      <c r="F782" s="94"/>
      <c r="G782" s="95"/>
      <c r="H782" s="90"/>
      <c r="I782" s="134"/>
      <c r="J782" s="148" t="s">
        <v>1692</v>
      </c>
      <c r="K782" s="93">
        <v>43096</v>
      </c>
      <c r="L782" s="99" t="s">
        <v>21</v>
      </c>
      <c r="M782" s="94">
        <v>91320</v>
      </c>
      <c r="N782" s="95" t="s">
        <v>32</v>
      </c>
      <c r="O782" s="13" t="s">
        <v>23</v>
      </c>
      <c r="P782" s="184" t="s">
        <v>1826</v>
      </c>
      <c r="Q782" s="13" t="s">
        <v>534</v>
      </c>
      <c r="R782" s="13" t="s">
        <v>1693</v>
      </c>
    </row>
    <row r="783" spans="1:20" s="21" customFormat="1" ht="68.25" thickBot="1">
      <c r="A783" s="135">
        <f t="shared" si="14"/>
        <v>757</v>
      </c>
      <c r="B783" s="135" t="s">
        <v>1694</v>
      </c>
      <c r="C783" s="125"/>
      <c r="D783" s="94"/>
      <c r="E783" s="133">
        <v>11020</v>
      </c>
      <c r="F783" s="94"/>
      <c r="G783" s="95"/>
      <c r="H783" s="90"/>
      <c r="I783" s="134"/>
      <c r="J783" s="148" t="s">
        <v>1692</v>
      </c>
      <c r="K783" s="93">
        <v>43096</v>
      </c>
      <c r="L783" s="99" t="s">
        <v>21</v>
      </c>
      <c r="M783" s="94">
        <v>91321</v>
      </c>
      <c r="N783" s="95" t="s">
        <v>32</v>
      </c>
      <c r="O783" s="13" t="s">
        <v>23</v>
      </c>
      <c r="P783" s="184" t="s">
        <v>1826</v>
      </c>
      <c r="Q783" s="13" t="s">
        <v>33</v>
      </c>
      <c r="R783" s="13" t="s">
        <v>76</v>
      </c>
    </row>
    <row r="784" spans="1:20" s="21" customFormat="1" ht="68.25" thickBot="1">
      <c r="A784" s="135">
        <f t="shared" si="14"/>
        <v>758</v>
      </c>
      <c r="B784" s="135" t="s">
        <v>1695</v>
      </c>
      <c r="C784" s="125"/>
      <c r="D784" s="94"/>
      <c r="E784" s="133">
        <v>11020</v>
      </c>
      <c r="F784" s="94"/>
      <c r="G784" s="95"/>
      <c r="H784" s="90"/>
      <c r="I784" s="134"/>
      <c r="J784" s="148" t="s">
        <v>1692</v>
      </c>
      <c r="K784" s="93">
        <v>43096</v>
      </c>
      <c r="L784" s="99" t="s">
        <v>21</v>
      </c>
      <c r="M784" s="94">
        <v>91322</v>
      </c>
      <c r="N784" s="95" t="s">
        <v>32</v>
      </c>
      <c r="O784" s="13" t="s">
        <v>23</v>
      </c>
      <c r="P784" s="184" t="s">
        <v>1826</v>
      </c>
      <c r="Q784" s="13" t="s">
        <v>48</v>
      </c>
      <c r="R784" s="20" t="s">
        <v>49</v>
      </c>
    </row>
    <row r="785" spans="1:18" s="21" customFormat="1" ht="68.25" thickBot="1">
      <c r="A785" s="135">
        <f t="shared" si="14"/>
        <v>759</v>
      </c>
      <c r="B785" s="135" t="s">
        <v>1696</v>
      </c>
      <c r="C785" s="125"/>
      <c r="D785" s="94"/>
      <c r="E785" s="133">
        <v>11020</v>
      </c>
      <c r="F785" s="94"/>
      <c r="G785" s="95"/>
      <c r="H785" s="90"/>
      <c r="I785" s="134"/>
      <c r="J785" s="148" t="s">
        <v>1692</v>
      </c>
      <c r="K785" s="93">
        <v>43096</v>
      </c>
      <c r="L785" s="99" t="s">
        <v>21</v>
      </c>
      <c r="M785" s="94">
        <v>91323</v>
      </c>
      <c r="N785" s="95" t="s">
        <v>32</v>
      </c>
      <c r="O785" s="13" t="s">
        <v>23</v>
      </c>
      <c r="P785" s="184" t="s">
        <v>1826</v>
      </c>
      <c r="Q785" s="13" t="s">
        <v>391</v>
      </c>
      <c r="R785" s="20" t="s">
        <v>1685</v>
      </c>
    </row>
    <row r="786" spans="1:18" s="21" customFormat="1" ht="68.25" thickBot="1">
      <c r="A786" s="135">
        <f t="shared" si="14"/>
        <v>760</v>
      </c>
      <c r="B786" s="135" t="s">
        <v>1697</v>
      </c>
      <c r="C786" s="125"/>
      <c r="D786" s="94"/>
      <c r="E786" s="133">
        <v>11020</v>
      </c>
      <c r="F786" s="94"/>
      <c r="G786" s="95"/>
      <c r="H786" s="90"/>
      <c r="I786" s="134"/>
      <c r="J786" s="148" t="s">
        <v>1692</v>
      </c>
      <c r="K786" s="93">
        <v>43096</v>
      </c>
      <c r="L786" s="99" t="s">
        <v>21</v>
      </c>
      <c r="M786" s="94">
        <v>91324</v>
      </c>
      <c r="N786" s="95" t="s">
        <v>32</v>
      </c>
      <c r="O786" s="13" t="s">
        <v>23</v>
      </c>
      <c r="P786" s="184" t="s">
        <v>1826</v>
      </c>
      <c r="Q786" s="13" t="s">
        <v>1593</v>
      </c>
      <c r="R786" s="20" t="s">
        <v>505</v>
      </c>
    </row>
    <row r="787" spans="1:18" s="21" customFormat="1" ht="68.25" thickBot="1">
      <c r="A787" s="135">
        <f t="shared" si="14"/>
        <v>761</v>
      </c>
      <c r="B787" s="135" t="s">
        <v>1698</v>
      </c>
      <c r="C787" s="125"/>
      <c r="D787" s="94"/>
      <c r="E787" s="133">
        <v>11020</v>
      </c>
      <c r="F787" s="94"/>
      <c r="G787" s="95"/>
      <c r="H787" s="90"/>
      <c r="I787" s="134"/>
      <c r="J787" s="148" t="s">
        <v>1692</v>
      </c>
      <c r="K787" s="93">
        <v>43096</v>
      </c>
      <c r="L787" s="99" t="s">
        <v>21</v>
      </c>
      <c r="M787" s="94">
        <v>91325</v>
      </c>
      <c r="N787" s="95" t="s">
        <v>32</v>
      </c>
      <c r="O787" s="13" t="s">
        <v>23</v>
      </c>
      <c r="P787" s="184" t="s">
        <v>1826</v>
      </c>
      <c r="Q787" s="13" t="s">
        <v>27</v>
      </c>
      <c r="R787" s="20" t="s">
        <v>28</v>
      </c>
    </row>
    <row r="788" spans="1:18" s="21" customFormat="1" ht="27" customHeight="1" thickBot="1">
      <c r="A788" s="135">
        <f t="shared" si="14"/>
        <v>762</v>
      </c>
      <c r="B788" s="135" t="s">
        <v>1699</v>
      </c>
      <c r="C788" s="125"/>
      <c r="D788" s="94"/>
      <c r="E788" s="133">
        <v>1844.4</v>
      </c>
      <c r="F788" s="94"/>
      <c r="G788" s="95"/>
      <c r="H788" s="90"/>
      <c r="I788" s="134"/>
      <c r="J788" s="148" t="s">
        <v>1692</v>
      </c>
      <c r="K788" s="93">
        <v>43096</v>
      </c>
      <c r="L788" s="99" t="s">
        <v>21</v>
      </c>
      <c r="M788" s="94">
        <v>91326</v>
      </c>
      <c r="N788" s="95" t="s">
        <v>32</v>
      </c>
      <c r="O788" s="13" t="s">
        <v>23</v>
      </c>
      <c r="P788" s="184" t="s">
        <v>1826</v>
      </c>
      <c r="Q788" s="13" t="s">
        <v>1593</v>
      </c>
      <c r="R788" s="20" t="s">
        <v>505</v>
      </c>
    </row>
    <row r="789" spans="1:18" s="21" customFormat="1" ht="68.25" thickBot="1">
      <c r="A789" s="135">
        <f t="shared" si="14"/>
        <v>763</v>
      </c>
      <c r="B789" s="135" t="s">
        <v>1700</v>
      </c>
      <c r="C789" s="125"/>
      <c r="D789" s="94"/>
      <c r="E789" s="133">
        <v>1844.4</v>
      </c>
      <c r="F789" s="94"/>
      <c r="G789" s="95"/>
      <c r="H789" s="90"/>
      <c r="I789" s="134"/>
      <c r="J789" s="148" t="s">
        <v>1692</v>
      </c>
      <c r="K789" s="93">
        <v>43096</v>
      </c>
      <c r="L789" s="99" t="s">
        <v>21</v>
      </c>
      <c r="M789" s="94">
        <v>91327</v>
      </c>
      <c r="N789" s="95" t="s">
        <v>32</v>
      </c>
      <c r="O789" s="13" t="s">
        <v>23</v>
      </c>
      <c r="P789" s="184" t="s">
        <v>1826</v>
      </c>
      <c r="Q789" s="13" t="s">
        <v>534</v>
      </c>
      <c r="R789" s="20" t="s">
        <v>53</v>
      </c>
    </row>
    <row r="790" spans="1:18" s="21" customFormat="1" ht="68.25" thickBot="1">
      <c r="A790" s="135">
        <f t="shared" si="14"/>
        <v>764</v>
      </c>
      <c r="B790" s="135" t="s">
        <v>1701</v>
      </c>
      <c r="C790" s="125"/>
      <c r="D790" s="94"/>
      <c r="E790" s="133">
        <v>1844.4</v>
      </c>
      <c r="F790" s="94"/>
      <c r="G790" s="95"/>
      <c r="H790" s="90"/>
      <c r="I790" s="134"/>
      <c r="J790" s="148" t="s">
        <v>1692</v>
      </c>
      <c r="K790" s="93">
        <v>43096</v>
      </c>
      <c r="L790" s="99" t="s">
        <v>21</v>
      </c>
      <c r="M790" s="94">
        <v>91328</v>
      </c>
      <c r="N790" s="95" t="s">
        <v>32</v>
      </c>
      <c r="O790" s="13" t="s">
        <v>23</v>
      </c>
      <c r="P790" s="184" t="s">
        <v>1826</v>
      </c>
      <c r="Q790" s="13" t="s">
        <v>27</v>
      </c>
      <c r="R790" s="20" t="s">
        <v>28</v>
      </c>
    </row>
    <row r="791" spans="1:18" s="21" customFormat="1" ht="68.25" thickBot="1">
      <c r="A791" s="135">
        <f>A790+1</f>
        <v>765</v>
      </c>
      <c r="B791" s="135" t="s">
        <v>1702</v>
      </c>
      <c r="C791" s="125"/>
      <c r="D791" s="94"/>
      <c r="E791" s="133">
        <v>1844.4</v>
      </c>
      <c r="F791" s="94"/>
      <c r="G791" s="95"/>
      <c r="H791" s="90"/>
      <c r="I791" s="134"/>
      <c r="J791" s="148" t="s">
        <v>1692</v>
      </c>
      <c r="K791" s="93">
        <v>43096</v>
      </c>
      <c r="L791" s="99" t="s">
        <v>21</v>
      </c>
      <c r="M791" s="94">
        <v>91329</v>
      </c>
      <c r="N791" s="95" t="s">
        <v>32</v>
      </c>
      <c r="O791" s="13" t="s">
        <v>23</v>
      </c>
      <c r="P791" s="184" t="s">
        <v>1826</v>
      </c>
      <c r="Q791" s="13" t="s">
        <v>48</v>
      </c>
      <c r="R791" s="20" t="s">
        <v>49</v>
      </c>
    </row>
    <row r="792" spans="1:18" s="21" customFormat="1" ht="68.25" thickBot="1">
      <c r="A792" s="135">
        <f>A791+1</f>
        <v>766</v>
      </c>
      <c r="B792" s="135" t="s">
        <v>1703</v>
      </c>
      <c r="C792" s="125"/>
      <c r="D792" s="94"/>
      <c r="E792" s="133">
        <v>1844.4</v>
      </c>
      <c r="F792" s="94"/>
      <c r="G792" s="95"/>
      <c r="H792" s="90"/>
      <c r="I792" s="134"/>
      <c r="J792" s="148" t="s">
        <v>1692</v>
      </c>
      <c r="K792" s="93">
        <v>43096</v>
      </c>
      <c r="L792" s="99" t="s">
        <v>21</v>
      </c>
      <c r="M792" s="94">
        <v>91330</v>
      </c>
      <c r="N792" s="95" t="s">
        <v>32</v>
      </c>
      <c r="O792" s="13" t="s">
        <v>23</v>
      </c>
      <c r="P792" s="184" t="s">
        <v>1826</v>
      </c>
      <c r="Q792" s="13" t="s">
        <v>33</v>
      </c>
      <c r="R792" s="20" t="s">
        <v>76</v>
      </c>
    </row>
    <row r="793" spans="1:18" s="21" customFormat="1" ht="29.25" customHeight="1" thickBot="1">
      <c r="A793" s="135">
        <f>A792+1</f>
        <v>767</v>
      </c>
      <c r="B793" s="135" t="s">
        <v>1704</v>
      </c>
      <c r="C793" s="125"/>
      <c r="D793" s="94"/>
      <c r="E793" s="133">
        <v>1844.4</v>
      </c>
      <c r="F793" s="94"/>
      <c r="G793" s="95"/>
      <c r="H793" s="90"/>
      <c r="I793" s="134"/>
      <c r="J793" s="148" t="s">
        <v>1692</v>
      </c>
      <c r="K793" s="93">
        <v>43096</v>
      </c>
      <c r="L793" s="99" t="s">
        <v>21</v>
      </c>
      <c r="M793" s="94">
        <v>91331</v>
      </c>
      <c r="N793" s="95" t="s">
        <v>32</v>
      </c>
      <c r="O793" s="13" t="s">
        <v>23</v>
      </c>
      <c r="P793" s="184" t="s">
        <v>1826</v>
      </c>
      <c r="Q793" s="13" t="s">
        <v>391</v>
      </c>
      <c r="R793" s="20" t="s">
        <v>1685</v>
      </c>
    </row>
    <row r="794" spans="1:18" s="21" customFormat="1">
      <c r="C794" s="21" t="s">
        <v>1705</v>
      </c>
      <c r="E794" s="150">
        <f>SUM(E728:E793)</f>
        <v>861351.37000000023</v>
      </c>
      <c r="K794" s="36"/>
      <c r="P794" s="184" t="s">
        <v>1826</v>
      </c>
    </row>
    <row r="795" spans="1:18" s="21" customFormat="1">
      <c r="C795" s="21" t="s">
        <v>1706</v>
      </c>
      <c r="E795" s="160">
        <v>9826498.5899999999</v>
      </c>
      <c r="K795" s="36"/>
      <c r="P795" s="184" t="s">
        <v>1826</v>
      </c>
    </row>
    <row r="796" spans="1:18" s="21" customFormat="1">
      <c r="E796" s="150">
        <v>10687849.960000001</v>
      </c>
      <c r="K796" s="36"/>
      <c r="P796" s="184" t="s">
        <v>1826</v>
      </c>
    </row>
    <row r="797" spans="1:18" s="21" customFormat="1">
      <c r="C797" s="21" t="s">
        <v>1707</v>
      </c>
      <c r="E797" s="150">
        <v>20102.03</v>
      </c>
      <c r="I797" s="150"/>
      <c r="K797" s="36"/>
      <c r="P797" s="184" t="s">
        <v>1826</v>
      </c>
    </row>
    <row r="798" spans="1:18" s="21" customFormat="1">
      <c r="C798" s="155" t="s">
        <v>1708</v>
      </c>
      <c r="D798" s="155"/>
      <c r="E798" s="163">
        <v>10667747.939999999</v>
      </c>
      <c r="K798" s="36"/>
      <c r="P798" s="184" t="s">
        <v>1826</v>
      </c>
    </row>
    <row r="799" spans="1:18" s="21" customFormat="1" ht="13.5" thickBot="1">
      <c r="B799" s="164" t="s">
        <v>1709</v>
      </c>
      <c r="K799" s="36"/>
      <c r="P799" s="184" t="s">
        <v>1826</v>
      </c>
    </row>
    <row r="800" spans="1:18" s="21" customFormat="1" ht="37.5" thickBot="1">
      <c r="A800" s="146" t="s">
        <v>1081</v>
      </c>
      <c r="B800" s="114" t="s">
        <v>2</v>
      </c>
      <c r="C800" s="115" t="s">
        <v>3</v>
      </c>
      <c r="D800" s="114" t="s">
        <v>4</v>
      </c>
      <c r="E800" s="114" t="s">
        <v>5</v>
      </c>
      <c r="F800" s="116" t="s">
        <v>6</v>
      </c>
      <c r="G800" s="116" t="s">
        <v>7</v>
      </c>
      <c r="H800" s="116" t="s">
        <v>8</v>
      </c>
      <c r="I800" s="116" t="s">
        <v>9</v>
      </c>
      <c r="J800" s="114" t="s">
        <v>10</v>
      </c>
      <c r="K800" s="87" t="s">
        <v>11</v>
      </c>
      <c r="L800" s="88" t="s">
        <v>12</v>
      </c>
      <c r="M800" s="116" t="s">
        <v>13</v>
      </c>
      <c r="N800" s="114" t="s">
        <v>14</v>
      </c>
      <c r="O800" s="114" t="s">
        <v>15</v>
      </c>
      <c r="P800" s="184" t="s">
        <v>1826</v>
      </c>
      <c r="Q800" s="114" t="s">
        <v>16</v>
      </c>
      <c r="R800" s="85" t="s">
        <v>17</v>
      </c>
    </row>
    <row r="801" spans="1:18" s="21" customFormat="1" ht="21.75" customHeight="1" thickBot="1">
      <c r="A801" s="135">
        <v>768</v>
      </c>
      <c r="B801" s="135" t="s">
        <v>1710</v>
      </c>
      <c r="C801" s="125"/>
      <c r="D801" s="94"/>
      <c r="E801" s="133"/>
      <c r="F801" s="94"/>
      <c r="G801" s="95"/>
      <c r="H801" s="90"/>
      <c r="I801" s="133">
        <v>395</v>
      </c>
      <c r="J801" s="148" t="s">
        <v>1711</v>
      </c>
      <c r="K801" s="93">
        <v>43164</v>
      </c>
      <c r="L801" s="99" t="s">
        <v>21</v>
      </c>
      <c r="M801" s="94">
        <v>91335</v>
      </c>
      <c r="N801" s="95" t="s">
        <v>32</v>
      </c>
      <c r="O801" s="13" t="s">
        <v>23</v>
      </c>
      <c r="P801" s="184" t="s">
        <v>1826</v>
      </c>
      <c r="Q801" s="95" t="s">
        <v>1712</v>
      </c>
      <c r="R801" s="95" t="s">
        <v>39</v>
      </c>
    </row>
    <row r="802" spans="1:18" s="21" customFormat="1" ht="24" customHeight="1" thickBot="1">
      <c r="A802" s="135">
        <f t="shared" ref="A802:A845" si="15">A801+1</f>
        <v>769</v>
      </c>
      <c r="B802" s="135" t="s">
        <v>1710</v>
      </c>
      <c r="C802" s="125"/>
      <c r="D802" s="94"/>
      <c r="E802" s="133"/>
      <c r="F802" s="94"/>
      <c r="G802" s="95"/>
      <c r="H802" s="90"/>
      <c r="I802" s="133">
        <v>395</v>
      </c>
      <c r="J802" s="148" t="s">
        <v>1711</v>
      </c>
      <c r="K802" s="93">
        <v>43164</v>
      </c>
      <c r="L802" s="99" t="s">
        <v>21</v>
      </c>
      <c r="M802" s="94">
        <v>91336</v>
      </c>
      <c r="N802" s="95" t="s">
        <v>32</v>
      </c>
      <c r="O802" s="13" t="s">
        <v>23</v>
      </c>
      <c r="P802" s="184" t="s">
        <v>1826</v>
      </c>
      <c r="Q802" s="95" t="s">
        <v>1713</v>
      </c>
      <c r="R802" s="95" t="s">
        <v>39</v>
      </c>
    </row>
    <row r="803" spans="1:18" s="21" customFormat="1" ht="68.25" thickBot="1">
      <c r="A803" s="135">
        <f t="shared" si="15"/>
        <v>770</v>
      </c>
      <c r="B803" s="135" t="s">
        <v>1714</v>
      </c>
      <c r="C803" s="125"/>
      <c r="D803" s="94"/>
      <c r="E803" s="133"/>
      <c r="F803" s="94"/>
      <c r="G803" s="95"/>
      <c r="H803" s="90"/>
      <c r="I803" s="133">
        <v>290</v>
      </c>
      <c r="J803" s="148" t="s">
        <v>1715</v>
      </c>
      <c r="K803" s="93">
        <v>43164</v>
      </c>
      <c r="L803" s="99" t="s">
        <v>21</v>
      </c>
      <c r="M803" s="94" t="s">
        <v>1716</v>
      </c>
      <c r="N803" s="95" t="s">
        <v>32</v>
      </c>
      <c r="O803" s="13" t="s">
        <v>23</v>
      </c>
      <c r="P803" s="184" t="s">
        <v>1826</v>
      </c>
      <c r="Q803" s="95" t="s">
        <v>1717</v>
      </c>
      <c r="R803" s="95" t="s">
        <v>341</v>
      </c>
    </row>
    <row r="804" spans="1:18" s="21" customFormat="1" ht="68.25" thickBot="1">
      <c r="A804" s="135">
        <f t="shared" si="15"/>
        <v>771</v>
      </c>
      <c r="B804" s="135" t="s">
        <v>1714</v>
      </c>
      <c r="C804" s="125"/>
      <c r="D804" s="94"/>
      <c r="E804" s="133"/>
      <c r="F804" s="94"/>
      <c r="G804" s="95"/>
      <c r="H804" s="90"/>
      <c r="I804" s="133">
        <v>290</v>
      </c>
      <c r="J804" s="148" t="s">
        <v>1715</v>
      </c>
      <c r="K804" s="93">
        <v>43164</v>
      </c>
      <c r="L804" s="99" t="s">
        <v>21</v>
      </c>
      <c r="M804" s="94" t="s">
        <v>1716</v>
      </c>
      <c r="N804" s="95" t="s">
        <v>32</v>
      </c>
      <c r="O804" s="13" t="s">
        <v>23</v>
      </c>
      <c r="P804" s="184" t="s">
        <v>1826</v>
      </c>
      <c r="Q804" s="95" t="s">
        <v>1717</v>
      </c>
      <c r="R804" s="95"/>
    </row>
    <row r="805" spans="1:18" s="21" customFormat="1" ht="68.25" thickBot="1">
      <c r="A805" s="135">
        <f t="shared" si="15"/>
        <v>772</v>
      </c>
      <c r="B805" s="135" t="s">
        <v>1714</v>
      </c>
      <c r="C805" s="125"/>
      <c r="D805" s="94"/>
      <c r="E805" s="133"/>
      <c r="F805" s="94"/>
      <c r="G805" s="95"/>
      <c r="H805" s="90"/>
      <c r="I805" s="133">
        <v>290</v>
      </c>
      <c r="J805" s="148" t="s">
        <v>1715</v>
      </c>
      <c r="K805" s="93">
        <v>43164</v>
      </c>
      <c r="L805" s="99" t="s">
        <v>21</v>
      </c>
      <c r="M805" s="94" t="s">
        <v>1716</v>
      </c>
      <c r="N805" s="95" t="s">
        <v>32</v>
      </c>
      <c r="O805" s="13" t="s">
        <v>23</v>
      </c>
      <c r="P805" s="184" t="s">
        <v>1826</v>
      </c>
      <c r="Q805" s="95" t="s">
        <v>1717</v>
      </c>
      <c r="R805" s="95"/>
    </row>
    <row r="806" spans="1:18" s="21" customFormat="1" ht="68.25" thickBot="1">
      <c r="A806" s="135">
        <f t="shared" si="15"/>
        <v>773</v>
      </c>
      <c r="B806" s="135" t="s">
        <v>1714</v>
      </c>
      <c r="C806" s="125"/>
      <c r="D806" s="94"/>
      <c r="E806" s="133"/>
      <c r="F806" s="94"/>
      <c r="G806" s="95"/>
      <c r="H806" s="90"/>
      <c r="I806" s="133">
        <v>290</v>
      </c>
      <c r="J806" s="148" t="s">
        <v>1715</v>
      </c>
      <c r="K806" s="93">
        <v>43164</v>
      </c>
      <c r="L806" s="99" t="s">
        <v>21</v>
      </c>
      <c r="M806" s="94" t="s">
        <v>1716</v>
      </c>
      <c r="N806" s="95" t="s">
        <v>32</v>
      </c>
      <c r="O806" s="13" t="s">
        <v>23</v>
      </c>
      <c r="P806" s="184" t="s">
        <v>1826</v>
      </c>
      <c r="Q806" s="95" t="s">
        <v>1717</v>
      </c>
      <c r="R806" s="95"/>
    </row>
    <row r="807" spans="1:18" s="21" customFormat="1" ht="68.25" thickBot="1">
      <c r="A807" s="135">
        <f t="shared" si="15"/>
        <v>774</v>
      </c>
      <c r="B807" s="135" t="s">
        <v>1714</v>
      </c>
      <c r="C807" s="125"/>
      <c r="D807" s="94"/>
      <c r="E807" s="133"/>
      <c r="F807" s="94"/>
      <c r="G807" s="95"/>
      <c r="H807" s="90"/>
      <c r="I807" s="133">
        <v>290</v>
      </c>
      <c r="J807" s="148" t="s">
        <v>1715</v>
      </c>
      <c r="K807" s="93">
        <v>43164</v>
      </c>
      <c r="L807" s="99" t="s">
        <v>21</v>
      </c>
      <c r="M807" s="94" t="s">
        <v>1716</v>
      </c>
      <c r="N807" s="95" t="s">
        <v>32</v>
      </c>
      <c r="O807" s="13" t="s">
        <v>23</v>
      </c>
      <c r="P807" s="184" t="s">
        <v>1826</v>
      </c>
      <c r="Q807" s="95" t="s">
        <v>1717</v>
      </c>
      <c r="R807" s="95"/>
    </row>
    <row r="808" spans="1:18" s="21" customFormat="1" ht="68.25" thickBot="1">
      <c r="A808" s="135">
        <f t="shared" si="15"/>
        <v>775</v>
      </c>
      <c r="B808" s="135" t="s">
        <v>1714</v>
      </c>
      <c r="C808" s="125"/>
      <c r="D808" s="94"/>
      <c r="E808" s="133"/>
      <c r="F808" s="94"/>
      <c r="G808" s="95"/>
      <c r="H808" s="90"/>
      <c r="I808" s="133">
        <v>290</v>
      </c>
      <c r="J808" s="148" t="s">
        <v>1715</v>
      </c>
      <c r="K808" s="93">
        <v>43164</v>
      </c>
      <c r="L808" s="99" t="s">
        <v>21</v>
      </c>
      <c r="M808" s="94" t="s">
        <v>1716</v>
      </c>
      <c r="N808" s="95" t="s">
        <v>32</v>
      </c>
      <c r="O808" s="13" t="s">
        <v>23</v>
      </c>
      <c r="P808" s="184" t="s">
        <v>1826</v>
      </c>
      <c r="Q808" s="95" t="s">
        <v>1717</v>
      </c>
      <c r="R808" s="95"/>
    </row>
    <row r="809" spans="1:18" s="21" customFormat="1" ht="68.25" thickBot="1">
      <c r="A809" s="135">
        <f t="shared" si="15"/>
        <v>776</v>
      </c>
      <c r="B809" s="135" t="s">
        <v>1714</v>
      </c>
      <c r="C809" s="125"/>
      <c r="D809" s="94"/>
      <c r="E809" s="133"/>
      <c r="F809" s="94"/>
      <c r="G809" s="95"/>
      <c r="H809" s="90"/>
      <c r="I809" s="133">
        <v>290</v>
      </c>
      <c r="J809" s="148" t="s">
        <v>1715</v>
      </c>
      <c r="K809" s="93">
        <v>43164</v>
      </c>
      <c r="L809" s="99" t="s">
        <v>21</v>
      </c>
      <c r="M809" s="94" t="s">
        <v>1716</v>
      </c>
      <c r="N809" s="95" t="s">
        <v>32</v>
      </c>
      <c r="O809" s="13" t="s">
        <v>23</v>
      </c>
      <c r="P809" s="184" t="s">
        <v>1826</v>
      </c>
      <c r="Q809" s="95" t="s">
        <v>1717</v>
      </c>
      <c r="R809" s="95"/>
    </row>
    <row r="810" spans="1:18" s="21" customFormat="1" ht="68.25" thickBot="1">
      <c r="A810" s="135">
        <f t="shared" si="15"/>
        <v>777</v>
      </c>
      <c r="B810" s="135" t="s">
        <v>1714</v>
      </c>
      <c r="C810" s="125"/>
      <c r="D810" s="94"/>
      <c r="E810" s="133"/>
      <c r="F810" s="94"/>
      <c r="G810" s="95"/>
      <c r="H810" s="90"/>
      <c r="I810" s="133">
        <v>290</v>
      </c>
      <c r="J810" s="148" t="s">
        <v>1715</v>
      </c>
      <c r="K810" s="93">
        <v>43164</v>
      </c>
      <c r="L810" s="99" t="s">
        <v>21</v>
      </c>
      <c r="M810" s="94" t="s">
        <v>1716</v>
      </c>
      <c r="N810" s="95" t="s">
        <v>32</v>
      </c>
      <c r="O810" s="13" t="s">
        <v>23</v>
      </c>
      <c r="P810" s="184" t="s">
        <v>1826</v>
      </c>
      <c r="Q810" s="95" t="s">
        <v>1717</v>
      </c>
      <c r="R810" s="95"/>
    </row>
    <row r="811" spans="1:18" s="21" customFormat="1" ht="68.25" thickBot="1">
      <c r="A811" s="135">
        <f t="shared" si="15"/>
        <v>778</v>
      </c>
      <c r="B811" s="135" t="s">
        <v>1714</v>
      </c>
      <c r="C811" s="125"/>
      <c r="D811" s="94"/>
      <c r="E811" s="133"/>
      <c r="F811" s="94"/>
      <c r="G811" s="95"/>
      <c r="H811" s="90"/>
      <c r="I811" s="133">
        <v>290</v>
      </c>
      <c r="J811" s="148" t="s">
        <v>1715</v>
      </c>
      <c r="K811" s="93">
        <v>43164</v>
      </c>
      <c r="L811" s="99" t="s">
        <v>21</v>
      </c>
      <c r="M811" s="94" t="s">
        <v>1716</v>
      </c>
      <c r="N811" s="95" t="s">
        <v>32</v>
      </c>
      <c r="O811" s="13" t="s">
        <v>23</v>
      </c>
      <c r="P811" s="184" t="s">
        <v>1826</v>
      </c>
      <c r="Q811" s="95" t="s">
        <v>1717</v>
      </c>
      <c r="R811" s="95"/>
    </row>
    <row r="812" spans="1:18" s="21" customFormat="1" ht="68.25" thickBot="1">
      <c r="A812" s="135">
        <f t="shared" si="15"/>
        <v>779</v>
      </c>
      <c r="B812" s="135" t="s">
        <v>1714</v>
      </c>
      <c r="C812" s="125"/>
      <c r="D812" s="94"/>
      <c r="E812" s="133"/>
      <c r="F812" s="94"/>
      <c r="G812" s="95"/>
      <c r="H812" s="90"/>
      <c r="I812" s="133">
        <v>290</v>
      </c>
      <c r="J812" s="148" t="s">
        <v>1715</v>
      </c>
      <c r="K812" s="93">
        <v>43164</v>
      </c>
      <c r="L812" s="99" t="s">
        <v>21</v>
      </c>
      <c r="M812" s="94" t="s">
        <v>1716</v>
      </c>
      <c r="N812" s="95" t="s">
        <v>32</v>
      </c>
      <c r="O812" s="13" t="s">
        <v>23</v>
      </c>
      <c r="P812" s="184" t="s">
        <v>1826</v>
      </c>
      <c r="Q812" s="95" t="s">
        <v>1717</v>
      </c>
      <c r="R812" s="95"/>
    </row>
    <row r="813" spans="1:18" s="21" customFormat="1" ht="68.25" thickBot="1">
      <c r="A813" s="135">
        <f t="shared" si="15"/>
        <v>780</v>
      </c>
      <c r="B813" s="135" t="s">
        <v>1714</v>
      </c>
      <c r="C813" s="125"/>
      <c r="D813" s="94"/>
      <c r="E813" s="133"/>
      <c r="F813" s="94"/>
      <c r="G813" s="95"/>
      <c r="H813" s="90"/>
      <c r="I813" s="133">
        <v>290</v>
      </c>
      <c r="J813" s="148" t="s">
        <v>1715</v>
      </c>
      <c r="K813" s="93">
        <v>43164</v>
      </c>
      <c r="L813" s="99" t="s">
        <v>21</v>
      </c>
      <c r="M813" s="94" t="s">
        <v>1716</v>
      </c>
      <c r="N813" s="95" t="s">
        <v>32</v>
      </c>
      <c r="O813" s="13" t="s">
        <v>23</v>
      </c>
      <c r="P813" s="184" t="s">
        <v>1826</v>
      </c>
      <c r="Q813" s="95" t="s">
        <v>1717</v>
      </c>
      <c r="R813" s="95"/>
    </row>
    <row r="814" spans="1:18" s="21" customFormat="1" ht="68.25" thickBot="1">
      <c r="A814" s="135">
        <f t="shared" si="15"/>
        <v>781</v>
      </c>
      <c r="B814" s="135" t="s">
        <v>1714</v>
      </c>
      <c r="C814" s="125"/>
      <c r="D814" s="94"/>
      <c r="E814" s="133"/>
      <c r="F814" s="94"/>
      <c r="G814" s="95"/>
      <c r="H814" s="90"/>
      <c r="I814" s="133">
        <v>290</v>
      </c>
      <c r="J814" s="148" t="s">
        <v>1715</v>
      </c>
      <c r="K814" s="93">
        <v>43164</v>
      </c>
      <c r="L814" s="99" t="s">
        <v>21</v>
      </c>
      <c r="M814" s="94" t="s">
        <v>1716</v>
      </c>
      <c r="N814" s="95" t="s">
        <v>32</v>
      </c>
      <c r="O814" s="13" t="s">
        <v>23</v>
      </c>
      <c r="P814" s="184" t="s">
        <v>1826</v>
      </c>
      <c r="Q814" s="95" t="s">
        <v>1717</v>
      </c>
      <c r="R814" s="95"/>
    </row>
    <row r="815" spans="1:18" s="21" customFormat="1" ht="68.25" thickBot="1">
      <c r="A815" s="135">
        <f t="shared" si="15"/>
        <v>782</v>
      </c>
      <c r="B815" s="135" t="s">
        <v>1714</v>
      </c>
      <c r="C815" s="125"/>
      <c r="D815" s="94"/>
      <c r="E815" s="133"/>
      <c r="F815" s="94"/>
      <c r="G815" s="95"/>
      <c r="H815" s="90"/>
      <c r="I815" s="133">
        <v>290</v>
      </c>
      <c r="J815" s="148" t="s">
        <v>1715</v>
      </c>
      <c r="K815" s="93">
        <v>43164</v>
      </c>
      <c r="L815" s="99" t="s">
        <v>21</v>
      </c>
      <c r="M815" s="94" t="s">
        <v>1716</v>
      </c>
      <c r="N815" s="95" t="s">
        <v>32</v>
      </c>
      <c r="O815" s="13" t="s">
        <v>23</v>
      </c>
      <c r="P815" s="184" t="s">
        <v>1826</v>
      </c>
      <c r="Q815" s="95" t="s">
        <v>1717</v>
      </c>
      <c r="R815" s="95"/>
    </row>
    <row r="816" spans="1:18" s="21" customFormat="1" ht="68.25" thickBot="1">
      <c r="A816" s="135">
        <f t="shared" si="15"/>
        <v>783</v>
      </c>
      <c r="B816" s="135" t="s">
        <v>1714</v>
      </c>
      <c r="C816" s="125"/>
      <c r="D816" s="94"/>
      <c r="E816" s="133"/>
      <c r="F816" s="94"/>
      <c r="G816" s="95"/>
      <c r="H816" s="90"/>
      <c r="I816" s="133">
        <v>290</v>
      </c>
      <c r="J816" s="148" t="s">
        <v>1715</v>
      </c>
      <c r="K816" s="93">
        <v>43164</v>
      </c>
      <c r="L816" s="99" t="s">
        <v>21</v>
      </c>
      <c r="M816" s="94" t="s">
        <v>1716</v>
      </c>
      <c r="N816" s="95" t="s">
        <v>32</v>
      </c>
      <c r="O816" s="13" t="s">
        <v>23</v>
      </c>
      <c r="P816" s="184" t="s">
        <v>1826</v>
      </c>
      <c r="Q816" s="95" t="s">
        <v>1717</v>
      </c>
      <c r="R816" s="95"/>
    </row>
    <row r="817" spans="1:18" s="21" customFormat="1" ht="68.25" thickBot="1">
      <c r="A817" s="135">
        <f t="shared" si="15"/>
        <v>784</v>
      </c>
      <c r="B817" s="135" t="s">
        <v>1714</v>
      </c>
      <c r="C817" s="125"/>
      <c r="D817" s="94"/>
      <c r="E817" s="133"/>
      <c r="F817" s="94"/>
      <c r="G817" s="95"/>
      <c r="H817" s="90"/>
      <c r="I817" s="133">
        <v>290</v>
      </c>
      <c r="J817" s="148" t="s">
        <v>1715</v>
      </c>
      <c r="K817" s="93">
        <v>43164</v>
      </c>
      <c r="L817" s="99" t="s">
        <v>21</v>
      </c>
      <c r="M817" s="94" t="s">
        <v>1716</v>
      </c>
      <c r="N817" s="95" t="s">
        <v>32</v>
      </c>
      <c r="O817" s="13" t="s">
        <v>23</v>
      </c>
      <c r="P817" s="184" t="s">
        <v>1826</v>
      </c>
      <c r="Q817" s="95" t="s">
        <v>1717</v>
      </c>
      <c r="R817" s="95"/>
    </row>
    <row r="818" spans="1:18" s="21" customFormat="1" ht="68.25" thickBot="1">
      <c r="A818" s="135">
        <f t="shared" si="15"/>
        <v>785</v>
      </c>
      <c r="B818" s="135" t="s">
        <v>1714</v>
      </c>
      <c r="C818" s="125"/>
      <c r="D818" s="94"/>
      <c r="E818" s="133"/>
      <c r="F818" s="94"/>
      <c r="G818" s="95"/>
      <c r="H818" s="90"/>
      <c r="I818" s="133">
        <v>290</v>
      </c>
      <c r="J818" s="148" t="s">
        <v>1715</v>
      </c>
      <c r="K818" s="93">
        <v>43164</v>
      </c>
      <c r="L818" s="99" t="s">
        <v>21</v>
      </c>
      <c r="M818" s="94" t="s">
        <v>1716</v>
      </c>
      <c r="N818" s="95" t="s">
        <v>32</v>
      </c>
      <c r="O818" s="13" t="s">
        <v>23</v>
      </c>
      <c r="P818" s="184" t="s">
        <v>1826</v>
      </c>
      <c r="Q818" s="95" t="s">
        <v>1717</v>
      </c>
      <c r="R818" s="95"/>
    </row>
    <row r="819" spans="1:18" s="21" customFormat="1" ht="68.25" thickBot="1">
      <c r="A819" s="135">
        <f t="shared" si="15"/>
        <v>786</v>
      </c>
      <c r="B819" s="135" t="s">
        <v>1714</v>
      </c>
      <c r="C819" s="125"/>
      <c r="D819" s="94"/>
      <c r="E819" s="133"/>
      <c r="F819" s="94"/>
      <c r="G819" s="95"/>
      <c r="H819" s="90"/>
      <c r="I819" s="133">
        <v>290</v>
      </c>
      <c r="J819" s="148" t="s">
        <v>1715</v>
      </c>
      <c r="K819" s="93">
        <v>43164</v>
      </c>
      <c r="L819" s="99" t="s">
        <v>21</v>
      </c>
      <c r="M819" s="94" t="s">
        <v>1716</v>
      </c>
      <c r="N819" s="95" t="s">
        <v>32</v>
      </c>
      <c r="O819" s="13" t="s">
        <v>23</v>
      </c>
      <c r="P819" s="184" t="s">
        <v>1826</v>
      </c>
      <c r="Q819" s="95" t="s">
        <v>1717</v>
      </c>
      <c r="R819" s="95"/>
    </row>
    <row r="820" spans="1:18" s="21" customFormat="1" ht="68.25" thickBot="1">
      <c r="A820" s="135">
        <f t="shared" si="15"/>
        <v>787</v>
      </c>
      <c r="B820" s="135" t="s">
        <v>1714</v>
      </c>
      <c r="C820" s="125"/>
      <c r="D820" s="94"/>
      <c r="E820" s="133"/>
      <c r="F820" s="94"/>
      <c r="G820" s="95"/>
      <c r="H820" s="90"/>
      <c r="I820" s="133">
        <v>290</v>
      </c>
      <c r="J820" s="148" t="s">
        <v>1715</v>
      </c>
      <c r="K820" s="93">
        <v>43164</v>
      </c>
      <c r="L820" s="99" t="s">
        <v>21</v>
      </c>
      <c r="M820" s="94" t="s">
        <v>1716</v>
      </c>
      <c r="N820" s="95" t="s">
        <v>32</v>
      </c>
      <c r="O820" s="13" t="s">
        <v>23</v>
      </c>
      <c r="P820" s="184" t="s">
        <v>1826</v>
      </c>
      <c r="Q820" s="95" t="s">
        <v>1717</v>
      </c>
      <c r="R820" s="95"/>
    </row>
    <row r="821" spans="1:18" s="21" customFormat="1" ht="68.25" thickBot="1">
      <c r="A821" s="135">
        <f t="shared" si="15"/>
        <v>788</v>
      </c>
      <c r="B821" s="135" t="s">
        <v>1714</v>
      </c>
      <c r="C821" s="125"/>
      <c r="D821" s="94"/>
      <c r="E821" s="133"/>
      <c r="F821" s="94"/>
      <c r="G821" s="95"/>
      <c r="H821" s="90"/>
      <c r="I821" s="133">
        <v>290</v>
      </c>
      <c r="J821" s="148" t="s">
        <v>1715</v>
      </c>
      <c r="K821" s="93">
        <v>43164</v>
      </c>
      <c r="L821" s="99" t="s">
        <v>21</v>
      </c>
      <c r="M821" s="94" t="s">
        <v>1716</v>
      </c>
      <c r="N821" s="95" t="s">
        <v>32</v>
      </c>
      <c r="O821" s="13" t="s">
        <v>23</v>
      </c>
      <c r="P821" s="184" t="s">
        <v>1826</v>
      </c>
      <c r="Q821" s="95" t="s">
        <v>1717</v>
      </c>
      <c r="R821" s="95"/>
    </row>
    <row r="822" spans="1:18" s="21" customFormat="1" ht="68.25" thickBot="1">
      <c r="A822" s="135">
        <f t="shared" si="15"/>
        <v>789</v>
      </c>
      <c r="B822" s="135" t="s">
        <v>1714</v>
      </c>
      <c r="C822" s="125"/>
      <c r="D822" s="94"/>
      <c r="E822" s="133"/>
      <c r="F822" s="94"/>
      <c r="G822" s="95"/>
      <c r="H822" s="90"/>
      <c r="I822" s="133">
        <v>290</v>
      </c>
      <c r="J822" s="148" t="s">
        <v>1715</v>
      </c>
      <c r="K822" s="93">
        <v>43164</v>
      </c>
      <c r="L822" s="99" t="s">
        <v>21</v>
      </c>
      <c r="M822" s="94" t="s">
        <v>1716</v>
      </c>
      <c r="N822" s="95" t="s">
        <v>32</v>
      </c>
      <c r="O822" s="13" t="s">
        <v>23</v>
      </c>
      <c r="P822" s="184" t="s">
        <v>1826</v>
      </c>
      <c r="Q822" s="95" t="s">
        <v>1717</v>
      </c>
      <c r="R822" s="95"/>
    </row>
    <row r="823" spans="1:18" s="21" customFormat="1" ht="68.25" thickBot="1">
      <c r="A823" s="135">
        <f t="shared" si="15"/>
        <v>790</v>
      </c>
      <c r="B823" s="135" t="s">
        <v>1718</v>
      </c>
      <c r="C823" s="125"/>
      <c r="D823" s="94"/>
      <c r="E823" s="133"/>
      <c r="F823" s="94"/>
      <c r="G823" s="95"/>
      <c r="H823" s="90"/>
      <c r="I823" s="133">
        <v>4692.17</v>
      </c>
      <c r="J823" s="148" t="s">
        <v>1719</v>
      </c>
      <c r="K823" s="93">
        <v>43262</v>
      </c>
      <c r="L823" s="99" t="s">
        <v>21</v>
      </c>
      <c r="M823" s="94" t="s">
        <v>1720</v>
      </c>
      <c r="N823" s="95" t="s">
        <v>32</v>
      </c>
      <c r="O823" s="13" t="s">
        <v>23</v>
      </c>
      <c r="P823" s="184" t="s">
        <v>1826</v>
      </c>
      <c r="Q823" s="95" t="s">
        <v>1650</v>
      </c>
      <c r="R823" s="95" t="s">
        <v>275</v>
      </c>
    </row>
    <row r="824" spans="1:18" s="21" customFormat="1" ht="68.25" thickBot="1">
      <c r="A824" s="135">
        <f t="shared" si="15"/>
        <v>791</v>
      </c>
      <c r="B824" s="135" t="s">
        <v>1721</v>
      </c>
      <c r="C824" s="125"/>
      <c r="D824" s="94"/>
      <c r="E824" s="133"/>
      <c r="F824" s="94"/>
      <c r="G824" s="95"/>
      <c r="H824" s="90"/>
      <c r="I824" s="133">
        <v>3688.8</v>
      </c>
      <c r="J824" s="148" t="s">
        <v>1722</v>
      </c>
      <c r="K824" s="93">
        <v>43264</v>
      </c>
      <c r="L824" s="99" t="s">
        <v>21</v>
      </c>
      <c r="M824" s="94" t="s">
        <v>1723</v>
      </c>
      <c r="N824" s="95" t="s">
        <v>32</v>
      </c>
      <c r="O824" s="13" t="s">
        <v>23</v>
      </c>
      <c r="P824" s="184" t="s">
        <v>1826</v>
      </c>
      <c r="Q824" s="95" t="s">
        <v>1724</v>
      </c>
      <c r="R824" s="95" t="s">
        <v>173</v>
      </c>
    </row>
    <row r="825" spans="1:18" s="21" customFormat="1" ht="68.25" thickBot="1">
      <c r="A825" s="135">
        <f t="shared" si="15"/>
        <v>792</v>
      </c>
      <c r="B825" s="135" t="s">
        <v>1725</v>
      </c>
      <c r="C825" s="125"/>
      <c r="D825" s="94"/>
      <c r="E825" s="133"/>
      <c r="F825" s="94"/>
      <c r="G825" s="95"/>
      <c r="H825" s="90"/>
      <c r="I825" s="133">
        <v>1835.96</v>
      </c>
      <c r="J825" s="148" t="s">
        <v>1726</v>
      </c>
      <c r="K825" s="93">
        <v>43276</v>
      </c>
      <c r="L825" s="99" t="s">
        <v>21</v>
      </c>
      <c r="M825" s="94"/>
      <c r="N825" s="95" t="s">
        <v>32</v>
      </c>
      <c r="O825" s="13" t="s">
        <v>23</v>
      </c>
      <c r="P825" s="184" t="s">
        <v>1826</v>
      </c>
      <c r="Q825" s="95" t="s">
        <v>1562</v>
      </c>
      <c r="R825" s="95" t="s">
        <v>1727</v>
      </c>
    </row>
    <row r="826" spans="1:18" s="21" customFormat="1" ht="68.25" thickBot="1">
      <c r="A826" s="135">
        <f t="shared" si="15"/>
        <v>793</v>
      </c>
      <c r="B826" s="135" t="s">
        <v>1725</v>
      </c>
      <c r="C826" s="125"/>
      <c r="D826" s="94"/>
      <c r="E826" s="165"/>
      <c r="F826" s="94"/>
      <c r="I826" s="165">
        <v>1835.97</v>
      </c>
      <c r="J826" s="148" t="s">
        <v>1726</v>
      </c>
      <c r="K826" s="93">
        <v>43276</v>
      </c>
      <c r="L826" s="99" t="s">
        <v>21</v>
      </c>
      <c r="M826" s="94"/>
      <c r="N826" s="95" t="s">
        <v>32</v>
      </c>
      <c r="O826" s="13" t="s">
        <v>23</v>
      </c>
      <c r="P826" s="184" t="s">
        <v>1826</v>
      </c>
      <c r="Q826" s="95" t="s">
        <v>1562</v>
      </c>
      <c r="R826" s="95" t="s">
        <v>1727</v>
      </c>
    </row>
    <row r="827" spans="1:18" s="21" customFormat="1" ht="68.25" thickBot="1">
      <c r="A827" s="135">
        <f t="shared" si="15"/>
        <v>794</v>
      </c>
      <c r="B827" s="135" t="s">
        <v>1725</v>
      </c>
      <c r="C827" s="125"/>
      <c r="D827" s="94"/>
      <c r="E827" s="165"/>
      <c r="F827" s="94"/>
      <c r="I827" s="165">
        <v>1835.97</v>
      </c>
      <c r="J827" s="148" t="s">
        <v>1726</v>
      </c>
      <c r="K827" s="93">
        <v>43276</v>
      </c>
      <c r="L827" s="99" t="s">
        <v>21</v>
      </c>
      <c r="M827" s="94"/>
      <c r="N827" s="95" t="s">
        <v>32</v>
      </c>
      <c r="O827" s="13" t="s">
        <v>23</v>
      </c>
      <c r="P827" s="184" t="s">
        <v>1826</v>
      </c>
      <c r="Q827" s="95" t="s">
        <v>1562</v>
      </c>
      <c r="R827" s="95" t="s">
        <v>1727</v>
      </c>
    </row>
    <row r="828" spans="1:18" s="21" customFormat="1" ht="48.75" customHeight="1" thickBot="1">
      <c r="A828" s="135">
        <f t="shared" si="15"/>
        <v>795</v>
      </c>
      <c r="B828" s="135" t="s">
        <v>1728</v>
      </c>
      <c r="C828" s="125"/>
      <c r="D828" s="94"/>
      <c r="E828" s="165"/>
      <c r="F828" s="94"/>
      <c r="I828" s="165">
        <v>3414</v>
      </c>
      <c r="J828" s="148" t="s">
        <v>1729</v>
      </c>
      <c r="K828" s="93">
        <v>43307</v>
      </c>
      <c r="L828" s="99" t="s">
        <v>21</v>
      </c>
      <c r="M828" s="94">
        <v>91339</v>
      </c>
      <c r="N828" s="95" t="s">
        <v>32</v>
      </c>
      <c r="O828" s="13" t="s">
        <v>23</v>
      </c>
      <c r="P828" s="184" t="s">
        <v>1826</v>
      </c>
      <c r="Q828" s="95" t="s">
        <v>284</v>
      </c>
      <c r="R828" s="95" t="s">
        <v>813</v>
      </c>
    </row>
    <row r="829" spans="1:18" s="21" customFormat="1" ht="68.25" thickBot="1">
      <c r="A829" s="135">
        <f t="shared" si="15"/>
        <v>796</v>
      </c>
      <c r="B829" s="135" t="s">
        <v>1730</v>
      </c>
      <c r="C829" s="125"/>
      <c r="D829" s="94"/>
      <c r="E829" s="165"/>
      <c r="F829" s="94"/>
      <c r="I829" s="165">
        <v>2136.56</v>
      </c>
      <c r="J829" s="148" t="s">
        <v>1731</v>
      </c>
      <c r="K829" s="93">
        <v>43318</v>
      </c>
      <c r="L829" s="99" t="s">
        <v>21</v>
      </c>
      <c r="M829" s="94">
        <v>91340</v>
      </c>
      <c r="N829" s="95" t="s">
        <v>32</v>
      </c>
      <c r="O829" s="13" t="s">
        <v>23</v>
      </c>
      <c r="P829" s="184" t="s">
        <v>1826</v>
      </c>
      <c r="Q829" s="95" t="s">
        <v>1650</v>
      </c>
      <c r="R829" s="95" t="s">
        <v>1732</v>
      </c>
    </row>
    <row r="830" spans="1:18" s="21" customFormat="1" ht="68.25" thickBot="1">
      <c r="A830" s="135">
        <f t="shared" si="15"/>
        <v>797</v>
      </c>
      <c r="B830" s="135" t="s">
        <v>1733</v>
      </c>
      <c r="C830" s="125"/>
      <c r="D830" s="94"/>
      <c r="E830" s="165"/>
      <c r="F830" s="94"/>
      <c r="I830" s="165">
        <v>870</v>
      </c>
      <c r="J830" s="148" t="s">
        <v>1734</v>
      </c>
      <c r="K830" s="93">
        <v>43287</v>
      </c>
      <c r="L830" s="99" t="s">
        <v>21</v>
      </c>
      <c r="M830" s="94">
        <v>91341</v>
      </c>
      <c r="N830" s="95" t="s">
        <v>32</v>
      </c>
      <c r="O830" s="13" t="s">
        <v>23</v>
      </c>
      <c r="P830" s="184" t="s">
        <v>1826</v>
      </c>
      <c r="Q830" s="95" t="s">
        <v>1735</v>
      </c>
      <c r="R830" s="95" t="s">
        <v>1732</v>
      </c>
    </row>
    <row r="831" spans="1:18" s="21" customFormat="1" ht="68.25" thickBot="1">
      <c r="A831" s="135">
        <f t="shared" si="15"/>
        <v>798</v>
      </c>
      <c r="B831" s="135" t="s">
        <v>1733</v>
      </c>
      <c r="C831" s="125"/>
      <c r="D831" s="94"/>
      <c r="E831" s="165"/>
      <c r="F831" s="94"/>
      <c r="I831" s="165">
        <v>870</v>
      </c>
      <c r="J831" s="148" t="s">
        <v>1734</v>
      </c>
      <c r="K831" s="93">
        <v>43287</v>
      </c>
      <c r="L831" s="99" t="s">
        <v>21</v>
      </c>
      <c r="M831" s="94">
        <v>91342</v>
      </c>
      <c r="N831" s="95" t="s">
        <v>32</v>
      </c>
      <c r="O831" s="13" t="s">
        <v>23</v>
      </c>
      <c r="P831" s="184" t="s">
        <v>1826</v>
      </c>
      <c r="Q831" s="95" t="s">
        <v>1736</v>
      </c>
      <c r="R831" s="95" t="s">
        <v>1732</v>
      </c>
    </row>
    <row r="832" spans="1:18" s="21" customFormat="1" ht="22.5" customHeight="1" thickBot="1">
      <c r="A832" s="135">
        <f t="shared" si="15"/>
        <v>799</v>
      </c>
      <c r="B832" s="135" t="s">
        <v>1733</v>
      </c>
      <c r="C832" s="125"/>
      <c r="D832" s="94"/>
      <c r="E832" s="165"/>
      <c r="F832" s="94"/>
      <c r="I832" s="165">
        <v>870</v>
      </c>
      <c r="J832" s="148" t="s">
        <v>1734</v>
      </c>
      <c r="K832" s="93">
        <v>43287</v>
      </c>
      <c r="L832" s="99" t="s">
        <v>21</v>
      </c>
      <c r="M832" s="94">
        <v>91343</v>
      </c>
      <c r="N832" s="95" t="s">
        <v>32</v>
      </c>
      <c r="O832" s="13" t="s">
        <v>23</v>
      </c>
      <c r="P832" s="184" t="s">
        <v>1826</v>
      </c>
      <c r="Q832" s="95" t="s">
        <v>391</v>
      </c>
      <c r="R832" s="20" t="s">
        <v>1685</v>
      </c>
    </row>
    <row r="833" spans="1:18" s="21" customFormat="1" ht="23.25" customHeight="1" thickBot="1">
      <c r="A833" s="135">
        <f t="shared" si="15"/>
        <v>800</v>
      </c>
      <c r="B833" s="135" t="s">
        <v>1733</v>
      </c>
      <c r="C833" s="125"/>
      <c r="D833" s="94"/>
      <c r="E833" s="165"/>
      <c r="F833" s="94"/>
      <c r="I833" s="165">
        <v>870</v>
      </c>
      <c r="J833" s="148" t="s">
        <v>1734</v>
      </c>
      <c r="K833" s="93">
        <v>43287</v>
      </c>
      <c r="L833" s="99" t="s">
        <v>21</v>
      </c>
      <c r="M833" s="94">
        <v>91344</v>
      </c>
      <c r="N833" s="95" t="s">
        <v>32</v>
      </c>
      <c r="O833" s="13" t="s">
        <v>23</v>
      </c>
      <c r="P833" s="184" t="s">
        <v>1826</v>
      </c>
      <c r="Q833" s="95" t="s">
        <v>138</v>
      </c>
      <c r="R833" s="95" t="s">
        <v>1619</v>
      </c>
    </row>
    <row r="834" spans="1:18" s="21" customFormat="1" ht="25.5" customHeight="1" thickBot="1">
      <c r="A834" s="135">
        <f t="shared" si="15"/>
        <v>801</v>
      </c>
      <c r="B834" s="135" t="s">
        <v>1733</v>
      </c>
      <c r="C834" s="125"/>
      <c r="D834" s="94"/>
      <c r="E834" s="165"/>
      <c r="F834" s="94"/>
      <c r="I834" s="165">
        <v>870</v>
      </c>
      <c r="J834" s="148" t="s">
        <v>1734</v>
      </c>
      <c r="K834" s="93">
        <v>43287</v>
      </c>
      <c r="L834" s="99" t="s">
        <v>21</v>
      </c>
      <c r="M834" s="94">
        <v>91345</v>
      </c>
      <c r="N834" s="95" t="s">
        <v>32</v>
      </c>
      <c r="O834" s="13" t="s">
        <v>23</v>
      </c>
      <c r="P834" s="184" t="s">
        <v>1826</v>
      </c>
      <c r="Q834" s="95" t="s">
        <v>1579</v>
      </c>
      <c r="R834" s="95" t="s">
        <v>1600</v>
      </c>
    </row>
    <row r="835" spans="1:18" s="21" customFormat="1" ht="44.25" customHeight="1" thickBot="1">
      <c r="A835" s="135">
        <f t="shared" si="15"/>
        <v>802</v>
      </c>
      <c r="B835" s="135" t="s">
        <v>1733</v>
      </c>
      <c r="C835" s="125"/>
      <c r="D835" s="94"/>
      <c r="E835" s="165"/>
      <c r="F835" s="94"/>
      <c r="I835" s="165">
        <v>870</v>
      </c>
      <c r="J835" s="148" t="s">
        <v>1734</v>
      </c>
      <c r="K835" s="93">
        <v>43287</v>
      </c>
      <c r="L835" s="99" t="s">
        <v>21</v>
      </c>
      <c r="M835" s="94">
        <v>91346</v>
      </c>
      <c r="N835" s="95" t="s">
        <v>32</v>
      </c>
      <c r="O835" s="13" t="s">
        <v>23</v>
      </c>
      <c r="P835" s="184" t="s">
        <v>1826</v>
      </c>
      <c r="Q835" s="95" t="s">
        <v>1735</v>
      </c>
      <c r="R835" s="95" t="s">
        <v>1732</v>
      </c>
    </row>
    <row r="836" spans="1:18" s="21" customFormat="1" ht="41.25" customHeight="1" thickBot="1">
      <c r="A836" s="135">
        <f t="shared" si="15"/>
        <v>803</v>
      </c>
      <c r="B836" s="135" t="s">
        <v>1733</v>
      </c>
      <c r="C836" s="125"/>
      <c r="D836" s="94"/>
      <c r="E836" s="165"/>
      <c r="F836" s="94"/>
      <c r="I836" s="165">
        <v>870</v>
      </c>
      <c r="J836" s="148" t="s">
        <v>1734</v>
      </c>
      <c r="K836" s="93">
        <v>43287</v>
      </c>
      <c r="L836" s="99" t="s">
        <v>21</v>
      </c>
      <c r="M836" s="94">
        <v>91347</v>
      </c>
      <c r="N836" s="95" t="s">
        <v>32</v>
      </c>
      <c r="O836" s="13" t="s">
        <v>23</v>
      </c>
      <c r="P836" s="184" t="s">
        <v>1826</v>
      </c>
      <c r="Q836" s="95" t="s">
        <v>1735</v>
      </c>
      <c r="R836" s="95" t="s">
        <v>1732</v>
      </c>
    </row>
    <row r="837" spans="1:18" s="21" customFormat="1" ht="68.25" thickBot="1">
      <c r="A837" s="135">
        <f t="shared" si="15"/>
        <v>804</v>
      </c>
      <c r="B837" s="135" t="s">
        <v>1737</v>
      </c>
      <c r="C837" s="125"/>
      <c r="D837" s="94"/>
      <c r="E837" s="165"/>
      <c r="F837" s="94"/>
      <c r="I837" s="165">
        <v>448.28</v>
      </c>
      <c r="J837" s="148" t="s">
        <v>1734</v>
      </c>
      <c r="K837" s="93">
        <v>43287</v>
      </c>
      <c r="L837" s="99" t="s">
        <v>21</v>
      </c>
      <c r="M837" s="94">
        <v>91348</v>
      </c>
      <c r="N837" s="95" t="s">
        <v>32</v>
      </c>
      <c r="O837" s="13" t="s">
        <v>23</v>
      </c>
      <c r="P837" s="184" t="s">
        <v>1826</v>
      </c>
      <c r="Q837" s="95" t="s">
        <v>1738</v>
      </c>
      <c r="R837" s="95" t="s">
        <v>28</v>
      </c>
    </row>
    <row r="838" spans="1:18" s="21" customFormat="1" ht="68.25" thickBot="1">
      <c r="A838" s="135">
        <f t="shared" si="15"/>
        <v>805</v>
      </c>
      <c r="B838" s="135" t="s">
        <v>1737</v>
      </c>
      <c r="C838" s="125"/>
      <c r="D838" s="94"/>
      <c r="E838" s="165"/>
      <c r="F838" s="94"/>
      <c r="I838" s="165">
        <v>448.28</v>
      </c>
      <c r="J838" s="148" t="s">
        <v>1734</v>
      </c>
      <c r="K838" s="93">
        <v>43287</v>
      </c>
      <c r="L838" s="99" t="s">
        <v>21</v>
      </c>
      <c r="M838" s="94">
        <v>91349</v>
      </c>
      <c r="N838" s="95" t="s">
        <v>32</v>
      </c>
      <c r="O838" s="13" t="s">
        <v>23</v>
      </c>
      <c r="P838" s="184" t="s">
        <v>1826</v>
      </c>
      <c r="Q838" s="95" t="s">
        <v>33</v>
      </c>
      <c r="R838" s="95" t="s">
        <v>76</v>
      </c>
    </row>
    <row r="839" spans="1:18" s="21" customFormat="1" ht="68.25" thickBot="1">
      <c r="A839" s="135">
        <f t="shared" si="15"/>
        <v>806</v>
      </c>
      <c r="B839" s="135" t="s">
        <v>1737</v>
      </c>
      <c r="C839" s="125"/>
      <c r="D839" s="94"/>
      <c r="E839" s="165"/>
      <c r="F839" s="94"/>
      <c r="I839" s="165">
        <v>448.29</v>
      </c>
      <c r="J839" s="148" t="s">
        <v>1734</v>
      </c>
      <c r="K839" s="93">
        <v>43287</v>
      </c>
      <c r="L839" s="99" t="s">
        <v>21</v>
      </c>
      <c r="M839" s="94">
        <v>91493</v>
      </c>
      <c r="N839" s="95" t="s">
        <v>32</v>
      </c>
      <c r="O839" s="13" t="s">
        <v>23</v>
      </c>
      <c r="P839" s="184" t="s">
        <v>1826</v>
      </c>
      <c r="Q839" s="95" t="s">
        <v>1739</v>
      </c>
      <c r="R839" s="95" t="s">
        <v>173</v>
      </c>
    </row>
    <row r="840" spans="1:18" s="21" customFormat="1" ht="68.25" thickBot="1">
      <c r="A840" s="135">
        <f t="shared" si="15"/>
        <v>807</v>
      </c>
      <c r="B840" s="135" t="s">
        <v>1740</v>
      </c>
      <c r="C840" s="125"/>
      <c r="D840" s="94"/>
      <c r="E840" s="165"/>
      <c r="F840" s="94"/>
      <c r="I840" s="165">
        <v>1380.4</v>
      </c>
      <c r="J840" s="148" t="s">
        <v>1741</v>
      </c>
      <c r="K840" s="93">
        <v>43388</v>
      </c>
      <c r="L840" s="99" t="s">
        <v>21</v>
      </c>
      <c r="M840" s="94">
        <v>91494</v>
      </c>
      <c r="N840" s="95" t="s">
        <v>32</v>
      </c>
      <c r="O840" s="13" t="s">
        <v>23</v>
      </c>
      <c r="P840" s="184" t="s">
        <v>1826</v>
      </c>
      <c r="Q840" s="95" t="s">
        <v>1653</v>
      </c>
      <c r="R840" s="95" t="s">
        <v>1732</v>
      </c>
    </row>
    <row r="841" spans="1:18" s="21" customFormat="1" ht="68.25" thickBot="1">
      <c r="A841" s="135">
        <f t="shared" si="15"/>
        <v>808</v>
      </c>
      <c r="B841" s="135" t="s">
        <v>1742</v>
      </c>
      <c r="C841" s="125"/>
      <c r="D841" s="94"/>
      <c r="E841" s="165"/>
      <c r="F841" s="94"/>
      <c r="I841" s="165">
        <v>1380.4</v>
      </c>
      <c r="J841" s="148" t="s">
        <v>1741</v>
      </c>
      <c r="K841" s="93">
        <v>43388</v>
      </c>
      <c r="L841" s="99" t="s">
        <v>21</v>
      </c>
      <c r="M841" s="94">
        <v>91495</v>
      </c>
      <c r="N841" s="95" t="s">
        <v>32</v>
      </c>
      <c r="O841" s="13" t="s">
        <v>23</v>
      </c>
      <c r="P841" s="184" t="s">
        <v>1826</v>
      </c>
      <c r="Q841" s="95" t="s">
        <v>1653</v>
      </c>
      <c r="R841" s="95" t="s">
        <v>1732</v>
      </c>
    </row>
    <row r="842" spans="1:18" s="21" customFormat="1" ht="68.25" thickBot="1">
      <c r="A842" s="135">
        <f t="shared" si="15"/>
        <v>809</v>
      </c>
      <c r="B842" s="135" t="s">
        <v>1672</v>
      </c>
      <c r="C842" s="125"/>
      <c r="D842" s="94"/>
      <c r="E842" s="165"/>
      <c r="F842" s="94"/>
      <c r="I842" s="165">
        <v>3850</v>
      </c>
      <c r="J842" s="148" t="s">
        <v>1743</v>
      </c>
      <c r="K842" s="93">
        <v>43395</v>
      </c>
      <c r="L842" s="99" t="s">
        <v>21</v>
      </c>
      <c r="M842" s="94">
        <v>91496</v>
      </c>
      <c r="N842" s="95" t="s">
        <v>32</v>
      </c>
      <c r="O842" s="13" t="s">
        <v>23</v>
      </c>
      <c r="P842" s="184" t="s">
        <v>1826</v>
      </c>
      <c r="Q842" s="95" t="s">
        <v>1653</v>
      </c>
      <c r="R842" s="95" t="s">
        <v>1732</v>
      </c>
    </row>
    <row r="843" spans="1:18" s="21" customFormat="1" ht="68.25" thickBot="1">
      <c r="A843" s="135">
        <f t="shared" si="15"/>
        <v>810</v>
      </c>
      <c r="B843" s="135" t="s">
        <v>1744</v>
      </c>
      <c r="C843" s="125"/>
      <c r="D843" s="94"/>
      <c r="E843" s="165">
        <v>42862.54</v>
      </c>
      <c r="F843" s="94"/>
      <c r="G843" s="95"/>
      <c r="H843" s="90"/>
      <c r="I843" s="165"/>
      <c r="J843" s="148" t="s">
        <v>1745</v>
      </c>
      <c r="K843" s="93">
        <v>43438</v>
      </c>
      <c r="L843" s="99" t="s">
        <v>21</v>
      </c>
      <c r="M843" s="94">
        <v>91498</v>
      </c>
      <c r="N843" s="95" t="s">
        <v>32</v>
      </c>
      <c r="O843" s="13" t="s">
        <v>23</v>
      </c>
      <c r="P843" s="184" t="s">
        <v>1826</v>
      </c>
      <c r="Q843" s="95" t="s">
        <v>63</v>
      </c>
      <c r="R843" s="95" t="s">
        <v>1500</v>
      </c>
    </row>
    <row r="844" spans="1:18" s="21" customFormat="1" ht="68.25" thickBot="1">
      <c r="A844" s="135">
        <f t="shared" si="15"/>
        <v>811</v>
      </c>
      <c r="B844" s="135" t="s">
        <v>1746</v>
      </c>
      <c r="C844" s="125"/>
      <c r="D844" s="94"/>
      <c r="E844" s="165">
        <v>34488.19</v>
      </c>
      <c r="F844" s="94"/>
      <c r="G844" s="95"/>
      <c r="H844" s="90"/>
      <c r="I844" s="165"/>
      <c r="J844" s="148" t="s">
        <v>1745</v>
      </c>
      <c r="K844" s="93">
        <v>43438</v>
      </c>
      <c r="L844" s="99" t="s">
        <v>21</v>
      </c>
      <c r="M844" s="94">
        <v>91499</v>
      </c>
      <c r="N844" s="95" t="s">
        <v>32</v>
      </c>
      <c r="O844" s="13" t="s">
        <v>23</v>
      </c>
      <c r="P844" s="184" t="s">
        <v>1826</v>
      </c>
      <c r="Q844" s="95" t="s">
        <v>1653</v>
      </c>
      <c r="R844" s="95" t="s">
        <v>1732</v>
      </c>
    </row>
    <row r="845" spans="1:18" s="21" customFormat="1" ht="68.25" thickBot="1">
      <c r="A845" s="135">
        <f t="shared" si="15"/>
        <v>812</v>
      </c>
      <c r="B845" s="135" t="s">
        <v>1747</v>
      </c>
      <c r="C845" s="125"/>
      <c r="D845" s="94"/>
      <c r="E845" s="165"/>
      <c r="F845" s="94"/>
      <c r="G845" s="95"/>
      <c r="H845" s="90"/>
      <c r="I845" s="165">
        <v>4477.3999999999996</v>
      </c>
      <c r="J845" s="148" t="s">
        <v>1748</v>
      </c>
      <c r="K845" s="93">
        <v>43464</v>
      </c>
      <c r="L845" s="99" t="s">
        <v>21</v>
      </c>
      <c r="M845" s="94">
        <v>91497</v>
      </c>
      <c r="N845" s="95" t="s">
        <v>32</v>
      </c>
      <c r="O845" s="13" t="s">
        <v>23</v>
      </c>
      <c r="P845" s="184" t="s">
        <v>1826</v>
      </c>
      <c r="Q845" s="90" t="s">
        <v>92</v>
      </c>
      <c r="R845" s="90" t="s">
        <v>93</v>
      </c>
    </row>
    <row r="846" spans="1:18" s="21" customFormat="1">
      <c r="E846" s="150">
        <f>SUM(E814:E845)</f>
        <v>77350.73000000001</v>
      </c>
      <c r="K846" s="36"/>
    </row>
    <row r="847" spans="1:18" s="21" customFormat="1">
      <c r="C847" s="155" t="s">
        <v>1749</v>
      </c>
      <c r="D847" s="155"/>
      <c r="E847" s="163">
        <v>10667747.939999999</v>
      </c>
      <c r="F847" s="163"/>
      <c r="K847" s="36"/>
    </row>
    <row r="848" spans="1:18" s="21" customFormat="1">
      <c r="C848" s="21" t="s">
        <v>1750</v>
      </c>
      <c r="E848" s="166">
        <f>SUM(E846:E847)</f>
        <v>10745098.67</v>
      </c>
      <c r="K848" s="36"/>
    </row>
    <row r="850" spans="1:18" s="21" customFormat="1" ht="13.5" thickBot="1">
      <c r="B850" s="164" t="s">
        <v>1751</v>
      </c>
      <c r="K850" s="36"/>
    </row>
    <row r="851" spans="1:18" s="21" customFormat="1" ht="28.5" thickBot="1">
      <c r="A851" s="146" t="s">
        <v>1081</v>
      </c>
      <c r="B851" s="114" t="s">
        <v>2</v>
      </c>
      <c r="C851" s="115" t="s">
        <v>3</v>
      </c>
      <c r="D851" s="114" t="s">
        <v>4</v>
      </c>
      <c r="E851" s="114" t="s">
        <v>5</v>
      </c>
      <c r="F851" s="116" t="s">
        <v>6</v>
      </c>
      <c r="G851" s="116" t="s">
        <v>7</v>
      </c>
      <c r="H851" s="116" t="s">
        <v>8</v>
      </c>
      <c r="I851" s="116" t="s">
        <v>9</v>
      </c>
      <c r="J851" s="114" t="s">
        <v>10</v>
      </c>
      <c r="K851" s="87" t="s">
        <v>1827</v>
      </c>
      <c r="L851" s="88" t="s">
        <v>12</v>
      </c>
      <c r="M851" s="116" t="s">
        <v>13</v>
      </c>
      <c r="N851" s="114" t="s">
        <v>14</v>
      </c>
      <c r="O851" s="114" t="s">
        <v>15</v>
      </c>
      <c r="P851" s="116" t="s">
        <v>1825</v>
      </c>
      <c r="Q851" s="114" t="s">
        <v>16</v>
      </c>
      <c r="R851" s="85" t="s">
        <v>17</v>
      </c>
    </row>
    <row r="852" spans="1:18" s="21" customFormat="1" ht="68.25" thickBot="1">
      <c r="A852" s="135">
        <v>813</v>
      </c>
      <c r="B852" s="74" t="s">
        <v>1752</v>
      </c>
      <c r="C852" s="167">
        <v>43581</v>
      </c>
      <c r="D852" s="66" t="s">
        <v>1753</v>
      </c>
      <c r="E852" s="168">
        <v>8985.36</v>
      </c>
      <c r="F852" s="66"/>
      <c r="G852" s="13"/>
      <c r="H852" s="22"/>
      <c r="I852" s="169"/>
      <c r="J852" s="74" t="s">
        <v>1754</v>
      </c>
      <c r="K852" s="17">
        <v>43581</v>
      </c>
      <c r="L852" s="99" t="s">
        <v>21</v>
      </c>
      <c r="M852" s="66">
        <v>91136</v>
      </c>
      <c r="N852" s="13" t="s">
        <v>32</v>
      </c>
      <c r="O852" s="13" t="s">
        <v>23</v>
      </c>
      <c r="P852" s="184" t="s">
        <v>1826</v>
      </c>
      <c r="Q852" s="13" t="s">
        <v>408</v>
      </c>
      <c r="R852" s="20" t="s">
        <v>125</v>
      </c>
    </row>
    <row r="853" spans="1:18" s="21" customFormat="1" ht="68.25" thickBot="1">
      <c r="A853" s="135">
        <f t="shared" ref="A853:A907" si="16">A852+1</f>
        <v>814</v>
      </c>
      <c r="B853" s="148" t="s">
        <v>1755</v>
      </c>
      <c r="C853" s="170">
        <v>43584</v>
      </c>
      <c r="D853" s="94" t="s">
        <v>1756</v>
      </c>
      <c r="E853" s="171">
        <v>11499</v>
      </c>
      <c r="F853" s="94"/>
      <c r="G853" s="95"/>
      <c r="H853" s="90"/>
      <c r="I853" s="133" t="e">
        <f>SUMA E852:E853</f>
        <v>#NAME?</v>
      </c>
      <c r="J853" s="148" t="s">
        <v>1757</v>
      </c>
      <c r="K853" s="93">
        <v>43675</v>
      </c>
      <c r="L853" s="99" t="s">
        <v>21</v>
      </c>
      <c r="M853" s="94">
        <v>91131</v>
      </c>
      <c r="N853" s="95" t="s">
        <v>32</v>
      </c>
      <c r="O853" s="13" t="s">
        <v>23</v>
      </c>
      <c r="P853" s="184" t="s">
        <v>1826</v>
      </c>
      <c r="Q853" s="95" t="s">
        <v>534</v>
      </c>
      <c r="R853" s="172" t="s">
        <v>53</v>
      </c>
    </row>
    <row r="854" spans="1:18" ht="68.25" thickBot="1">
      <c r="A854" s="135">
        <f t="shared" si="16"/>
        <v>815</v>
      </c>
      <c r="B854" s="173" t="s">
        <v>1758</v>
      </c>
      <c r="C854" s="170"/>
      <c r="D854" s="174"/>
      <c r="E854" s="175">
        <v>6250</v>
      </c>
      <c r="F854" s="94"/>
      <c r="G854" s="95"/>
      <c r="H854" s="90"/>
      <c r="I854" s="133"/>
      <c r="J854" s="176" t="s">
        <v>1759</v>
      </c>
      <c r="K854" s="177">
        <v>43670</v>
      </c>
      <c r="L854" s="99" t="s">
        <v>21</v>
      </c>
      <c r="M854" s="178">
        <v>51210044</v>
      </c>
      <c r="N854" s="95" t="s">
        <v>32</v>
      </c>
      <c r="O854" s="13" t="s">
        <v>23</v>
      </c>
      <c r="P854" s="184" t="s">
        <v>1826</v>
      </c>
      <c r="Q854" s="179" t="s">
        <v>1760</v>
      </c>
      <c r="R854" s="180" t="s">
        <v>1760</v>
      </c>
    </row>
    <row r="855" spans="1:18" ht="68.25" thickBot="1">
      <c r="A855" s="135">
        <f t="shared" si="16"/>
        <v>816</v>
      </c>
      <c r="B855" s="173" t="s">
        <v>1758</v>
      </c>
      <c r="C855" s="170"/>
      <c r="D855" s="174"/>
      <c r="E855" s="175">
        <v>6250</v>
      </c>
      <c r="F855" s="94"/>
      <c r="G855" s="95"/>
      <c r="H855" s="90"/>
      <c r="I855" s="133"/>
      <c r="J855" s="176" t="s">
        <v>1759</v>
      </c>
      <c r="K855" s="177">
        <v>43670</v>
      </c>
      <c r="L855" s="99" t="s">
        <v>21</v>
      </c>
      <c r="M855" s="178">
        <v>51210044</v>
      </c>
      <c r="N855" s="95" t="s">
        <v>32</v>
      </c>
      <c r="O855" s="13" t="s">
        <v>23</v>
      </c>
      <c r="P855" s="184" t="s">
        <v>1826</v>
      </c>
      <c r="Q855" s="179" t="s">
        <v>1760</v>
      </c>
      <c r="R855" s="180" t="s">
        <v>1760</v>
      </c>
    </row>
    <row r="856" spans="1:18" ht="68.25" thickBot="1">
      <c r="A856" s="135">
        <f t="shared" si="16"/>
        <v>817</v>
      </c>
      <c r="B856" s="176" t="s">
        <v>1761</v>
      </c>
      <c r="C856" s="170"/>
      <c r="D856" s="174"/>
      <c r="E856" s="175">
        <v>2599.7199999999998</v>
      </c>
      <c r="F856" s="94"/>
      <c r="G856" s="95"/>
      <c r="H856" s="90"/>
      <c r="I856" s="133"/>
      <c r="J856" s="176" t="s">
        <v>1762</v>
      </c>
      <c r="K856" s="177">
        <v>43673</v>
      </c>
      <c r="L856" s="99" t="s">
        <v>21</v>
      </c>
      <c r="M856" s="178">
        <v>51210046</v>
      </c>
      <c r="N856" s="95" t="s">
        <v>32</v>
      </c>
      <c r="O856" s="13" t="s">
        <v>23</v>
      </c>
      <c r="P856" s="184" t="s">
        <v>1826</v>
      </c>
      <c r="Q856" s="179" t="s">
        <v>1760</v>
      </c>
      <c r="R856" s="180" t="s">
        <v>1760</v>
      </c>
    </row>
    <row r="857" spans="1:18" ht="68.25" thickBot="1">
      <c r="A857" s="135">
        <f t="shared" si="16"/>
        <v>818</v>
      </c>
      <c r="B857" s="176" t="s">
        <v>1761</v>
      </c>
      <c r="C857" s="170"/>
      <c r="D857" s="174"/>
      <c r="E857" s="175">
        <v>2599.7199999999998</v>
      </c>
      <c r="F857" s="94"/>
      <c r="G857" s="95"/>
      <c r="H857" s="90"/>
      <c r="I857" s="133"/>
      <c r="J857" s="176" t="s">
        <v>1762</v>
      </c>
      <c r="K857" s="177">
        <v>43673</v>
      </c>
      <c r="L857" s="99" t="s">
        <v>21</v>
      </c>
      <c r="M857" s="178">
        <v>51210046</v>
      </c>
      <c r="N857" s="95" t="s">
        <v>32</v>
      </c>
      <c r="O857" s="13" t="s">
        <v>23</v>
      </c>
      <c r="P857" s="184" t="s">
        <v>1826</v>
      </c>
      <c r="Q857" s="179" t="s">
        <v>1760</v>
      </c>
      <c r="R857" s="180" t="s">
        <v>1760</v>
      </c>
    </row>
    <row r="858" spans="1:18" ht="68.25" thickBot="1">
      <c r="A858" s="135">
        <f t="shared" si="16"/>
        <v>819</v>
      </c>
      <c r="B858" s="173" t="s">
        <v>1763</v>
      </c>
      <c r="C858" s="170"/>
      <c r="D858" s="174"/>
      <c r="E858" s="175">
        <v>19601.68</v>
      </c>
      <c r="F858" s="94"/>
      <c r="G858" s="95"/>
      <c r="H858" s="90"/>
      <c r="I858" s="133"/>
      <c r="J858" s="176" t="s">
        <v>1764</v>
      </c>
      <c r="K858" s="177">
        <v>43728</v>
      </c>
      <c r="L858" s="99" t="s">
        <v>21</v>
      </c>
      <c r="M858" s="178">
        <v>51510110</v>
      </c>
      <c r="N858" s="95" t="s">
        <v>32</v>
      </c>
      <c r="O858" s="13" t="s">
        <v>23</v>
      </c>
      <c r="P858" s="184" t="s">
        <v>1826</v>
      </c>
      <c r="Q858" s="179" t="s">
        <v>1765</v>
      </c>
      <c r="R858" s="180" t="s">
        <v>1766</v>
      </c>
    </row>
    <row r="859" spans="1:18" ht="68.25" thickBot="1">
      <c r="A859" s="135">
        <f t="shared" si="16"/>
        <v>820</v>
      </c>
      <c r="B859" s="173" t="s">
        <v>1767</v>
      </c>
      <c r="C859" s="170"/>
      <c r="D859" s="174"/>
      <c r="E859" s="175">
        <v>20226.95</v>
      </c>
      <c r="F859" s="94"/>
      <c r="G859" s="95"/>
      <c r="H859" s="90"/>
      <c r="I859" s="133"/>
      <c r="J859" s="176" t="s">
        <v>1764</v>
      </c>
      <c r="K859" s="177">
        <v>43728</v>
      </c>
      <c r="L859" s="99" t="s">
        <v>21</v>
      </c>
      <c r="M859" s="178">
        <v>515110109</v>
      </c>
      <c r="N859" s="95" t="s">
        <v>32</v>
      </c>
      <c r="O859" s="13" t="s">
        <v>23</v>
      </c>
      <c r="P859" s="184" t="s">
        <v>1826</v>
      </c>
      <c r="Q859" s="179" t="s">
        <v>1768</v>
      </c>
      <c r="R859" s="180" t="s">
        <v>1769</v>
      </c>
    </row>
    <row r="860" spans="1:18" ht="68.25" thickBot="1">
      <c r="A860" s="135">
        <f t="shared" si="16"/>
        <v>821</v>
      </c>
      <c r="B860" s="173" t="s">
        <v>1770</v>
      </c>
      <c r="C860" s="170"/>
      <c r="D860" s="174"/>
      <c r="E860" s="175">
        <v>122196.68</v>
      </c>
      <c r="F860" s="94"/>
      <c r="G860" s="95"/>
      <c r="H860" s="90"/>
      <c r="I860" s="133"/>
      <c r="J860" s="176" t="s">
        <v>1764</v>
      </c>
      <c r="K860" s="177">
        <v>43728</v>
      </c>
      <c r="L860" s="99" t="s">
        <v>21</v>
      </c>
      <c r="M860" s="178">
        <v>51510111</v>
      </c>
      <c r="N860" s="95" t="s">
        <v>32</v>
      </c>
      <c r="O860" s="13" t="s">
        <v>23</v>
      </c>
      <c r="P860" s="184" t="s">
        <v>1826</v>
      </c>
      <c r="Q860" s="95" t="s">
        <v>1771</v>
      </c>
      <c r="R860" s="180" t="s">
        <v>1112</v>
      </c>
    </row>
    <row r="861" spans="1:18" ht="68.25" thickBot="1">
      <c r="A861" s="135">
        <f t="shared" si="16"/>
        <v>822</v>
      </c>
      <c r="B861" s="173" t="s">
        <v>1772</v>
      </c>
      <c r="C861" s="170"/>
      <c r="D861" s="174"/>
      <c r="E861" s="175">
        <v>8816</v>
      </c>
      <c r="F861" s="94"/>
      <c r="G861" s="95"/>
      <c r="H861" s="90"/>
      <c r="I861" s="133"/>
      <c r="J861" s="176" t="s">
        <v>1773</v>
      </c>
      <c r="K861" s="177">
        <v>43742</v>
      </c>
      <c r="L861" s="99" t="s">
        <v>21</v>
      </c>
      <c r="M861" s="178" t="s">
        <v>1774</v>
      </c>
      <c r="N861" s="95" t="s">
        <v>32</v>
      </c>
      <c r="O861" s="13" t="s">
        <v>23</v>
      </c>
      <c r="P861" s="184" t="s">
        <v>1826</v>
      </c>
      <c r="Q861" s="179" t="s">
        <v>785</v>
      </c>
      <c r="R861" s="180" t="s">
        <v>1775</v>
      </c>
    </row>
    <row r="862" spans="1:18" ht="68.25" thickBot="1">
      <c r="A862" s="135">
        <f t="shared" si="16"/>
        <v>823</v>
      </c>
      <c r="B862" s="173" t="s">
        <v>1776</v>
      </c>
      <c r="C862" s="170"/>
      <c r="D862" s="174"/>
      <c r="E862" s="175">
        <v>7903.08</v>
      </c>
      <c r="F862" s="94"/>
      <c r="G862" s="95"/>
      <c r="H862" s="90"/>
      <c r="I862" s="133"/>
      <c r="J862" s="176" t="s">
        <v>1777</v>
      </c>
      <c r="K862" s="177">
        <v>43817</v>
      </c>
      <c r="L862" s="99" t="s">
        <v>21</v>
      </c>
      <c r="M862" s="178">
        <v>52110089</v>
      </c>
      <c r="N862" s="95" t="s">
        <v>32</v>
      </c>
      <c r="O862" s="13" t="s">
        <v>23</v>
      </c>
      <c r="P862" s="184" t="s">
        <v>1826</v>
      </c>
      <c r="Q862" s="179" t="s">
        <v>1778</v>
      </c>
      <c r="R862" s="180" t="s">
        <v>39</v>
      </c>
    </row>
    <row r="863" spans="1:18" ht="68.25" thickBot="1">
      <c r="A863" s="135">
        <f t="shared" si="16"/>
        <v>824</v>
      </c>
      <c r="B863" s="173" t="s">
        <v>1776</v>
      </c>
      <c r="C863" s="170"/>
      <c r="D863" s="174"/>
      <c r="E863" s="175">
        <v>7903.08</v>
      </c>
      <c r="F863" s="94"/>
      <c r="G863" s="95"/>
      <c r="H863" s="90"/>
      <c r="I863" s="133"/>
      <c r="J863" s="176" t="s">
        <v>1777</v>
      </c>
      <c r="K863" s="177">
        <v>43817</v>
      </c>
      <c r="L863" s="99" t="s">
        <v>21</v>
      </c>
      <c r="M863" s="178">
        <v>52110090</v>
      </c>
      <c r="N863" s="95" t="s">
        <v>32</v>
      </c>
      <c r="O863" s="13" t="s">
        <v>23</v>
      </c>
      <c r="P863" s="184" t="s">
        <v>1826</v>
      </c>
      <c r="Q863" s="179" t="s">
        <v>1778</v>
      </c>
      <c r="R863" s="180" t="s">
        <v>39</v>
      </c>
    </row>
    <row r="864" spans="1:18" ht="68.25" thickBot="1">
      <c r="A864" s="135">
        <f t="shared" si="16"/>
        <v>825</v>
      </c>
      <c r="B864" s="173" t="s">
        <v>1779</v>
      </c>
      <c r="C864" s="170"/>
      <c r="D864" s="174"/>
      <c r="E864" s="175">
        <v>7903.08</v>
      </c>
      <c r="F864" s="94"/>
      <c r="G864" s="95"/>
      <c r="H864" s="90"/>
      <c r="I864" s="133"/>
      <c r="J864" s="176" t="s">
        <v>1777</v>
      </c>
      <c r="K864" s="177">
        <v>43817</v>
      </c>
      <c r="L864" s="99" t="s">
        <v>21</v>
      </c>
      <c r="M864" s="178">
        <v>52110091</v>
      </c>
      <c r="N864" s="95" t="s">
        <v>32</v>
      </c>
      <c r="O864" s="13" t="s">
        <v>23</v>
      </c>
      <c r="P864" s="184" t="s">
        <v>1826</v>
      </c>
      <c r="Q864" s="179" t="s">
        <v>1778</v>
      </c>
      <c r="R864" s="180" t="s">
        <v>39</v>
      </c>
    </row>
    <row r="865" spans="1:18" ht="68.25" thickBot="1">
      <c r="A865" s="135">
        <f t="shared" si="16"/>
        <v>826</v>
      </c>
      <c r="B865" s="173" t="s">
        <v>1780</v>
      </c>
      <c r="C865" s="170"/>
      <c r="D865" s="174"/>
      <c r="E865" s="175">
        <v>7903.08</v>
      </c>
      <c r="F865" s="94"/>
      <c r="G865" s="95"/>
      <c r="H865" s="90"/>
      <c r="I865" s="133"/>
      <c r="J865" s="176" t="s">
        <v>1777</v>
      </c>
      <c r="K865" s="177">
        <v>43817</v>
      </c>
      <c r="L865" s="99" t="s">
        <v>21</v>
      </c>
      <c r="M865" s="178">
        <v>52110092</v>
      </c>
      <c r="N865" s="95" t="s">
        <v>32</v>
      </c>
      <c r="O865" s="13" t="s">
        <v>23</v>
      </c>
      <c r="P865" s="184" t="s">
        <v>1826</v>
      </c>
      <c r="Q865" s="179" t="s">
        <v>1778</v>
      </c>
      <c r="R865" s="180" t="s">
        <v>39</v>
      </c>
    </row>
    <row r="866" spans="1:18" ht="68.25" thickBot="1">
      <c r="A866" s="135">
        <f t="shared" si="16"/>
        <v>827</v>
      </c>
      <c r="B866" s="173" t="s">
        <v>1781</v>
      </c>
      <c r="C866" s="170"/>
      <c r="D866" s="174"/>
      <c r="E866" s="175">
        <v>7903.08</v>
      </c>
      <c r="F866" s="94"/>
      <c r="G866" s="95"/>
      <c r="H866" s="90"/>
      <c r="I866" s="133"/>
      <c r="J866" s="176" t="s">
        <v>1777</v>
      </c>
      <c r="K866" s="177">
        <v>43817</v>
      </c>
      <c r="L866" s="99" t="s">
        <v>21</v>
      </c>
      <c r="M866" s="178">
        <v>52110093</v>
      </c>
      <c r="N866" s="95" t="s">
        <v>32</v>
      </c>
      <c r="O866" s="13" t="s">
        <v>23</v>
      </c>
      <c r="P866" s="184" t="s">
        <v>1826</v>
      </c>
      <c r="Q866" s="179" t="s">
        <v>1778</v>
      </c>
      <c r="R866" s="180" t="s">
        <v>39</v>
      </c>
    </row>
    <row r="867" spans="1:18" ht="68.25" thickBot="1">
      <c r="A867" s="135">
        <f t="shared" si="16"/>
        <v>828</v>
      </c>
      <c r="B867" s="173" t="s">
        <v>1776</v>
      </c>
      <c r="C867" s="170"/>
      <c r="D867" s="174"/>
      <c r="E867" s="175">
        <v>7903.08</v>
      </c>
      <c r="F867" s="94"/>
      <c r="G867" s="95"/>
      <c r="H867" s="90"/>
      <c r="I867" s="133"/>
      <c r="J867" s="176" t="s">
        <v>1777</v>
      </c>
      <c r="K867" s="177">
        <v>43817</v>
      </c>
      <c r="L867" s="99" t="s">
        <v>21</v>
      </c>
      <c r="M867" s="178">
        <v>52110094</v>
      </c>
      <c r="N867" s="95" t="s">
        <v>32</v>
      </c>
      <c r="O867" s="13" t="s">
        <v>23</v>
      </c>
      <c r="P867" s="184" t="s">
        <v>1826</v>
      </c>
      <c r="Q867" s="179" t="s">
        <v>1778</v>
      </c>
      <c r="R867" s="180" t="s">
        <v>39</v>
      </c>
    </row>
    <row r="868" spans="1:18" ht="68.25" thickBot="1">
      <c r="A868" s="135">
        <f t="shared" si="16"/>
        <v>829</v>
      </c>
      <c r="B868" s="173" t="s">
        <v>1776</v>
      </c>
      <c r="C868" s="170"/>
      <c r="D868" s="174"/>
      <c r="E868" s="175">
        <v>7903.08</v>
      </c>
      <c r="F868" s="94"/>
      <c r="G868" s="95"/>
      <c r="H868" s="90"/>
      <c r="I868" s="133"/>
      <c r="J868" s="176" t="s">
        <v>1777</v>
      </c>
      <c r="K868" s="177">
        <v>43817</v>
      </c>
      <c r="L868" s="99" t="s">
        <v>21</v>
      </c>
      <c r="M868" s="178">
        <v>52110095</v>
      </c>
      <c r="N868" s="95" t="s">
        <v>32</v>
      </c>
      <c r="O868" s="13" t="s">
        <v>23</v>
      </c>
      <c r="P868" s="184" t="s">
        <v>1826</v>
      </c>
      <c r="Q868" s="179" t="s">
        <v>1778</v>
      </c>
      <c r="R868" s="180" t="s">
        <v>39</v>
      </c>
    </row>
    <row r="869" spans="1:18" ht="68.25" thickBot="1">
      <c r="A869" s="135">
        <f t="shared" si="16"/>
        <v>830</v>
      </c>
      <c r="B869" s="173" t="s">
        <v>1776</v>
      </c>
      <c r="C869" s="170"/>
      <c r="D869" s="174"/>
      <c r="E869" s="175">
        <v>7903.08</v>
      </c>
      <c r="F869" s="94"/>
      <c r="G869" s="95"/>
      <c r="H869" s="90"/>
      <c r="I869" s="133"/>
      <c r="J869" s="176" t="s">
        <v>1777</v>
      </c>
      <c r="K869" s="177">
        <v>43817</v>
      </c>
      <c r="L869" s="99" t="s">
        <v>21</v>
      </c>
      <c r="M869" s="178">
        <v>52110096</v>
      </c>
      <c r="N869" s="95" t="s">
        <v>32</v>
      </c>
      <c r="O869" s="13" t="s">
        <v>23</v>
      </c>
      <c r="P869" s="184" t="s">
        <v>1826</v>
      </c>
      <c r="Q869" s="179" t="s">
        <v>1778</v>
      </c>
      <c r="R869" s="180" t="s">
        <v>39</v>
      </c>
    </row>
    <row r="870" spans="1:18" ht="68.25" thickBot="1">
      <c r="A870" s="135">
        <f t="shared" si="16"/>
        <v>831</v>
      </c>
      <c r="B870" s="173" t="s">
        <v>1776</v>
      </c>
      <c r="C870" s="170"/>
      <c r="D870" s="174"/>
      <c r="E870" s="175">
        <v>7903.08</v>
      </c>
      <c r="F870" s="94"/>
      <c r="G870" s="95"/>
      <c r="H870" s="90"/>
      <c r="I870" s="133"/>
      <c r="J870" s="176" t="s">
        <v>1777</v>
      </c>
      <c r="K870" s="177">
        <v>43817</v>
      </c>
      <c r="L870" s="99" t="s">
        <v>21</v>
      </c>
      <c r="M870" s="178">
        <v>52110097</v>
      </c>
      <c r="N870" s="95" t="s">
        <v>32</v>
      </c>
      <c r="O870" s="13" t="s">
        <v>23</v>
      </c>
      <c r="P870" s="184" t="s">
        <v>1826</v>
      </c>
      <c r="Q870" s="179" t="s">
        <v>1778</v>
      </c>
      <c r="R870" s="180" t="s">
        <v>39</v>
      </c>
    </row>
    <row r="871" spans="1:18" ht="68.25" thickBot="1">
      <c r="A871" s="135">
        <f t="shared" si="16"/>
        <v>832</v>
      </c>
      <c r="B871" s="173" t="s">
        <v>1776</v>
      </c>
      <c r="C871" s="170"/>
      <c r="D871" s="174"/>
      <c r="E871" s="175">
        <v>7903.08</v>
      </c>
      <c r="F871" s="94"/>
      <c r="G871" s="95"/>
      <c r="H871" s="90"/>
      <c r="I871" s="133"/>
      <c r="J871" s="176" t="s">
        <v>1777</v>
      </c>
      <c r="K871" s="177">
        <v>43817</v>
      </c>
      <c r="L871" s="99" t="s">
        <v>21</v>
      </c>
      <c r="M871" s="178">
        <v>52110098</v>
      </c>
      <c r="N871" s="95" t="s">
        <v>32</v>
      </c>
      <c r="O871" s="13" t="s">
        <v>23</v>
      </c>
      <c r="P871" s="184" t="s">
        <v>1826</v>
      </c>
      <c r="Q871" s="179" t="s">
        <v>1778</v>
      </c>
      <c r="R871" s="180" t="s">
        <v>39</v>
      </c>
    </row>
    <row r="872" spans="1:18" ht="68.25" thickBot="1">
      <c r="A872" s="135">
        <f t="shared" si="16"/>
        <v>833</v>
      </c>
      <c r="B872" s="173" t="s">
        <v>1782</v>
      </c>
      <c r="C872" s="170"/>
      <c r="D872" s="174"/>
      <c r="E872" s="175">
        <v>138272</v>
      </c>
      <c r="F872" s="94"/>
      <c r="G872" s="95"/>
      <c r="H872" s="90"/>
      <c r="I872" s="133"/>
      <c r="J872" s="176" t="s">
        <v>1783</v>
      </c>
      <c r="K872" s="177">
        <v>43830</v>
      </c>
      <c r="L872" s="99" t="s">
        <v>21</v>
      </c>
      <c r="M872" s="178">
        <v>52110099</v>
      </c>
      <c r="N872" s="95" t="s">
        <v>32</v>
      </c>
      <c r="O872" s="13" t="s">
        <v>23</v>
      </c>
      <c r="P872" s="184" t="s">
        <v>1826</v>
      </c>
      <c r="Q872" s="13" t="s">
        <v>1784</v>
      </c>
      <c r="R872" s="20" t="s">
        <v>25</v>
      </c>
    </row>
    <row r="873" spans="1:18" ht="68.25" thickBot="1">
      <c r="A873" s="135">
        <f t="shared" si="16"/>
        <v>834</v>
      </c>
      <c r="B873" s="173" t="s">
        <v>1785</v>
      </c>
      <c r="C873" s="170"/>
      <c r="D873" s="174"/>
      <c r="E873" s="175">
        <v>3542.29</v>
      </c>
      <c r="F873" s="94"/>
      <c r="G873" s="95"/>
      <c r="H873" s="90"/>
      <c r="I873" s="133"/>
      <c r="J873" s="176" t="s">
        <v>1786</v>
      </c>
      <c r="K873" s="177">
        <v>43656</v>
      </c>
      <c r="L873" s="99" t="s">
        <v>21</v>
      </c>
      <c r="M873" s="178">
        <v>51110394</v>
      </c>
      <c r="N873" s="95" t="s">
        <v>32</v>
      </c>
      <c r="O873" s="13" t="s">
        <v>23</v>
      </c>
      <c r="P873" s="184" t="s">
        <v>1826</v>
      </c>
      <c r="Q873" s="13" t="s">
        <v>1765</v>
      </c>
      <c r="R873" s="20" t="s">
        <v>1787</v>
      </c>
    </row>
    <row r="874" spans="1:18" ht="68.25" thickBot="1">
      <c r="A874" s="135">
        <f t="shared" si="16"/>
        <v>835</v>
      </c>
      <c r="B874" s="173" t="s">
        <v>1785</v>
      </c>
      <c r="C874" s="170"/>
      <c r="D874" s="174"/>
      <c r="E874" s="175">
        <v>3542.29</v>
      </c>
      <c r="F874" s="94"/>
      <c r="G874" s="95"/>
      <c r="H874" s="90"/>
      <c r="I874" s="133"/>
      <c r="J874" s="176" t="s">
        <v>1786</v>
      </c>
      <c r="K874" s="177">
        <v>43656</v>
      </c>
      <c r="L874" s="99" t="s">
        <v>21</v>
      </c>
      <c r="M874" s="178">
        <v>5111035</v>
      </c>
      <c r="N874" s="95" t="s">
        <v>32</v>
      </c>
      <c r="O874" s="13" t="s">
        <v>23</v>
      </c>
      <c r="P874" s="184" t="s">
        <v>1826</v>
      </c>
      <c r="Q874" s="13" t="s">
        <v>1788</v>
      </c>
      <c r="R874" s="20" t="s">
        <v>1789</v>
      </c>
    </row>
    <row r="875" spans="1:18" ht="68.25" thickBot="1">
      <c r="A875" s="135">
        <f t="shared" si="16"/>
        <v>836</v>
      </c>
      <c r="B875" s="173" t="s">
        <v>1785</v>
      </c>
      <c r="C875" s="170"/>
      <c r="D875" s="174"/>
      <c r="E875" s="175">
        <v>3542.29</v>
      </c>
      <c r="F875" s="94"/>
      <c r="G875" s="95"/>
      <c r="H875" s="90"/>
      <c r="I875" s="133"/>
      <c r="J875" s="176" t="s">
        <v>1786</v>
      </c>
      <c r="K875" s="177">
        <v>43656</v>
      </c>
      <c r="L875" s="99" t="s">
        <v>21</v>
      </c>
      <c r="M875" s="178">
        <v>51110396</v>
      </c>
      <c r="N875" s="95" t="s">
        <v>32</v>
      </c>
      <c r="O875" s="13" t="s">
        <v>23</v>
      </c>
      <c r="P875" s="184" t="s">
        <v>1826</v>
      </c>
      <c r="Q875" s="13" t="s">
        <v>1790</v>
      </c>
      <c r="R875" s="20" t="s">
        <v>1791</v>
      </c>
    </row>
    <row r="876" spans="1:18" ht="68.25" thickBot="1">
      <c r="A876" s="135">
        <f t="shared" si="16"/>
        <v>837</v>
      </c>
      <c r="B876" s="173" t="s">
        <v>1785</v>
      </c>
      <c r="C876" s="170"/>
      <c r="D876" s="174"/>
      <c r="E876" s="175">
        <v>3542.29</v>
      </c>
      <c r="F876" s="94"/>
      <c r="G876" s="95"/>
      <c r="H876" s="90"/>
      <c r="I876" s="133"/>
      <c r="J876" s="176" t="s">
        <v>1786</v>
      </c>
      <c r="K876" s="177">
        <v>43656</v>
      </c>
      <c r="L876" s="99" t="s">
        <v>21</v>
      </c>
      <c r="M876" s="178">
        <v>51110397</v>
      </c>
      <c r="N876" s="95" t="s">
        <v>32</v>
      </c>
      <c r="O876" s="13" t="s">
        <v>23</v>
      </c>
      <c r="P876" s="184" t="s">
        <v>1826</v>
      </c>
      <c r="Q876" s="13" t="s">
        <v>1792</v>
      </c>
      <c r="R876" s="20" t="s">
        <v>53</v>
      </c>
    </row>
    <row r="877" spans="1:18" ht="68.25" thickBot="1">
      <c r="A877" s="135">
        <f t="shared" si="16"/>
        <v>838</v>
      </c>
      <c r="B877" s="173" t="s">
        <v>1785</v>
      </c>
      <c r="C877" s="170"/>
      <c r="D877" s="174"/>
      <c r="E877" s="175">
        <v>3542.3</v>
      </c>
      <c r="F877" s="94"/>
      <c r="G877" s="95"/>
      <c r="H877" s="90"/>
      <c r="I877" s="133"/>
      <c r="J877" s="176" t="s">
        <v>1793</v>
      </c>
      <c r="K877" s="177">
        <v>43656</v>
      </c>
      <c r="L877" s="99" t="s">
        <v>21</v>
      </c>
      <c r="M877" s="178">
        <v>51110398</v>
      </c>
      <c r="N877" s="95" t="s">
        <v>32</v>
      </c>
      <c r="O877" s="13" t="s">
        <v>23</v>
      </c>
      <c r="P877" s="184" t="s">
        <v>1826</v>
      </c>
      <c r="Q877" s="13" t="s">
        <v>1794</v>
      </c>
      <c r="R877" s="20" t="s">
        <v>1795</v>
      </c>
    </row>
    <row r="878" spans="1:18" ht="68.25" thickBot="1">
      <c r="A878" s="135">
        <f t="shared" si="16"/>
        <v>839</v>
      </c>
      <c r="B878" s="173" t="s">
        <v>1796</v>
      </c>
      <c r="C878" s="170"/>
      <c r="D878" s="174"/>
      <c r="E878" s="175">
        <v>693.68</v>
      </c>
      <c r="F878" s="94"/>
      <c r="G878" s="95"/>
      <c r="H878" s="90"/>
      <c r="I878" s="133"/>
      <c r="J878" s="176" t="s">
        <v>1793</v>
      </c>
      <c r="K878" s="177">
        <v>43788</v>
      </c>
      <c r="L878" s="99" t="s">
        <v>21</v>
      </c>
      <c r="M878" s="178">
        <v>51110400</v>
      </c>
      <c r="N878" s="95" t="s">
        <v>32</v>
      </c>
      <c r="O878" s="13" t="s">
        <v>23</v>
      </c>
      <c r="P878" s="184" t="s">
        <v>1826</v>
      </c>
      <c r="Q878" s="13" t="s">
        <v>1765</v>
      </c>
      <c r="R878" s="20" t="s">
        <v>1787</v>
      </c>
    </row>
    <row r="879" spans="1:18" ht="68.25" thickBot="1">
      <c r="A879" s="135">
        <f t="shared" si="16"/>
        <v>840</v>
      </c>
      <c r="B879" s="173" t="s">
        <v>1797</v>
      </c>
      <c r="C879" s="170"/>
      <c r="D879" s="174"/>
      <c r="E879" s="175">
        <v>693.68</v>
      </c>
      <c r="F879" s="94"/>
      <c r="G879" s="95"/>
      <c r="H879" s="90"/>
      <c r="I879" s="133"/>
      <c r="J879" s="176" t="s">
        <v>1793</v>
      </c>
      <c r="K879" s="177">
        <v>43788</v>
      </c>
      <c r="L879" s="99" t="s">
        <v>21</v>
      </c>
      <c r="M879" s="178">
        <v>51110401</v>
      </c>
      <c r="N879" s="95" t="s">
        <v>32</v>
      </c>
      <c r="O879" s="13" t="s">
        <v>23</v>
      </c>
      <c r="P879" s="184" t="s">
        <v>1826</v>
      </c>
      <c r="Q879" s="13" t="s">
        <v>1765</v>
      </c>
      <c r="R879" s="20" t="s">
        <v>1787</v>
      </c>
    </row>
    <row r="880" spans="1:18" ht="68.25" thickBot="1">
      <c r="A880" s="135">
        <f t="shared" si="16"/>
        <v>841</v>
      </c>
      <c r="B880" s="173" t="s">
        <v>1798</v>
      </c>
      <c r="C880" s="170"/>
      <c r="D880" s="174"/>
      <c r="E880" s="175">
        <v>693.68</v>
      </c>
      <c r="F880" s="94"/>
      <c r="G880" s="95"/>
      <c r="H880" s="90"/>
      <c r="I880" s="133"/>
      <c r="J880" s="176" t="s">
        <v>1793</v>
      </c>
      <c r="K880" s="177">
        <v>43788</v>
      </c>
      <c r="L880" s="99" t="s">
        <v>21</v>
      </c>
      <c r="M880" s="178">
        <v>51110402</v>
      </c>
      <c r="N880" s="95" t="s">
        <v>32</v>
      </c>
      <c r="O880" s="13" t="s">
        <v>23</v>
      </c>
      <c r="P880" s="184" t="s">
        <v>1826</v>
      </c>
      <c r="Q880" s="13" t="s">
        <v>1794</v>
      </c>
      <c r="R880" s="20" t="s">
        <v>1795</v>
      </c>
    </row>
    <row r="881" spans="1:18" ht="68.25" thickBot="1">
      <c r="A881" s="135">
        <f t="shared" si="16"/>
        <v>842</v>
      </c>
      <c r="B881" s="173" t="s">
        <v>1799</v>
      </c>
      <c r="C881" s="170"/>
      <c r="D881" s="174"/>
      <c r="E881" s="175">
        <v>693.68</v>
      </c>
      <c r="F881" s="94"/>
      <c r="G881" s="95"/>
      <c r="H881" s="90"/>
      <c r="I881" s="133"/>
      <c r="J881" s="176" t="s">
        <v>1793</v>
      </c>
      <c r="K881" s="177">
        <v>43788</v>
      </c>
      <c r="L881" s="99" t="s">
        <v>21</v>
      </c>
      <c r="M881" s="178">
        <v>51110403</v>
      </c>
      <c r="N881" s="95" t="s">
        <v>32</v>
      </c>
      <c r="O881" s="13" t="s">
        <v>23</v>
      </c>
      <c r="P881" s="184" t="s">
        <v>1826</v>
      </c>
      <c r="Q881" s="13" t="s">
        <v>1794</v>
      </c>
      <c r="R881" s="20" t="s">
        <v>1795</v>
      </c>
    </row>
    <row r="882" spans="1:18" ht="68.25" thickBot="1">
      <c r="A882" s="135">
        <f t="shared" si="16"/>
        <v>843</v>
      </c>
      <c r="B882" s="173" t="s">
        <v>1800</v>
      </c>
      <c r="C882" s="170"/>
      <c r="D882" s="174"/>
      <c r="E882" s="175">
        <v>693.68</v>
      </c>
      <c r="F882" s="94"/>
      <c r="G882" s="95"/>
      <c r="H882" s="90"/>
      <c r="I882" s="133"/>
      <c r="J882" s="176" t="s">
        <v>1793</v>
      </c>
      <c r="K882" s="177">
        <v>43788</v>
      </c>
      <c r="L882" s="99" t="s">
        <v>21</v>
      </c>
      <c r="M882" s="178">
        <v>51110404</v>
      </c>
      <c r="N882" s="95" t="s">
        <v>32</v>
      </c>
      <c r="O882" s="13" t="s">
        <v>23</v>
      </c>
      <c r="P882" s="184" t="s">
        <v>1826</v>
      </c>
      <c r="Q882" s="13" t="s">
        <v>1801</v>
      </c>
      <c r="R882" s="20" t="s">
        <v>53</v>
      </c>
    </row>
    <row r="883" spans="1:18" ht="68.25" thickBot="1">
      <c r="A883" s="135">
        <f t="shared" si="16"/>
        <v>844</v>
      </c>
      <c r="B883" s="173" t="s">
        <v>1802</v>
      </c>
      <c r="C883" s="170"/>
      <c r="D883" s="174"/>
      <c r="E883" s="175">
        <v>693.68</v>
      </c>
      <c r="F883" s="94"/>
      <c r="G883" s="95"/>
      <c r="H883" s="90"/>
      <c r="I883" s="133"/>
      <c r="J883" s="176" t="s">
        <v>1793</v>
      </c>
      <c r="K883" s="177">
        <v>43788</v>
      </c>
      <c r="L883" s="99" t="s">
        <v>21</v>
      </c>
      <c r="M883" s="178">
        <v>51110405</v>
      </c>
      <c r="N883" s="95" t="s">
        <v>32</v>
      </c>
      <c r="O883" s="13" t="s">
        <v>23</v>
      </c>
      <c r="P883" s="184" t="s">
        <v>1826</v>
      </c>
      <c r="Q883" s="13" t="s">
        <v>1801</v>
      </c>
      <c r="R883" s="20" t="s">
        <v>53</v>
      </c>
    </row>
    <row r="884" spans="1:18" ht="68.25" thickBot="1">
      <c r="A884" s="135">
        <f t="shared" si="16"/>
        <v>845</v>
      </c>
      <c r="B884" s="173" t="s">
        <v>1803</v>
      </c>
      <c r="C884" s="170"/>
      <c r="D884" s="174"/>
      <c r="E884" s="175">
        <v>693.68</v>
      </c>
      <c r="F884" s="94"/>
      <c r="G884" s="95"/>
      <c r="H884" s="90"/>
      <c r="I884" s="133"/>
      <c r="J884" s="176" t="s">
        <v>1793</v>
      </c>
      <c r="K884" s="177">
        <v>43788</v>
      </c>
      <c r="L884" s="99" t="s">
        <v>21</v>
      </c>
      <c r="M884" s="178">
        <v>51110406</v>
      </c>
      <c r="N884" s="95" t="s">
        <v>32</v>
      </c>
      <c r="O884" s="13" t="s">
        <v>23</v>
      </c>
      <c r="P884" s="184" t="s">
        <v>1826</v>
      </c>
      <c r="Q884" s="13" t="s">
        <v>1788</v>
      </c>
      <c r="R884" s="20" t="s">
        <v>1789</v>
      </c>
    </row>
    <row r="885" spans="1:18" ht="68.25" thickBot="1">
      <c r="A885" s="135">
        <f t="shared" si="16"/>
        <v>846</v>
      </c>
      <c r="B885" s="173" t="s">
        <v>1804</v>
      </c>
      <c r="C885" s="170"/>
      <c r="D885" s="174"/>
      <c r="E885" s="175">
        <v>693.68</v>
      </c>
      <c r="F885" s="94"/>
      <c r="G885" s="95"/>
      <c r="H885" s="90"/>
      <c r="I885" s="133"/>
      <c r="J885" s="176" t="s">
        <v>1793</v>
      </c>
      <c r="K885" s="177">
        <v>43788</v>
      </c>
      <c r="L885" s="99" t="s">
        <v>21</v>
      </c>
      <c r="M885" s="178">
        <v>51110407</v>
      </c>
      <c r="N885" s="95" t="s">
        <v>32</v>
      </c>
      <c r="O885" s="13" t="s">
        <v>23</v>
      </c>
      <c r="P885" s="184" t="s">
        <v>1826</v>
      </c>
      <c r="Q885" s="13" t="s">
        <v>1788</v>
      </c>
      <c r="R885" s="20" t="s">
        <v>1789</v>
      </c>
    </row>
    <row r="886" spans="1:18" ht="68.25" thickBot="1">
      <c r="A886" s="135">
        <f t="shared" si="16"/>
        <v>847</v>
      </c>
      <c r="B886" s="173" t="s">
        <v>1805</v>
      </c>
      <c r="C886" s="170"/>
      <c r="D886" s="174"/>
      <c r="E886" s="175">
        <v>693.68</v>
      </c>
      <c r="F886" s="94"/>
      <c r="G886" s="95"/>
      <c r="H886" s="90"/>
      <c r="I886" s="133"/>
      <c r="J886" s="176" t="s">
        <v>1793</v>
      </c>
      <c r="K886" s="177">
        <v>43788</v>
      </c>
      <c r="L886" s="99" t="s">
        <v>21</v>
      </c>
      <c r="M886" s="178">
        <v>51110408</v>
      </c>
      <c r="N886" s="95" t="s">
        <v>32</v>
      </c>
      <c r="O886" s="13" t="s">
        <v>23</v>
      </c>
      <c r="P886" s="184" t="s">
        <v>1826</v>
      </c>
      <c r="Q886" s="13" t="s">
        <v>1806</v>
      </c>
      <c r="R886" s="20" t="s">
        <v>1791</v>
      </c>
    </row>
    <row r="887" spans="1:18" ht="68.25" thickBot="1">
      <c r="A887" s="135">
        <f t="shared" si="16"/>
        <v>848</v>
      </c>
      <c r="B887" s="173" t="s">
        <v>1807</v>
      </c>
      <c r="C887" s="170"/>
      <c r="D887" s="174"/>
      <c r="E887" s="175">
        <v>693.68</v>
      </c>
      <c r="F887" s="94"/>
      <c r="G887" s="95"/>
      <c r="H887" s="90"/>
      <c r="I887" s="133"/>
      <c r="J887" s="176" t="s">
        <v>1793</v>
      </c>
      <c r="K887" s="177">
        <v>43788</v>
      </c>
      <c r="L887" s="99" t="s">
        <v>21</v>
      </c>
      <c r="M887" s="178">
        <v>51110409</v>
      </c>
      <c r="N887" s="95" t="s">
        <v>32</v>
      </c>
      <c r="O887" s="13" t="s">
        <v>23</v>
      </c>
      <c r="P887" s="184" t="s">
        <v>1826</v>
      </c>
      <c r="Q887" s="13" t="s">
        <v>1806</v>
      </c>
      <c r="R887" s="20" t="s">
        <v>1791</v>
      </c>
    </row>
    <row r="888" spans="1:18" ht="68.25" thickBot="1">
      <c r="A888" s="135">
        <f t="shared" si="16"/>
        <v>849</v>
      </c>
      <c r="B888" s="173" t="s">
        <v>1808</v>
      </c>
      <c r="C888" s="170"/>
      <c r="D888" s="174"/>
      <c r="E888" s="175">
        <v>693.68</v>
      </c>
      <c r="F888" s="94"/>
      <c r="G888" s="95"/>
      <c r="H888" s="90"/>
      <c r="I888" s="133"/>
      <c r="J888" s="176" t="s">
        <v>1793</v>
      </c>
      <c r="K888" s="177">
        <v>43788</v>
      </c>
      <c r="L888" s="99" t="s">
        <v>21</v>
      </c>
      <c r="M888" s="178">
        <v>51110410</v>
      </c>
      <c r="N888" s="95" t="s">
        <v>32</v>
      </c>
      <c r="O888" s="13" t="s">
        <v>23</v>
      </c>
      <c r="P888" s="184" t="s">
        <v>1826</v>
      </c>
      <c r="Q888" s="13" t="s">
        <v>1801</v>
      </c>
      <c r="R888" s="20" t="s">
        <v>53</v>
      </c>
    </row>
    <row r="889" spans="1:18" ht="68.25" thickBot="1">
      <c r="A889" s="135">
        <f t="shared" si="16"/>
        <v>850</v>
      </c>
      <c r="B889" s="173" t="s">
        <v>1809</v>
      </c>
      <c r="C889" s="170"/>
      <c r="D889" s="174"/>
      <c r="E889" s="175">
        <v>693.68</v>
      </c>
      <c r="F889" s="94"/>
      <c r="G889" s="95"/>
      <c r="H889" s="90"/>
      <c r="I889" s="133"/>
      <c r="J889" s="176" t="s">
        <v>1793</v>
      </c>
      <c r="K889" s="177">
        <v>43788</v>
      </c>
      <c r="L889" s="99" t="s">
        <v>21</v>
      </c>
      <c r="M889" s="178">
        <v>51110411</v>
      </c>
      <c r="N889" s="95" t="s">
        <v>32</v>
      </c>
      <c r="O889" s="13" t="s">
        <v>23</v>
      </c>
      <c r="P889" s="184" t="s">
        <v>1826</v>
      </c>
      <c r="Q889" s="13" t="s">
        <v>1801</v>
      </c>
      <c r="R889" s="20" t="s">
        <v>53</v>
      </c>
    </row>
    <row r="890" spans="1:18" ht="68.25" thickBot="1">
      <c r="A890" s="135">
        <f t="shared" si="16"/>
        <v>851</v>
      </c>
      <c r="B890" s="173" t="s">
        <v>1810</v>
      </c>
      <c r="C890" s="170"/>
      <c r="D890" s="174"/>
      <c r="E890" s="175">
        <v>693.68</v>
      </c>
      <c r="F890" s="94"/>
      <c r="G890" s="95"/>
      <c r="H890" s="90"/>
      <c r="I890" s="133"/>
      <c r="J890" s="176" t="s">
        <v>1793</v>
      </c>
      <c r="K890" s="177">
        <v>43788</v>
      </c>
      <c r="L890" s="99" t="s">
        <v>21</v>
      </c>
      <c r="M890" s="178">
        <v>51110412</v>
      </c>
      <c r="N890" s="95" t="s">
        <v>32</v>
      </c>
      <c r="O890" s="13" t="s">
        <v>23</v>
      </c>
      <c r="P890" s="184" t="s">
        <v>1826</v>
      </c>
      <c r="Q890" s="13" t="s">
        <v>1801</v>
      </c>
      <c r="R890" s="20" t="s">
        <v>53</v>
      </c>
    </row>
    <row r="891" spans="1:18" ht="68.25" thickBot="1">
      <c r="A891" s="135">
        <f t="shared" si="16"/>
        <v>852</v>
      </c>
      <c r="B891" s="173" t="s">
        <v>1811</v>
      </c>
      <c r="C891" s="170"/>
      <c r="D891" s="174"/>
      <c r="E891" s="175">
        <v>693.68</v>
      </c>
      <c r="F891" s="94"/>
      <c r="G891" s="95"/>
      <c r="H891" s="90"/>
      <c r="I891" s="133"/>
      <c r="J891" s="176" t="s">
        <v>1793</v>
      </c>
      <c r="K891" s="177">
        <v>43788</v>
      </c>
      <c r="L891" s="99" t="s">
        <v>21</v>
      </c>
      <c r="M891" s="178">
        <v>51110413</v>
      </c>
      <c r="N891" s="95" t="s">
        <v>32</v>
      </c>
      <c r="O891" s="13" t="s">
        <v>23</v>
      </c>
      <c r="P891" s="184" t="s">
        <v>1826</v>
      </c>
      <c r="Q891" s="13" t="s">
        <v>1801</v>
      </c>
      <c r="R891" s="20" t="s">
        <v>53</v>
      </c>
    </row>
    <row r="892" spans="1:18" ht="68.25" thickBot="1">
      <c r="A892" s="135">
        <f t="shared" si="16"/>
        <v>853</v>
      </c>
      <c r="B892" s="173" t="s">
        <v>1812</v>
      </c>
      <c r="C892" s="170"/>
      <c r="D892" s="174"/>
      <c r="E892" s="175">
        <v>693.68</v>
      </c>
      <c r="F892" s="94"/>
      <c r="G892" s="95"/>
      <c r="H892" s="90"/>
      <c r="I892" s="133"/>
      <c r="J892" s="176" t="s">
        <v>1793</v>
      </c>
      <c r="K892" s="177">
        <v>43788</v>
      </c>
      <c r="L892" s="99" t="s">
        <v>21</v>
      </c>
      <c r="M892" s="178">
        <v>51110414</v>
      </c>
      <c r="N892" s="95" t="s">
        <v>32</v>
      </c>
      <c r="O892" s="13" t="s">
        <v>23</v>
      </c>
      <c r="P892" s="184" t="s">
        <v>1826</v>
      </c>
      <c r="Q892" s="13" t="s">
        <v>1801</v>
      </c>
      <c r="R892" s="20" t="s">
        <v>53</v>
      </c>
    </row>
    <row r="893" spans="1:18" ht="68.25" thickBot="1">
      <c r="A893" s="135">
        <f t="shared" si="16"/>
        <v>854</v>
      </c>
      <c r="B893" s="173" t="s">
        <v>1813</v>
      </c>
      <c r="C893" s="170"/>
      <c r="D893" s="174"/>
      <c r="E893" s="175">
        <v>693.68</v>
      </c>
      <c r="F893" s="94"/>
      <c r="G893" s="95"/>
      <c r="H893" s="90"/>
      <c r="I893" s="133"/>
      <c r="J893" s="176" t="s">
        <v>1793</v>
      </c>
      <c r="K893" s="177">
        <v>43788</v>
      </c>
      <c r="L893" s="99" t="s">
        <v>21</v>
      </c>
      <c r="M893" s="178">
        <v>51110415</v>
      </c>
      <c r="N893" s="95" t="s">
        <v>32</v>
      </c>
      <c r="O893" s="13" t="s">
        <v>23</v>
      </c>
      <c r="P893" s="184" t="s">
        <v>1826</v>
      </c>
      <c r="Q893" s="13" t="s">
        <v>1801</v>
      </c>
      <c r="R893" s="20" t="s">
        <v>53</v>
      </c>
    </row>
    <row r="894" spans="1:18" ht="68.25" thickBot="1">
      <c r="A894" s="135">
        <f t="shared" si="16"/>
        <v>855</v>
      </c>
      <c r="B894" s="173" t="s">
        <v>1814</v>
      </c>
      <c r="C894" s="170"/>
      <c r="D894" s="174"/>
      <c r="E894" s="175">
        <v>693.68</v>
      </c>
      <c r="F894" s="94"/>
      <c r="G894" s="95"/>
      <c r="H894" s="90"/>
      <c r="I894" s="133"/>
      <c r="J894" s="176" t="s">
        <v>1793</v>
      </c>
      <c r="K894" s="177">
        <v>43788</v>
      </c>
      <c r="L894" s="99" t="s">
        <v>21</v>
      </c>
      <c r="M894" s="178">
        <v>51110416</v>
      </c>
      <c r="N894" s="95" t="s">
        <v>32</v>
      </c>
      <c r="O894" s="13" t="s">
        <v>23</v>
      </c>
      <c r="P894" s="184" t="s">
        <v>1826</v>
      </c>
      <c r="Q894" s="13" t="s">
        <v>1801</v>
      </c>
      <c r="R894" s="20" t="s">
        <v>53</v>
      </c>
    </row>
    <row r="895" spans="1:18" ht="68.25" thickBot="1">
      <c r="A895" s="135">
        <f t="shared" si="16"/>
        <v>856</v>
      </c>
      <c r="B895" s="173" t="s">
        <v>1815</v>
      </c>
      <c r="C895" s="170"/>
      <c r="D895" s="174"/>
      <c r="E895" s="175">
        <v>693.68</v>
      </c>
      <c r="F895" s="94"/>
      <c r="G895" s="95"/>
      <c r="H895" s="90"/>
      <c r="I895" s="133"/>
      <c r="J895" s="176" t="s">
        <v>1793</v>
      </c>
      <c r="K895" s="177">
        <v>43788</v>
      </c>
      <c r="L895" s="99" t="s">
        <v>21</v>
      </c>
      <c r="M895" s="178">
        <v>51110417</v>
      </c>
      <c r="N895" s="95" t="s">
        <v>32</v>
      </c>
      <c r="O895" s="13" t="s">
        <v>23</v>
      </c>
      <c r="P895" s="184" t="s">
        <v>1826</v>
      </c>
      <c r="Q895" s="13" t="s">
        <v>1801</v>
      </c>
      <c r="R895" s="20" t="s">
        <v>53</v>
      </c>
    </row>
    <row r="896" spans="1:18" ht="68.25" thickBot="1">
      <c r="A896" s="135">
        <f t="shared" si="16"/>
        <v>857</v>
      </c>
      <c r="B896" s="173" t="s">
        <v>1816</v>
      </c>
      <c r="C896" s="170"/>
      <c r="D896" s="174"/>
      <c r="E896" s="175">
        <v>4196.5</v>
      </c>
      <c r="F896" s="94"/>
      <c r="G896" s="95"/>
      <c r="H896" s="90"/>
      <c r="I896" s="133"/>
      <c r="J896" s="176" t="s">
        <v>1793</v>
      </c>
      <c r="K896" s="177">
        <v>43788</v>
      </c>
      <c r="L896" s="99" t="s">
        <v>21</v>
      </c>
      <c r="M896" s="178">
        <v>51110419</v>
      </c>
      <c r="N896" s="95" t="s">
        <v>32</v>
      </c>
      <c r="O896" s="13" t="s">
        <v>23</v>
      </c>
      <c r="P896" s="184" t="s">
        <v>1826</v>
      </c>
      <c r="Q896" s="13" t="s">
        <v>1817</v>
      </c>
      <c r="R896" s="20" t="s">
        <v>1789</v>
      </c>
    </row>
    <row r="897" spans="1:18" ht="68.25" thickBot="1">
      <c r="A897" s="135">
        <f t="shared" si="16"/>
        <v>858</v>
      </c>
      <c r="B897" s="173" t="s">
        <v>1816</v>
      </c>
      <c r="C897" s="170"/>
      <c r="D897" s="174"/>
      <c r="E897" s="175">
        <v>4196.5</v>
      </c>
      <c r="F897" s="94"/>
      <c r="G897" s="95"/>
      <c r="H897" s="90"/>
      <c r="I897" s="133"/>
      <c r="J897" s="176" t="s">
        <v>1793</v>
      </c>
      <c r="K897" s="177">
        <v>43788</v>
      </c>
      <c r="L897" s="99" t="s">
        <v>21</v>
      </c>
      <c r="M897" s="178">
        <v>51110420</v>
      </c>
      <c r="N897" s="95" t="s">
        <v>32</v>
      </c>
      <c r="O897" s="13" t="s">
        <v>23</v>
      </c>
      <c r="P897" s="184" t="s">
        <v>1826</v>
      </c>
      <c r="Q897" s="13" t="s">
        <v>1790</v>
      </c>
      <c r="R897" s="20" t="s">
        <v>1791</v>
      </c>
    </row>
    <row r="898" spans="1:18" ht="68.25" thickBot="1">
      <c r="A898" s="135">
        <f t="shared" si="16"/>
        <v>859</v>
      </c>
      <c r="B898" s="173" t="s">
        <v>1816</v>
      </c>
      <c r="C898" s="170"/>
      <c r="D898" s="174"/>
      <c r="E898" s="175">
        <v>4196.5</v>
      </c>
      <c r="F898" s="94"/>
      <c r="G898" s="95"/>
      <c r="H898" s="90"/>
      <c r="I898" s="133"/>
      <c r="J898" s="176" t="s">
        <v>1793</v>
      </c>
      <c r="K898" s="177">
        <v>43788</v>
      </c>
      <c r="L898" s="99" t="s">
        <v>21</v>
      </c>
      <c r="M898" s="178">
        <v>51110421</v>
      </c>
      <c r="N898" s="95" t="s">
        <v>32</v>
      </c>
      <c r="O898" s="13" t="s">
        <v>23</v>
      </c>
      <c r="P898" s="184" t="s">
        <v>1826</v>
      </c>
      <c r="Q898" s="13" t="s">
        <v>1801</v>
      </c>
      <c r="R898" s="20" t="s">
        <v>53</v>
      </c>
    </row>
    <row r="899" spans="1:18" ht="68.25" thickBot="1">
      <c r="A899" s="135">
        <f t="shared" si="16"/>
        <v>860</v>
      </c>
      <c r="B899" s="173" t="s">
        <v>1816</v>
      </c>
      <c r="C899" s="170"/>
      <c r="D899" s="174"/>
      <c r="E899" s="175">
        <v>4196.49</v>
      </c>
      <c r="F899" s="94"/>
      <c r="G899" s="95"/>
      <c r="H899" s="90"/>
      <c r="I899" s="133"/>
      <c r="J899" s="176" t="s">
        <v>1793</v>
      </c>
      <c r="K899" s="177">
        <v>43788</v>
      </c>
      <c r="L899" s="99" t="s">
        <v>21</v>
      </c>
      <c r="M899" s="178">
        <v>51110422</v>
      </c>
      <c r="N899" s="95" t="s">
        <v>32</v>
      </c>
      <c r="O899" s="13" t="s">
        <v>23</v>
      </c>
      <c r="P899" s="184" t="s">
        <v>1826</v>
      </c>
      <c r="Q899" s="13" t="s">
        <v>1794</v>
      </c>
      <c r="R899" s="20" t="s">
        <v>1795</v>
      </c>
    </row>
    <row r="900" spans="1:18" ht="68.25" thickBot="1">
      <c r="A900" s="135">
        <f t="shared" si="16"/>
        <v>861</v>
      </c>
      <c r="B900" s="173" t="s">
        <v>1818</v>
      </c>
      <c r="C900" s="170"/>
      <c r="D900" s="174"/>
      <c r="E900" s="175">
        <v>6080.64</v>
      </c>
      <c r="F900" s="94"/>
      <c r="G900" s="95"/>
      <c r="H900" s="90"/>
      <c r="I900" s="133"/>
      <c r="J900" s="176" t="s">
        <v>1793</v>
      </c>
      <c r="K900" s="177">
        <v>43788</v>
      </c>
      <c r="L900" s="99" t="s">
        <v>21</v>
      </c>
      <c r="M900" s="178">
        <v>51110418</v>
      </c>
      <c r="N900" s="95" t="s">
        <v>32</v>
      </c>
      <c r="O900" s="13" t="s">
        <v>23</v>
      </c>
      <c r="P900" s="184" t="s">
        <v>1826</v>
      </c>
      <c r="Q900" s="13" t="s">
        <v>1819</v>
      </c>
      <c r="R900" s="20" t="s">
        <v>1787</v>
      </c>
    </row>
    <row r="901" spans="1:18" ht="68.25" thickBot="1">
      <c r="A901" s="135">
        <f t="shared" si="16"/>
        <v>862</v>
      </c>
      <c r="B901" s="173" t="s">
        <v>1820</v>
      </c>
      <c r="C901" s="170"/>
      <c r="D901" s="174"/>
      <c r="E901" s="175">
        <v>11861.93</v>
      </c>
      <c r="F901" s="94"/>
      <c r="G901" s="95"/>
      <c r="H901" s="90"/>
      <c r="I901" s="133"/>
      <c r="J901" s="176" t="s">
        <v>1793</v>
      </c>
      <c r="K901" s="177">
        <v>43788</v>
      </c>
      <c r="L901" s="99" t="s">
        <v>21</v>
      </c>
      <c r="M901" s="178">
        <v>51110399</v>
      </c>
      <c r="N901" s="95" t="s">
        <v>32</v>
      </c>
      <c r="O901" s="13" t="s">
        <v>23</v>
      </c>
      <c r="P901" s="184" t="s">
        <v>1826</v>
      </c>
      <c r="Q901" s="13" t="s">
        <v>1765</v>
      </c>
      <c r="R901" s="20" t="s">
        <v>1787</v>
      </c>
    </row>
    <row r="902" spans="1:18" ht="68.25" thickBot="1">
      <c r="A902" s="135">
        <f t="shared" si="16"/>
        <v>863</v>
      </c>
      <c r="B902" s="173" t="s">
        <v>1821</v>
      </c>
      <c r="C902" s="170"/>
      <c r="D902" s="174"/>
      <c r="E902" s="175">
        <v>5395.5</v>
      </c>
      <c r="F902" s="94"/>
      <c r="G902" s="95"/>
      <c r="H902" s="90"/>
      <c r="I902" s="133"/>
      <c r="J902" s="176" t="s">
        <v>1793</v>
      </c>
      <c r="K902" s="177">
        <v>43788</v>
      </c>
      <c r="L902" s="99" t="s">
        <v>21</v>
      </c>
      <c r="M902" s="178">
        <v>51110423</v>
      </c>
      <c r="N902" s="95" t="s">
        <v>32</v>
      </c>
      <c r="O902" s="13" t="s">
        <v>23</v>
      </c>
      <c r="P902" s="184" t="s">
        <v>1826</v>
      </c>
      <c r="Q902" s="13" t="s">
        <v>1817</v>
      </c>
      <c r="R902" s="20" t="s">
        <v>1789</v>
      </c>
    </row>
    <row r="903" spans="1:18" ht="68.25" thickBot="1">
      <c r="A903" s="135">
        <f t="shared" si="16"/>
        <v>864</v>
      </c>
      <c r="B903" s="173" t="s">
        <v>1821</v>
      </c>
      <c r="C903" s="170"/>
      <c r="D903" s="174"/>
      <c r="E903" s="175">
        <v>5395.5</v>
      </c>
      <c r="F903" s="94"/>
      <c r="G903" s="95"/>
      <c r="H903" s="90"/>
      <c r="I903" s="133"/>
      <c r="J903" s="176" t="s">
        <v>1793</v>
      </c>
      <c r="K903" s="177">
        <v>43788</v>
      </c>
      <c r="L903" s="99" t="s">
        <v>21</v>
      </c>
      <c r="M903" s="178">
        <v>51110424</v>
      </c>
      <c r="N903" s="95" t="s">
        <v>32</v>
      </c>
      <c r="O903" s="13" t="s">
        <v>23</v>
      </c>
      <c r="P903" s="184" t="s">
        <v>1826</v>
      </c>
      <c r="Q903" s="13" t="s">
        <v>1790</v>
      </c>
      <c r="R903" s="20" t="s">
        <v>1791</v>
      </c>
    </row>
    <row r="904" spans="1:18" ht="68.25" thickBot="1">
      <c r="A904" s="135">
        <f t="shared" si="16"/>
        <v>865</v>
      </c>
      <c r="B904" s="173" t="s">
        <v>1821</v>
      </c>
      <c r="C904" s="170"/>
      <c r="D904" s="174"/>
      <c r="E904" s="175">
        <v>5395.49</v>
      </c>
      <c r="F904" s="94"/>
      <c r="G904" s="95"/>
      <c r="H904" s="90"/>
      <c r="I904" s="133"/>
      <c r="J904" s="176" t="s">
        <v>1793</v>
      </c>
      <c r="K904" s="177">
        <v>43788</v>
      </c>
      <c r="L904" s="99" t="s">
        <v>21</v>
      </c>
      <c r="M904" s="178">
        <v>51110425</v>
      </c>
      <c r="N904" s="95" t="s">
        <v>32</v>
      </c>
      <c r="O904" s="13" t="s">
        <v>23</v>
      </c>
      <c r="P904" s="184" t="s">
        <v>1826</v>
      </c>
      <c r="Q904" s="13" t="s">
        <v>1794</v>
      </c>
      <c r="R904" s="20" t="s">
        <v>1795</v>
      </c>
    </row>
    <row r="905" spans="1:18" ht="68.25" thickBot="1">
      <c r="A905" s="135">
        <f t="shared" si="16"/>
        <v>866</v>
      </c>
      <c r="B905" s="173" t="s">
        <v>1822</v>
      </c>
      <c r="C905" s="170"/>
      <c r="D905" s="174"/>
      <c r="E905" s="175">
        <v>6055.03</v>
      </c>
      <c r="F905" s="94"/>
      <c r="G905" s="95"/>
      <c r="H905" s="90"/>
      <c r="I905" s="133"/>
      <c r="J905" s="176" t="s">
        <v>1793</v>
      </c>
      <c r="K905" s="177">
        <v>43788</v>
      </c>
      <c r="L905" s="99" t="s">
        <v>21</v>
      </c>
      <c r="M905" s="178">
        <v>51110426</v>
      </c>
      <c r="N905" s="95" t="s">
        <v>32</v>
      </c>
      <c r="O905" s="13" t="s">
        <v>23</v>
      </c>
      <c r="P905" s="184" t="s">
        <v>1826</v>
      </c>
      <c r="Q905" s="13" t="s">
        <v>1801</v>
      </c>
      <c r="R905" s="20" t="s">
        <v>53</v>
      </c>
    </row>
    <row r="906" spans="1:18" ht="68.25" thickBot="1">
      <c r="A906" s="135">
        <f t="shared" si="16"/>
        <v>867</v>
      </c>
      <c r="B906" s="173" t="s">
        <v>1822</v>
      </c>
      <c r="C906" s="170"/>
      <c r="D906" s="174"/>
      <c r="E906" s="175">
        <v>6055.02</v>
      </c>
      <c r="F906" s="94"/>
      <c r="G906" s="95"/>
      <c r="H906" s="90"/>
      <c r="I906" s="133"/>
      <c r="J906" s="176" t="s">
        <v>1793</v>
      </c>
      <c r="K906" s="177">
        <v>43788</v>
      </c>
      <c r="L906" s="99" t="s">
        <v>21</v>
      </c>
      <c r="M906" s="178">
        <v>51110427</v>
      </c>
      <c r="N906" s="95" t="s">
        <v>32</v>
      </c>
      <c r="O906" s="13" t="s">
        <v>23</v>
      </c>
      <c r="P906" s="184" t="s">
        <v>1826</v>
      </c>
      <c r="Q906" s="13" t="s">
        <v>1823</v>
      </c>
      <c r="R906" s="20" t="s">
        <v>64</v>
      </c>
    </row>
    <row r="907" spans="1:18" ht="68.25" thickBot="1">
      <c r="A907" s="135">
        <f t="shared" si="16"/>
        <v>868</v>
      </c>
      <c r="B907" s="176" t="s">
        <v>1818</v>
      </c>
      <c r="C907" s="170"/>
      <c r="D907" s="174"/>
      <c r="E907" s="175">
        <v>6080.64</v>
      </c>
      <c r="F907" s="94"/>
      <c r="G907" s="95"/>
      <c r="H907" s="90"/>
      <c r="I907" s="133"/>
      <c r="J907" s="176" t="s">
        <v>1793</v>
      </c>
      <c r="K907" s="177">
        <v>43788</v>
      </c>
      <c r="L907" s="99" t="s">
        <v>21</v>
      </c>
      <c r="M907" s="178">
        <v>51110427</v>
      </c>
      <c r="N907" s="95" t="s">
        <v>32</v>
      </c>
      <c r="O907" s="13" t="s">
        <v>23</v>
      </c>
      <c r="P907" s="184" t="s">
        <v>1826</v>
      </c>
      <c r="Q907" s="13" t="s">
        <v>1765</v>
      </c>
      <c r="R907" s="20" t="s">
        <v>1787</v>
      </c>
    </row>
    <row r="908" spans="1:18">
      <c r="E908" s="160">
        <v>10923118.51</v>
      </c>
      <c r="J908" s="21"/>
      <c r="M908" s="21"/>
      <c r="N908" s="21"/>
      <c r="Q908" s="21"/>
    </row>
    <row r="909" spans="1:18">
      <c r="E909" s="166"/>
      <c r="J909" s="21"/>
      <c r="M909" s="21"/>
      <c r="N909" s="21"/>
      <c r="Q909" s="21"/>
    </row>
    <row r="910" spans="1:18">
      <c r="E910" s="166"/>
      <c r="J910" s="21"/>
      <c r="M910" s="21"/>
      <c r="N910" s="21"/>
      <c r="Q910" s="21"/>
    </row>
    <row r="911" spans="1:18">
      <c r="E911" s="181"/>
      <c r="J911" s="21"/>
      <c r="M911" s="21"/>
      <c r="N911" s="21"/>
      <c r="Q911" s="21"/>
    </row>
    <row r="912" spans="1:18">
      <c r="J912" s="21"/>
      <c r="M912" s="21"/>
      <c r="N912" s="21"/>
      <c r="Q912" s="21"/>
    </row>
    <row r="913" spans="3:17">
      <c r="J913" s="21"/>
      <c r="M913" s="21"/>
      <c r="N913" s="21"/>
      <c r="Q913" s="21"/>
    </row>
    <row r="914" spans="3:17">
      <c r="E914" s="182"/>
      <c r="J914" s="21"/>
      <c r="M914" s="21"/>
      <c r="N914" s="21"/>
      <c r="Q914" s="21"/>
    </row>
    <row r="915" spans="3:17">
      <c r="C915" s="21"/>
      <c r="E915" s="181"/>
      <c r="J915" s="21"/>
      <c r="M915" s="21"/>
      <c r="N915" s="21"/>
      <c r="Q915" s="21"/>
    </row>
    <row r="916" spans="3:17">
      <c r="C916" s="183"/>
      <c r="E916" s="166"/>
      <c r="J916" s="21"/>
      <c r="M916" s="21"/>
      <c r="N916" s="21"/>
      <c r="Q916" s="21"/>
    </row>
    <row r="917" spans="3:17">
      <c r="J917" s="21"/>
      <c r="M917" s="21"/>
      <c r="N917" s="21"/>
      <c r="Q917" s="21"/>
    </row>
    <row r="918" spans="3:17">
      <c r="J918" s="21"/>
      <c r="M918" s="21"/>
      <c r="N918" s="21"/>
      <c r="Q918" s="21"/>
    </row>
    <row r="919" spans="3:17">
      <c r="J919" s="21"/>
      <c r="M919" s="21"/>
      <c r="N919" s="21"/>
      <c r="Q919" s="21"/>
    </row>
    <row r="920" spans="3:17">
      <c r="J920" s="21"/>
      <c r="M920" s="21"/>
      <c r="N920" s="21"/>
      <c r="Q920" s="21"/>
    </row>
    <row r="921" spans="3:17">
      <c r="J921" s="21"/>
      <c r="M921" s="21"/>
      <c r="N921" s="21"/>
      <c r="Q921" s="21"/>
    </row>
    <row r="922" spans="3:17">
      <c r="J922" s="21"/>
      <c r="M922" s="21"/>
      <c r="N922" s="21"/>
      <c r="Q922" s="21"/>
    </row>
    <row r="923" spans="3:17">
      <c r="J923" s="21"/>
      <c r="M923" s="21"/>
      <c r="N923" s="21"/>
      <c r="Q923" s="21"/>
    </row>
    <row r="924" spans="3:17">
      <c r="J924" s="21"/>
      <c r="M924" s="21"/>
      <c r="N924" s="21"/>
      <c r="Q924" s="21"/>
    </row>
    <row r="925" spans="3:17">
      <c r="J925" s="21"/>
      <c r="M925" s="21"/>
      <c r="N925" s="21"/>
      <c r="Q925" s="21"/>
    </row>
    <row r="926" spans="3:17">
      <c r="J926" s="21"/>
      <c r="M926" s="21"/>
      <c r="N926" s="21"/>
      <c r="Q926" s="21"/>
    </row>
    <row r="927" spans="3:17">
      <c r="J927" s="21"/>
      <c r="M927" s="21"/>
      <c r="N927" s="21"/>
      <c r="Q927" s="21"/>
    </row>
    <row r="928" spans="3:17">
      <c r="J928" s="21"/>
      <c r="M928" s="21"/>
      <c r="N928" s="21"/>
      <c r="Q928" s="21"/>
    </row>
    <row r="929" spans="5:17">
      <c r="J929" s="21"/>
      <c r="M929" s="21"/>
      <c r="N929" s="21"/>
      <c r="Q929" s="21"/>
    </row>
    <row r="930" spans="5:17">
      <c r="J930" s="21"/>
      <c r="M930" s="21"/>
      <c r="N930" s="21"/>
      <c r="Q930" s="21"/>
    </row>
    <row r="931" spans="5:17">
      <c r="J931" s="21"/>
      <c r="M931" s="21"/>
      <c r="N931" s="21"/>
      <c r="Q931" s="21"/>
    </row>
    <row r="932" spans="5:17">
      <c r="J932" s="21"/>
      <c r="M932" s="21"/>
      <c r="N932" s="21"/>
      <c r="Q932" s="21"/>
    </row>
    <row r="933" spans="5:17">
      <c r="J933" s="21"/>
      <c r="M933" s="21"/>
      <c r="N933" s="21"/>
      <c r="Q933" s="21"/>
    </row>
    <row r="934" spans="5:17">
      <c r="J934" s="21"/>
      <c r="M934" s="21"/>
      <c r="N934" s="21"/>
      <c r="Q934" s="21"/>
    </row>
    <row r="935" spans="5:17">
      <c r="E935" s="166"/>
      <c r="J935" s="21"/>
      <c r="M935" s="21"/>
      <c r="N935" s="21"/>
      <c r="Q935" s="21"/>
    </row>
    <row r="936" spans="5:17">
      <c r="J936" s="21"/>
      <c r="M936" s="21"/>
      <c r="N936" s="21"/>
      <c r="Q936" s="21"/>
    </row>
    <row r="937" spans="5:17">
      <c r="J937" s="21"/>
      <c r="M937" s="21"/>
      <c r="N937" s="21"/>
      <c r="Q937" s="21"/>
    </row>
    <row r="938" spans="5:17">
      <c r="J938" s="21"/>
      <c r="M938" s="21"/>
      <c r="N938" s="21"/>
      <c r="Q938" s="21"/>
    </row>
    <row r="939" spans="5:17">
      <c r="J939" s="21"/>
      <c r="M939" s="21"/>
      <c r="N939" s="21"/>
      <c r="Q939" s="21"/>
    </row>
    <row r="940" spans="5:17">
      <c r="J940" s="21"/>
      <c r="M940" s="21"/>
      <c r="N940" s="21"/>
      <c r="Q940" s="21"/>
    </row>
    <row r="941" spans="5:17">
      <c r="J941" s="21"/>
      <c r="M941" s="21"/>
      <c r="N941" s="21"/>
      <c r="Q941" s="21"/>
    </row>
    <row r="942" spans="5:17">
      <c r="J942" s="21"/>
      <c r="M942" s="21"/>
      <c r="N942" s="21"/>
      <c r="Q942" s="21"/>
    </row>
    <row r="943" spans="5:17">
      <c r="J943" s="21"/>
      <c r="M943" s="21"/>
      <c r="N943" s="21"/>
      <c r="Q943" s="21"/>
    </row>
    <row r="944" spans="5:17">
      <c r="J944" s="21"/>
      <c r="M944" s="21"/>
      <c r="N944" s="21"/>
      <c r="Q944" s="21"/>
    </row>
    <row r="945" spans="10:17">
      <c r="J945" s="21"/>
      <c r="M945" s="21"/>
      <c r="N945" s="21"/>
      <c r="Q945" s="21"/>
    </row>
    <row r="946" spans="10:17">
      <c r="J946" s="21"/>
      <c r="M946" s="21"/>
      <c r="N946" s="21"/>
      <c r="Q946" s="21"/>
    </row>
    <row r="947" spans="10:17">
      <c r="J947" s="21"/>
      <c r="M947" s="21"/>
      <c r="N947" s="21"/>
      <c r="Q947" s="21"/>
    </row>
    <row r="948" spans="10:17">
      <c r="J948" s="21"/>
      <c r="M948" s="21"/>
      <c r="N948" s="21"/>
      <c r="Q948" s="21"/>
    </row>
    <row r="949" spans="10:17">
      <c r="J949" s="21"/>
      <c r="M949" s="21"/>
      <c r="N949" s="21"/>
      <c r="Q949" s="21"/>
    </row>
    <row r="950" spans="10:17">
      <c r="J950" s="21"/>
      <c r="M950" s="21"/>
      <c r="N950" s="21"/>
      <c r="Q950" s="21"/>
    </row>
    <row r="951" spans="10:17">
      <c r="J951" s="21"/>
      <c r="M951" s="21"/>
      <c r="N951" s="21"/>
      <c r="Q951" s="21"/>
    </row>
    <row r="952" spans="10:17">
      <c r="J952" s="21"/>
      <c r="M952" s="21"/>
      <c r="N952" s="21"/>
      <c r="Q952" s="21"/>
    </row>
    <row r="953" spans="10:17">
      <c r="J953" s="21"/>
      <c r="M953" s="21"/>
      <c r="N953" s="21"/>
      <c r="Q953" s="21"/>
    </row>
    <row r="954" spans="10:17">
      <c r="J954" s="21"/>
      <c r="M954" s="21"/>
      <c r="N954" s="21"/>
      <c r="Q954" s="21"/>
    </row>
    <row r="955" spans="10:17">
      <c r="J955" s="21"/>
      <c r="M955" s="21"/>
      <c r="N955" s="21"/>
      <c r="Q955" s="21"/>
    </row>
    <row r="956" spans="10:17">
      <c r="J956" s="21"/>
      <c r="M956" s="21"/>
      <c r="N956" s="21"/>
      <c r="Q956" s="21"/>
    </row>
    <row r="957" spans="10:17">
      <c r="J957" s="21"/>
      <c r="M957" s="21"/>
      <c r="N957" s="21"/>
      <c r="Q957" s="21"/>
    </row>
    <row r="958" spans="10:17">
      <c r="J958" s="21"/>
      <c r="M958" s="21"/>
      <c r="N958" s="21"/>
      <c r="Q958" s="21"/>
    </row>
    <row r="959" spans="10:17">
      <c r="J959" s="21"/>
      <c r="M959" s="21"/>
      <c r="N959" s="21"/>
      <c r="Q959" s="21"/>
    </row>
    <row r="960" spans="10:17">
      <c r="J960" s="21"/>
      <c r="M960" s="21"/>
      <c r="N960" s="21"/>
      <c r="Q960" s="21"/>
    </row>
    <row r="961" spans="10:17">
      <c r="J961" s="21"/>
      <c r="M961" s="21"/>
      <c r="N961" s="21"/>
      <c r="Q961" s="21"/>
    </row>
    <row r="962" spans="10:17">
      <c r="J962" s="21"/>
      <c r="M962" s="21"/>
      <c r="N962" s="21"/>
      <c r="Q962" s="21"/>
    </row>
    <row r="963" spans="10:17">
      <c r="J963" s="21"/>
      <c r="M963" s="21"/>
      <c r="N963" s="21"/>
      <c r="Q963" s="21"/>
    </row>
    <row r="964" spans="10:17">
      <c r="J964" s="21"/>
      <c r="M964" s="21"/>
      <c r="N964" s="21"/>
      <c r="Q964" s="21"/>
    </row>
    <row r="965" spans="10:17">
      <c r="J965" s="21"/>
      <c r="M965" s="21"/>
      <c r="N965" s="21"/>
      <c r="Q965" s="21"/>
    </row>
    <row r="966" spans="10:17">
      <c r="J966" s="21"/>
      <c r="M966" s="21"/>
      <c r="N966" s="21"/>
      <c r="Q966" s="21"/>
    </row>
    <row r="967" spans="10:17">
      <c r="J967" s="21"/>
      <c r="M967" s="21"/>
      <c r="N967" s="21"/>
      <c r="Q967" s="21"/>
    </row>
    <row r="968" spans="10:17">
      <c r="J968" s="21"/>
      <c r="M968" s="21"/>
      <c r="N968" s="21"/>
      <c r="Q968" s="21"/>
    </row>
    <row r="969" spans="10:17">
      <c r="J969" s="21"/>
      <c r="M969" s="21"/>
      <c r="N969" s="21"/>
      <c r="Q969" s="21"/>
    </row>
    <row r="970" spans="10:17">
      <c r="J970" s="21"/>
      <c r="M970" s="21"/>
      <c r="N970" s="21"/>
      <c r="Q970" s="21"/>
    </row>
    <row r="971" spans="10:17">
      <c r="J971" s="21"/>
      <c r="M971" s="21"/>
      <c r="N971" s="21"/>
      <c r="Q971" s="21"/>
    </row>
    <row r="972" spans="10:17">
      <c r="J972" s="21"/>
      <c r="M972" s="21"/>
      <c r="N972" s="21"/>
      <c r="Q972" s="21"/>
    </row>
    <row r="973" spans="10:17">
      <c r="J973" s="21"/>
      <c r="M973" s="21"/>
      <c r="N973" s="21"/>
      <c r="Q973" s="21"/>
    </row>
    <row r="974" spans="10:17">
      <c r="J974" s="21"/>
      <c r="M974" s="21"/>
      <c r="N974" s="21"/>
      <c r="Q974" s="21"/>
    </row>
    <row r="975" spans="10:17">
      <c r="J975" s="21"/>
      <c r="M975" s="21"/>
      <c r="N975" s="21"/>
      <c r="Q975" s="21"/>
    </row>
    <row r="976" spans="10:17">
      <c r="J976" s="21"/>
      <c r="M976" s="21"/>
      <c r="N976" s="21"/>
      <c r="Q976" s="21"/>
    </row>
    <row r="977" spans="10:17">
      <c r="J977" s="21"/>
      <c r="M977" s="21"/>
      <c r="N977" s="21"/>
      <c r="Q977" s="21"/>
    </row>
    <row r="978" spans="10:17">
      <c r="J978" s="21"/>
      <c r="M978" s="21"/>
      <c r="N978" s="21"/>
      <c r="Q978" s="21"/>
    </row>
    <row r="979" spans="10:17">
      <c r="J979" s="21"/>
      <c r="M979" s="21"/>
      <c r="N979" s="21"/>
      <c r="Q979" s="21"/>
    </row>
    <row r="980" spans="10:17">
      <c r="J980" s="21"/>
      <c r="M980" s="21"/>
      <c r="N980" s="21"/>
      <c r="Q980" s="21"/>
    </row>
    <row r="981" spans="10:17">
      <c r="J981" s="21"/>
      <c r="M981" s="21"/>
      <c r="N981" s="21"/>
      <c r="Q981" s="21"/>
    </row>
    <row r="982" spans="10:17">
      <c r="J982" s="21"/>
      <c r="M982" s="21"/>
      <c r="N982" s="21"/>
      <c r="Q982" s="21"/>
    </row>
    <row r="983" spans="10:17">
      <c r="J983" s="21"/>
      <c r="M983" s="21"/>
      <c r="N983" s="21"/>
      <c r="Q983" s="21"/>
    </row>
    <row r="984" spans="10:17">
      <c r="J984" s="21"/>
      <c r="M984" s="21"/>
      <c r="N984" s="21"/>
      <c r="Q984" s="21"/>
    </row>
    <row r="985" spans="10:17">
      <c r="J985" s="21"/>
      <c r="M985" s="21"/>
      <c r="N985" s="21"/>
      <c r="Q985" s="21"/>
    </row>
    <row r="986" spans="10:17">
      <c r="J986" s="21"/>
      <c r="M986" s="21"/>
      <c r="N986" s="21"/>
      <c r="Q986" s="21"/>
    </row>
    <row r="987" spans="10:17">
      <c r="J987" s="21"/>
      <c r="M987" s="21"/>
      <c r="N987" s="21"/>
      <c r="Q987" s="21"/>
    </row>
    <row r="988" spans="10:17">
      <c r="J988" s="21"/>
      <c r="M988" s="21"/>
      <c r="N988" s="21"/>
      <c r="Q988" s="21"/>
    </row>
    <row r="989" spans="10:17">
      <c r="J989" s="21"/>
      <c r="M989" s="21"/>
      <c r="N989" s="21"/>
      <c r="Q989" s="21"/>
    </row>
    <row r="990" spans="10:17">
      <c r="J990" s="21"/>
      <c r="M990" s="21"/>
      <c r="N990" s="21"/>
      <c r="Q990" s="21"/>
    </row>
    <row r="991" spans="10:17">
      <c r="J991" s="21"/>
      <c r="M991" s="21"/>
      <c r="N991" s="21"/>
      <c r="Q991" s="21"/>
    </row>
    <row r="992" spans="10:17">
      <c r="J992" s="21"/>
      <c r="M992" s="21"/>
      <c r="N992" s="21"/>
      <c r="Q992" s="21"/>
    </row>
    <row r="993" spans="10:17">
      <c r="J993" s="21"/>
      <c r="M993" s="21"/>
      <c r="N993" s="21"/>
      <c r="Q993" s="21"/>
    </row>
    <row r="994" spans="10:17">
      <c r="J994" s="21"/>
      <c r="M994" s="21"/>
      <c r="N994" s="21"/>
      <c r="Q994" s="21"/>
    </row>
    <row r="995" spans="10:17">
      <c r="J995" s="21"/>
      <c r="M995" s="21"/>
      <c r="N995" s="21"/>
      <c r="Q995" s="21"/>
    </row>
    <row r="996" spans="10:17">
      <c r="J996" s="21"/>
      <c r="M996" s="21"/>
      <c r="N996" s="21"/>
      <c r="Q996" s="21"/>
    </row>
    <row r="997" spans="10:17">
      <c r="J997" s="21"/>
      <c r="M997" s="21"/>
      <c r="N997" s="21"/>
      <c r="Q997" s="21"/>
    </row>
    <row r="998" spans="10:17">
      <c r="J998" s="21"/>
      <c r="M998" s="21"/>
      <c r="N998" s="21"/>
      <c r="Q998" s="21"/>
    </row>
    <row r="999" spans="10:17">
      <c r="J999" s="21"/>
      <c r="M999" s="21"/>
      <c r="N999" s="21"/>
      <c r="Q999" s="21"/>
    </row>
    <row r="1000" spans="10:17">
      <c r="J1000" s="21"/>
      <c r="M1000" s="21"/>
      <c r="N1000" s="21"/>
      <c r="Q1000" s="21"/>
    </row>
    <row r="1001" spans="10:17">
      <c r="J1001" s="21"/>
      <c r="M1001" s="21"/>
      <c r="N1001" s="21"/>
      <c r="Q1001" s="21"/>
    </row>
    <row r="1002" spans="10:17">
      <c r="J1002" s="21"/>
      <c r="M1002" s="21"/>
      <c r="N1002" s="21"/>
      <c r="Q1002" s="21"/>
    </row>
    <row r="1003" spans="10:17">
      <c r="J1003" s="21"/>
      <c r="M1003" s="21"/>
      <c r="N1003" s="21"/>
      <c r="Q1003" s="21"/>
    </row>
    <row r="1004" spans="10:17">
      <c r="J1004" s="21"/>
      <c r="M1004" s="21"/>
      <c r="N1004" s="21"/>
      <c r="Q1004" s="21"/>
    </row>
    <row r="1005" spans="10:17">
      <c r="J1005" s="21"/>
      <c r="M1005" s="21"/>
      <c r="N1005" s="21"/>
      <c r="Q1005" s="21"/>
    </row>
    <row r="1006" spans="10:17">
      <c r="J1006" s="21"/>
      <c r="M1006" s="21"/>
      <c r="N1006" s="21"/>
      <c r="Q1006" s="21"/>
    </row>
    <row r="1007" spans="10:17">
      <c r="J1007" s="21"/>
      <c r="M1007" s="21"/>
      <c r="N1007" s="21"/>
      <c r="Q1007" s="21"/>
    </row>
    <row r="1008" spans="10:17">
      <c r="J1008" s="21"/>
      <c r="M1008" s="21"/>
      <c r="N1008" s="21"/>
      <c r="Q1008" s="21"/>
    </row>
    <row r="1009" spans="10:17">
      <c r="J1009" s="21"/>
      <c r="M1009" s="21"/>
      <c r="N1009" s="21"/>
      <c r="Q1009" s="21"/>
    </row>
    <row r="1010" spans="10:17">
      <c r="J1010" s="21"/>
      <c r="M1010" s="21"/>
      <c r="N1010" s="21"/>
      <c r="Q1010" s="21"/>
    </row>
    <row r="1011" spans="10:17">
      <c r="J1011" s="21"/>
      <c r="M1011" s="21"/>
      <c r="N1011" s="21"/>
      <c r="Q1011" s="21"/>
    </row>
    <row r="1012" spans="10:17">
      <c r="J1012" s="21"/>
      <c r="M1012" s="21"/>
      <c r="N1012" s="21"/>
      <c r="Q1012" s="21"/>
    </row>
    <row r="1013" spans="10:17">
      <c r="J1013" s="21"/>
      <c r="M1013" s="21"/>
      <c r="N1013" s="21"/>
      <c r="Q1013" s="21"/>
    </row>
    <row r="1014" spans="10:17">
      <c r="J1014" s="21"/>
      <c r="M1014" s="21"/>
      <c r="N1014" s="21"/>
      <c r="Q1014" s="21"/>
    </row>
    <row r="1015" spans="10:17">
      <c r="J1015" s="21"/>
      <c r="M1015" s="21"/>
      <c r="N1015" s="21"/>
      <c r="Q1015" s="21"/>
    </row>
    <row r="1016" spans="10:17">
      <c r="J1016" s="21"/>
      <c r="M1016" s="21"/>
      <c r="N1016" s="21"/>
      <c r="Q1016" s="21"/>
    </row>
    <row r="1017" spans="10:17">
      <c r="J1017" s="21"/>
      <c r="M1017" s="21"/>
      <c r="N1017" s="21"/>
      <c r="Q1017" s="21"/>
    </row>
    <row r="1018" spans="10:17">
      <c r="J1018" s="21"/>
      <c r="M1018" s="21"/>
      <c r="N1018" s="21"/>
      <c r="Q1018" s="21"/>
    </row>
    <row r="1019" spans="10:17">
      <c r="J1019" s="21"/>
      <c r="M1019" s="21"/>
      <c r="N1019" s="21"/>
      <c r="Q1019" s="21"/>
    </row>
    <row r="1020" spans="10:17">
      <c r="J1020" s="21"/>
      <c r="M1020" s="21"/>
      <c r="N1020" s="21"/>
      <c r="Q1020" s="21"/>
    </row>
    <row r="1021" spans="10:17">
      <c r="J1021" s="21"/>
      <c r="M1021" s="21"/>
      <c r="N1021" s="21"/>
      <c r="Q1021" s="21"/>
    </row>
    <row r="1022" spans="10:17">
      <c r="J1022" s="21"/>
      <c r="M1022" s="21"/>
      <c r="N1022" s="21"/>
      <c r="Q1022" s="21"/>
    </row>
    <row r="1023" spans="10:17">
      <c r="J1023" s="21"/>
      <c r="M1023" s="21"/>
      <c r="N1023" s="21"/>
      <c r="Q1023" s="21"/>
    </row>
    <row r="1024" spans="10:17">
      <c r="J1024" s="21"/>
      <c r="M1024" s="21"/>
      <c r="N1024" s="21"/>
      <c r="Q1024" s="21"/>
    </row>
    <row r="1025" spans="10:17">
      <c r="J1025" s="21"/>
      <c r="M1025" s="21"/>
      <c r="N1025" s="21"/>
      <c r="Q1025" s="21"/>
    </row>
    <row r="1026" spans="10:17">
      <c r="J1026" s="21"/>
      <c r="M1026" s="21"/>
      <c r="N1026" s="21"/>
      <c r="Q1026" s="21"/>
    </row>
    <row r="1027" spans="10:17">
      <c r="J1027" s="21"/>
      <c r="M1027" s="21"/>
      <c r="N1027" s="21"/>
      <c r="Q1027" s="21"/>
    </row>
    <row r="1028" spans="10:17">
      <c r="J1028" s="21"/>
      <c r="M1028" s="21"/>
      <c r="N1028" s="21"/>
      <c r="Q1028" s="21"/>
    </row>
    <row r="1029" spans="10:17">
      <c r="J1029" s="21"/>
      <c r="M1029" s="21"/>
      <c r="N1029" s="21"/>
      <c r="Q1029" s="21"/>
    </row>
    <row r="1030" spans="10:17">
      <c r="J1030" s="21"/>
      <c r="M1030" s="21"/>
      <c r="N1030" s="21"/>
      <c r="Q1030" s="21"/>
    </row>
    <row r="1031" spans="10:17">
      <c r="J1031" s="21"/>
      <c r="M1031" s="21"/>
      <c r="N1031" s="21"/>
      <c r="Q1031" s="21"/>
    </row>
    <row r="1032" spans="10:17">
      <c r="J1032" s="21"/>
      <c r="M1032" s="21"/>
      <c r="N1032" s="21"/>
      <c r="Q1032" s="21"/>
    </row>
    <row r="1033" spans="10:17">
      <c r="J1033" s="21"/>
      <c r="M1033" s="21"/>
      <c r="N1033" s="21"/>
      <c r="Q1033" s="21"/>
    </row>
    <row r="1034" spans="10:17">
      <c r="J1034" s="21"/>
      <c r="M1034" s="21"/>
      <c r="N1034" s="21"/>
      <c r="Q1034" s="21"/>
    </row>
    <row r="1035" spans="10:17">
      <c r="J1035" s="21"/>
      <c r="M1035" s="21"/>
      <c r="N1035" s="21"/>
      <c r="Q1035" s="21"/>
    </row>
    <row r="1036" spans="10:17">
      <c r="J1036" s="21"/>
      <c r="M1036" s="21"/>
      <c r="N1036" s="21"/>
      <c r="Q1036" s="21"/>
    </row>
    <row r="1037" spans="10:17">
      <c r="J1037" s="21"/>
      <c r="M1037" s="21"/>
      <c r="N1037" s="21"/>
      <c r="Q1037" s="21"/>
    </row>
    <row r="1038" spans="10:17">
      <c r="J1038" s="21"/>
      <c r="M1038" s="21"/>
      <c r="N1038" s="21"/>
      <c r="Q1038" s="21"/>
    </row>
    <row r="1039" spans="10:17">
      <c r="J1039" s="21"/>
      <c r="M1039" s="21"/>
      <c r="N1039" s="21"/>
      <c r="Q1039" s="21"/>
    </row>
    <row r="1040" spans="10:17">
      <c r="J1040" s="21"/>
      <c r="M1040" s="21"/>
      <c r="N1040" s="21"/>
      <c r="Q1040" s="21"/>
    </row>
    <row r="1041" spans="10:17">
      <c r="J1041" s="21"/>
      <c r="M1041" s="21"/>
      <c r="N1041" s="21"/>
      <c r="Q1041" s="21"/>
    </row>
    <row r="1042" spans="10:17">
      <c r="J1042" s="21"/>
      <c r="M1042" s="21"/>
      <c r="N1042" s="21"/>
      <c r="Q1042" s="21"/>
    </row>
    <row r="1043" spans="10:17">
      <c r="J1043" s="21"/>
      <c r="M1043" s="21"/>
      <c r="N1043" s="21"/>
      <c r="Q1043" s="21"/>
    </row>
    <row r="1044" spans="10:17">
      <c r="J1044" s="21"/>
      <c r="M1044" s="21"/>
      <c r="N1044" s="21"/>
      <c r="Q1044" s="21"/>
    </row>
    <row r="1045" spans="10:17">
      <c r="J1045" s="21"/>
      <c r="M1045" s="21"/>
      <c r="N1045" s="21"/>
      <c r="Q1045" s="21"/>
    </row>
    <row r="1046" spans="10:17">
      <c r="J1046" s="21"/>
      <c r="M1046" s="21"/>
      <c r="N1046" s="21"/>
      <c r="Q1046" s="21"/>
    </row>
    <row r="1047" spans="10:17">
      <c r="J1047" s="21"/>
      <c r="M1047" s="21"/>
      <c r="N1047" s="21"/>
      <c r="Q1047" s="21"/>
    </row>
    <row r="1048" spans="10:17">
      <c r="J1048" s="21"/>
      <c r="M1048" s="21"/>
      <c r="N1048" s="21"/>
      <c r="Q1048" s="21"/>
    </row>
    <row r="1049" spans="10:17">
      <c r="J1049" s="21"/>
      <c r="M1049" s="21"/>
      <c r="N1049" s="21"/>
      <c r="Q1049" s="21"/>
    </row>
    <row r="1050" spans="10:17">
      <c r="J1050" s="21"/>
      <c r="M1050" s="21"/>
      <c r="N1050" s="21"/>
      <c r="Q1050" s="21"/>
    </row>
    <row r="1051" spans="10:17">
      <c r="J1051" s="21"/>
      <c r="M1051" s="21"/>
      <c r="N1051" s="21"/>
      <c r="Q1051" s="21"/>
    </row>
    <row r="1052" spans="10:17">
      <c r="J1052" s="21"/>
      <c r="M1052" s="21"/>
      <c r="N1052" s="21"/>
      <c r="Q1052" s="21"/>
    </row>
    <row r="1053" spans="10:17">
      <c r="J1053" s="21"/>
      <c r="M1053" s="21"/>
      <c r="N1053" s="21"/>
      <c r="Q1053" s="21"/>
    </row>
    <row r="1054" spans="10:17">
      <c r="J1054" s="21"/>
      <c r="M1054" s="21"/>
      <c r="N1054" s="21"/>
      <c r="Q1054" s="21"/>
    </row>
    <row r="1055" spans="10:17">
      <c r="J1055" s="21"/>
      <c r="M1055" s="21"/>
      <c r="N1055" s="21"/>
      <c r="Q1055" s="21"/>
    </row>
    <row r="1056" spans="10:17">
      <c r="J1056" s="21"/>
      <c r="M1056" s="21"/>
      <c r="N1056" s="21"/>
      <c r="Q1056" s="21"/>
    </row>
    <row r="1057" spans="10:17">
      <c r="J1057" s="21"/>
      <c r="M1057" s="21"/>
      <c r="N1057" s="21"/>
      <c r="Q1057" s="21"/>
    </row>
    <row r="1058" spans="10:17">
      <c r="J1058" s="21"/>
      <c r="M1058" s="21"/>
      <c r="N1058" s="21"/>
      <c r="Q1058" s="21"/>
    </row>
    <row r="1059" spans="10:17">
      <c r="J1059" s="21"/>
      <c r="M1059" s="21"/>
      <c r="N1059" s="21"/>
      <c r="Q1059" s="21"/>
    </row>
    <row r="1060" spans="10:17">
      <c r="J1060" s="21"/>
      <c r="M1060" s="21"/>
      <c r="N1060" s="21"/>
      <c r="Q1060" s="21"/>
    </row>
    <row r="1061" spans="10:17">
      <c r="J1061" s="21"/>
      <c r="M1061" s="21"/>
      <c r="N1061" s="21"/>
      <c r="Q1061" s="21"/>
    </row>
    <row r="1062" spans="10:17">
      <c r="J1062" s="21"/>
      <c r="M1062" s="21"/>
      <c r="N1062" s="21"/>
      <c r="Q1062" s="21"/>
    </row>
    <row r="1063" spans="10:17">
      <c r="J1063" s="21"/>
      <c r="M1063" s="21"/>
      <c r="N1063" s="21"/>
      <c r="Q1063" s="21"/>
    </row>
    <row r="1064" spans="10:17">
      <c r="J1064" s="21"/>
      <c r="M1064" s="21"/>
      <c r="N1064" s="21"/>
      <c r="Q1064" s="21"/>
    </row>
    <row r="1065" spans="10:17">
      <c r="J1065" s="21"/>
      <c r="M1065" s="21"/>
      <c r="N1065" s="21"/>
      <c r="Q1065" s="21"/>
    </row>
    <row r="1066" spans="10:17">
      <c r="J1066" s="21"/>
      <c r="M1066" s="21"/>
      <c r="N1066" s="21"/>
      <c r="Q1066" s="21"/>
    </row>
    <row r="1067" spans="10:17">
      <c r="J1067" s="21"/>
      <c r="M1067" s="21"/>
      <c r="N1067" s="21"/>
      <c r="Q1067" s="21"/>
    </row>
    <row r="1068" spans="10:17">
      <c r="J1068" s="21"/>
      <c r="M1068" s="21"/>
      <c r="N1068" s="21"/>
      <c r="Q1068" s="21"/>
    </row>
    <row r="1069" spans="10:17">
      <c r="J1069" s="21"/>
      <c r="M1069" s="21"/>
      <c r="N1069" s="21"/>
      <c r="Q1069" s="21"/>
    </row>
    <row r="1070" spans="10:17">
      <c r="J1070" s="21"/>
      <c r="M1070" s="21"/>
      <c r="N1070" s="21"/>
      <c r="Q1070" s="21"/>
    </row>
    <row r="1071" spans="10:17">
      <c r="J1071" s="21"/>
      <c r="M1071" s="21"/>
      <c r="N1071" s="21"/>
      <c r="Q1071" s="21"/>
    </row>
    <row r="1072" spans="10:17">
      <c r="J1072" s="21"/>
      <c r="M1072" s="21"/>
      <c r="N1072" s="21"/>
      <c r="Q1072" s="21"/>
    </row>
    <row r="1073" spans="10:17">
      <c r="J1073" s="21"/>
      <c r="M1073" s="21"/>
      <c r="N1073" s="21"/>
      <c r="Q1073" s="21"/>
    </row>
    <row r="1074" spans="10:17">
      <c r="J1074" s="21"/>
      <c r="M1074" s="21"/>
      <c r="N1074" s="21"/>
      <c r="Q1074" s="21"/>
    </row>
    <row r="1075" spans="10:17">
      <c r="J1075" s="21"/>
      <c r="M1075" s="21"/>
      <c r="N1075" s="21"/>
      <c r="Q1075" s="21"/>
    </row>
    <row r="1076" spans="10:17">
      <c r="J1076" s="21"/>
      <c r="M1076" s="21"/>
      <c r="N1076" s="21"/>
      <c r="Q1076" s="21"/>
    </row>
    <row r="1077" spans="10:17">
      <c r="J1077" s="21"/>
      <c r="M1077" s="21"/>
      <c r="N1077" s="21"/>
      <c r="Q1077" s="21"/>
    </row>
    <row r="1078" spans="10:17">
      <c r="J1078" s="21"/>
      <c r="M1078" s="21"/>
      <c r="N1078" s="21"/>
      <c r="Q1078" s="21"/>
    </row>
    <row r="1079" spans="10:17">
      <c r="J1079" s="21"/>
      <c r="M1079" s="21"/>
      <c r="N1079" s="21"/>
      <c r="Q1079" s="21"/>
    </row>
    <row r="1080" spans="10:17">
      <c r="J1080" s="21"/>
      <c r="M1080" s="21"/>
      <c r="N1080" s="21"/>
      <c r="Q1080" s="21"/>
    </row>
    <row r="1081" spans="10:17">
      <c r="J1081" s="21"/>
      <c r="M1081" s="21"/>
      <c r="N1081" s="21"/>
      <c r="Q1081" s="21"/>
    </row>
    <row r="1082" spans="10:17">
      <c r="J1082" s="21"/>
      <c r="M1082" s="21"/>
      <c r="N1082" s="21"/>
      <c r="Q1082" s="21"/>
    </row>
    <row r="1083" spans="10:17">
      <c r="J1083" s="21"/>
      <c r="M1083" s="21"/>
      <c r="N1083" s="21"/>
      <c r="Q1083" s="21"/>
    </row>
    <row r="1084" spans="10:17">
      <c r="J1084" s="21"/>
      <c r="M1084" s="21"/>
      <c r="N1084" s="21"/>
      <c r="Q1084" s="21"/>
    </row>
    <row r="1085" spans="10:17">
      <c r="J1085" s="21"/>
      <c r="M1085" s="21"/>
      <c r="N1085" s="21"/>
      <c r="Q1085" s="21"/>
    </row>
    <row r="1086" spans="10:17">
      <c r="J1086" s="21"/>
      <c r="M1086" s="21"/>
      <c r="N1086" s="21"/>
      <c r="Q1086" s="21"/>
    </row>
    <row r="1087" spans="10:17">
      <c r="J1087" s="21"/>
      <c r="M1087" s="21"/>
      <c r="N1087" s="21"/>
      <c r="Q1087" s="21"/>
    </row>
    <row r="1088" spans="10:17">
      <c r="J1088" s="21"/>
      <c r="M1088" s="21"/>
      <c r="N1088" s="21"/>
      <c r="Q1088" s="21"/>
    </row>
    <row r="1089" spans="10:17">
      <c r="J1089" s="21"/>
      <c r="M1089" s="21"/>
      <c r="N1089" s="21"/>
      <c r="Q1089" s="21"/>
    </row>
    <row r="1090" spans="10:17">
      <c r="J1090" s="21"/>
      <c r="M1090" s="21"/>
      <c r="N1090" s="21"/>
      <c r="Q1090" s="21"/>
    </row>
    <row r="1091" spans="10:17">
      <c r="J1091" s="21"/>
      <c r="M1091" s="21"/>
      <c r="N1091" s="21"/>
      <c r="Q1091" s="21"/>
    </row>
    <row r="1092" spans="10:17">
      <c r="J1092" s="21"/>
      <c r="M1092" s="21"/>
      <c r="N1092" s="21"/>
      <c r="Q1092" s="21"/>
    </row>
    <row r="1093" spans="10:17">
      <c r="J1093" s="21"/>
      <c r="M1093" s="21"/>
      <c r="N1093" s="21"/>
      <c r="Q1093" s="21"/>
    </row>
    <row r="1094" spans="10:17">
      <c r="J1094" s="21"/>
      <c r="M1094" s="21"/>
      <c r="N1094" s="21"/>
      <c r="Q1094" s="21"/>
    </row>
    <row r="1095" spans="10:17">
      <c r="J1095" s="21"/>
      <c r="M1095" s="21"/>
      <c r="N1095" s="21"/>
      <c r="Q1095" s="21"/>
    </row>
    <row r="1096" spans="10:17">
      <c r="J1096" s="21"/>
      <c r="M1096" s="21"/>
      <c r="N1096" s="21"/>
      <c r="Q1096" s="21"/>
    </row>
    <row r="1097" spans="10:17">
      <c r="J1097" s="21"/>
      <c r="M1097" s="21"/>
      <c r="N1097" s="21"/>
      <c r="Q1097" s="21"/>
    </row>
    <row r="1098" spans="10:17">
      <c r="J1098" s="21"/>
      <c r="M1098" s="21"/>
      <c r="N1098" s="21"/>
      <c r="Q1098" s="21"/>
    </row>
    <row r="1099" spans="10:17">
      <c r="J1099" s="21"/>
      <c r="M1099" s="21"/>
      <c r="N1099" s="21"/>
      <c r="Q1099" s="21"/>
    </row>
    <row r="1100" spans="10:17">
      <c r="J1100" s="21"/>
      <c r="M1100" s="21"/>
      <c r="N1100" s="21"/>
      <c r="Q1100" s="21"/>
    </row>
    <row r="1101" spans="10:17">
      <c r="J1101" s="21"/>
      <c r="M1101" s="21"/>
      <c r="N1101" s="21"/>
      <c r="Q1101" s="21"/>
    </row>
    <row r="1102" spans="10:17">
      <c r="J1102" s="21"/>
      <c r="M1102" s="21"/>
      <c r="N1102" s="21"/>
      <c r="Q1102" s="21"/>
    </row>
    <row r="1103" spans="10:17">
      <c r="J1103" s="21"/>
      <c r="M1103" s="21"/>
      <c r="N1103" s="21"/>
      <c r="Q1103" s="21"/>
    </row>
    <row r="1104" spans="10:17">
      <c r="J1104" s="21"/>
      <c r="M1104" s="21"/>
      <c r="N1104" s="21"/>
      <c r="Q1104" s="21"/>
    </row>
    <row r="1105" spans="10:17">
      <c r="J1105" s="21"/>
      <c r="M1105" s="21"/>
      <c r="N1105" s="21"/>
      <c r="Q1105" s="21"/>
    </row>
    <row r="1106" spans="10:17">
      <c r="J1106" s="21"/>
      <c r="M1106" s="21"/>
      <c r="N1106" s="21"/>
      <c r="Q1106" s="21"/>
    </row>
    <row r="1107" spans="10:17">
      <c r="J1107" s="21"/>
      <c r="M1107" s="21"/>
      <c r="N1107" s="21"/>
      <c r="Q1107" s="21"/>
    </row>
    <row r="1108" spans="10:17">
      <c r="J1108" s="21"/>
      <c r="M1108" s="21"/>
      <c r="N1108" s="21"/>
      <c r="Q1108" s="21"/>
    </row>
    <row r="1109" spans="10:17">
      <c r="J1109" s="21"/>
      <c r="M1109" s="21"/>
      <c r="N1109" s="21"/>
      <c r="Q1109" s="21"/>
    </row>
    <row r="1110" spans="10:17">
      <c r="J1110" s="21"/>
      <c r="M1110" s="21"/>
      <c r="N1110" s="21"/>
      <c r="Q1110" s="21"/>
    </row>
    <row r="1111" spans="10:17">
      <c r="J1111" s="21"/>
      <c r="M1111" s="21"/>
      <c r="N1111" s="21"/>
      <c r="Q1111" s="21"/>
    </row>
    <row r="1112" spans="10:17">
      <c r="J1112" s="21"/>
      <c r="M1112" s="21"/>
      <c r="N1112" s="21"/>
      <c r="Q1112" s="21"/>
    </row>
    <row r="1113" spans="10:17">
      <c r="J1113" s="21"/>
      <c r="M1113" s="21"/>
      <c r="N1113" s="21"/>
      <c r="Q1113" s="21"/>
    </row>
    <row r="1114" spans="10:17">
      <c r="J1114" s="21"/>
      <c r="M1114" s="21"/>
      <c r="N1114" s="21"/>
      <c r="Q1114" s="21"/>
    </row>
    <row r="1115" spans="10:17">
      <c r="J1115" s="21"/>
      <c r="M1115" s="21"/>
      <c r="N1115" s="21"/>
      <c r="Q1115" s="21"/>
    </row>
    <row r="1116" spans="10:17">
      <c r="J1116" s="21"/>
      <c r="M1116" s="21"/>
      <c r="N1116" s="21"/>
      <c r="Q1116" s="21"/>
    </row>
    <row r="1117" spans="10:17">
      <c r="J1117" s="21"/>
      <c r="M1117" s="21"/>
      <c r="N1117" s="21"/>
      <c r="Q1117" s="21"/>
    </row>
    <row r="1118" spans="10:17">
      <c r="J1118" s="21"/>
      <c r="M1118" s="21"/>
      <c r="N1118" s="21"/>
      <c r="Q1118" s="21"/>
    </row>
    <row r="1119" spans="10:17">
      <c r="J1119" s="21"/>
      <c r="M1119" s="21"/>
      <c r="N1119" s="21"/>
      <c r="Q1119" s="21"/>
    </row>
    <row r="1120" spans="10:17">
      <c r="J1120" s="21"/>
      <c r="M1120" s="21"/>
      <c r="N1120" s="21"/>
      <c r="Q1120" s="21"/>
    </row>
    <row r="1121" spans="10:17">
      <c r="J1121" s="21"/>
      <c r="M1121" s="21"/>
      <c r="N1121" s="21"/>
      <c r="Q1121" s="21"/>
    </row>
    <row r="1122" spans="10:17">
      <c r="J1122" s="21"/>
      <c r="M1122" s="21"/>
      <c r="N1122" s="21"/>
      <c r="Q1122" s="21"/>
    </row>
    <row r="1123" spans="10:17">
      <c r="J1123" s="21"/>
      <c r="M1123" s="21"/>
      <c r="N1123" s="21"/>
      <c r="Q1123" s="21"/>
    </row>
    <row r="1124" spans="10:17">
      <c r="J1124" s="21"/>
      <c r="M1124" s="21"/>
      <c r="N1124" s="21"/>
      <c r="Q1124" s="21"/>
    </row>
    <row r="1125" spans="10:17">
      <c r="J1125" s="21"/>
      <c r="M1125" s="21"/>
      <c r="N1125" s="21"/>
      <c r="Q1125" s="21"/>
    </row>
    <row r="1126" spans="10:17">
      <c r="J1126" s="21"/>
      <c r="M1126" s="21"/>
      <c r="N1126" s="21"/>
      <c r="Q1126" s="21"/>
    </row>
    <row r="1127" spans="10:17">
      <c r="J1127" s="21"/>
      <c r="M1127" s="21"/>
      <c r="N1127" s="21"/>
      <c r="Q1127" s="21"/>
    </row>
    <row r="1128" spans="10:17">
      <c r="J1128" s="21"/>
      <c r="M1128" s="21"/>
      <c r="N1128" s="21"/>
      <c r="Q1128" s="21"/>
    </row>
    <row r="1129" spans="10:17">
      <c r="J1129" s="21"/>
      <c r="M1129" s="21"/>
      <c r="N1129" s="21"/>
      <c r="Q1129" s="21"/>
    </row>
    <row r="1130" spans="10:17">
      <c r="J1130" s="21"/>
      <c r="M1130" s="21"/>
      <c r="N1130" s="21"/>
      <c r="Q1130" s="21"/>
    </row>
    <row r="1131" spans="10:17">
      <c r="J1131" s="21"/>
      <c r="M1131" s="21"/>
      <c r="N1131" s="21"/>
      <c r="Q1131" s="21"/>
    </row>
    <row r="1132" spans="10:17">
      <c r="J1132" s="21"/>
      <c r="M1132" s="21"/>
      <c r="N1132" s="21"/>
      <c r="Q1132" s="21"/>
    </row>
    <row r="1133" spans="10:17">
      <c r="J1133" s="21"/>
      <c r="M1133" s="21"/>
      <c r="N1133" s="21"/>
      <c r="Q1133" s="21"/>
    </row>
    <row r="1134" spans="10:17">
      <c r="J1134" s="21"/>
      <c r="M1134" s="21"/>
      <c r="N1134" s="21"/>
      <c r="Q1134" s="21"/>
    </row>
    <row r="1135" spans="10:17">
      <c r="J1135" s="21"/>
      <c r="M1135" s="21"/>
      <c r="N1135" s="21"/>
      <c r="Q1135" s="21"/>
    </row>
    <row r="1136" spans="10:17">
      <c r="J1136" s="21"/>
      <c r="M1136" s="21"/>
      <c r="N1136" s="21"/>
      <c r="Q1136" s="21"/>
    </row>
    <row r="1137" spans="10:17">
      <c r="J1137" s="21"/>
      <c r="M1137" s="21"/>
      <c r="N1137" s="21"/>
      <c r="Q1137" s="21"/>
    </row>
    <row r="1138" spans="10:17">
      <c r="J1138" s="21"/>
      <c r="M1138" s="21"/>
      <c r="N1138" s="21"/>
      <c r="Q1138" s="21"/>
    </row>
    <row r="1139" spans="10:17">
      <c r="J1139" s="21"/>
      <c r="M1139" s="21"/>
      <c r="N1139" s="21"/>
      <c r="Q1139" s="21"/>
    </row>
    <row r="1140" spans="10:17">
      <c r="J1140" s="21"/>
      <c r="M1140" s="21"/>
      <c r="N1140" s="21"/>
      <c r="Q1140" s="21"/>
    </row>
    <row r="1141" spans="10:17">
      <c r="J1141" s="21"/>
      <c r="M1141" s="21"/>
      <c r="N1141" s="21"/>
      <c r="Q1141" s="21"/>
    </row>
    <row r="1142" spans="10:17">
      <c r="J1142" s="21"/>
      <c r="M1142" s="21"/>
      <c r="N1142" s="21"/>
      <c r="Q1142" s="21"/>
    </row>
    <row r="1143" spans="10:17">
      <c r="J1143" s="21"/>
      <c r="M1143" s="21"/>
      <c r="N1143" s="21"/>
      <c r="Q1143" s="21"/>
    </row>
    <row r="1144" spans="10:17">
      <c r="J1144" s="21"/>
      <c r="M1144" s="21"/>
      <c r="N1144" s="21"/>
      <c r="Q1144" s="21"/>
    </row>
    <row r="1145" spans="10:17">
      <c r="J1145" s="21"/>
      <c r="M1145" s="21"/>
      <c r="N1145" s="21"/>
      <c r="Q1145" s="21"/>
    </row>
    <row r="1146" spans="10:17">
      <c r="J1146" s="21"/>
      <c r="M1146" s="21"/>
      <c r="N1146" s="21"/>
      <c r="Q1146" s="21"/>
    </row>
    <row r="1147" spans="10:17">
      <c r="J1147" s="21"/>
      <c r="M1147" s="21"/>
      <c r="N1147" s="21"/>
      <c r="Q1147" s="21"/>
    </row>
    <row r="1148" spans="10:17">
      <c r="J1148" s="21"/>
      <c r="M1148" s="21"/>
      <c r="N1148" s="21"/>
      <c r="Q1148" s="21"/>
    </row>
    <row r="1149" spans="10:17">
      <c r="J1149" s="21"/>
      <c r="M1149" s="21"/>
      <c r="N1149" s="21"/>
      <c r="Q1149" s="21"/>
    </row>
    <row r="1150" spans="10:17">
      <c r="J1150" s="21"/>
      <c r="M1150" s="21"/>
      <c r="N1150" s="21"/>
      <c r="Q1150" s="21"/>
    </row>
    <row r="1151" spans="10:17">
      <c r="J1151" s="21"/>
      <c r="M1151" s="21"/>
      <c r="N1151" s="21"/>
      <c r="Q1151" s="21"/>
    </row>
    <row r="1152" spans="10:17">
      <c r="J1152" s="21"/>
      <c r="M1152" s="21"/>
      <c r="N1152" s="21"/>
      <c r="Q1152" s="21"/>
    </row>
    <row r="1153" spans="10:17">
      <c r="J1153" s="21"/>
      <c r="M1153" s="21"/>
      <c r="N1153" s="21"/>
      <c r="Q1153" s="21"/>
    </row>
    <row r="1154" spans="10:17">
      <c r="J1154" s="21"/>
      <c r="M1154" s="21"/>
      <c r="N1154" s="21"/>
      <c r="Q1154" s="21"/>
    </row>
    <row r="1155" spans="10:17">
      <c r="J1155" s="21"/>
      <c r="M1155" s="21"/>
      <c r="N1155" s="21"/>
      <c r="Q1155" s="21"/>
    </row>
    <row r="1156" spans="10:17">
      <c r="J1156" s="21"/>
      <c r="M1156" s="21"/>
      <c r="N1156" s="21"/>
      <c r="Q1156" s="21"/>
    </row>
    <row r="1157" spans="10:17">
      <c r="J1157" s="21"/>
      <c r="M1157" s="21"/>
      <c r="N1157" s="21"/>
      <c r="Q1157" s="21"/>
    </row>
    <row r="1158" spans="10:17">
      <c r="J1158" s="21"/>
      <c r="M1158" s="21"/>
      <c r="N1158" s="21"/>
      <c r="Q1158" s="21"/>
    </row>
    <row r="1159" spans="10:17">
      <c r="J1159" s="21"/>
      <c r="M1159" s="21"/>
      <c r="N1159" s="21"/>
      <c r="Q1159" s="21"/>
    </row>
    <row r="1160" spans="10:17">
      <c r="J1160" s="21"/>
      <c r="M1160" s="21"/>
      <c r="N1160" s="21"/>
      <c r="Q1160" s="21"/>
    </row>
    <row r="1161" spans="10:17">
      <c r="J1161" s="21"/>
      <c r="M1161" s="21"/>
      <c r="N1161" s="21"/>
      <c r="Q1161" s="21"/>
    </row>
    <row r="1162" spans="10:17">
      <c r="J1162" s="21"/>
      <c r="M1162" s="21"/>
      <c r="N1162" s="21"/>
      <c r="Q1162" s="21"/>
    </row>
    <row r="1163" spans="10:17">
      <c r="J1163" s="21"/>
      <c r="M1163" s="21"/>
      <c r="N1163" s="21"/>
      <c r="Q1163" s="21"/>
    </row>
    <row r="1164" spans="10:17">
      <c r="J1164" s="21"/>
      <c r="M1164" s="21"/>
      <c r="N1164" s="21"/>
      <c r="Q1164" s="21"/>
    </row>
    <row r="1165" spans="10:17">
      <c r="J1165" s="21"/>
      <c r="M1165" s="21"/>
      <c r="N1165" s="21"/>
      <c r="Q1165" s="21"/>
    </row>
    <row r="1166" spans="10:17">
      <c r="J1166" s="21"/>
      <c r="M1166" s="21"/>
      <c r="N1166" s="21"/>
      <c r="Q1166" s="21"/>
    </row>
    <row r="1167" spans="10:17">
      <c r="J1167" s="21"/>
      <c r="M1167" s="21"/>
      <c r="N1167" s="21"/>
      <c r="Q1167" s="21"/>
    </row>
    <row r="1168" spans="10:17">
      <c r="J1168" s="21"/>
      <c r="M1168" s="21"/>
      <c r="N1168" s="21"/>
      <c r="Q1168" s="21"/>
    </row>
    <row r="1169" spans="10:17">
      <c r="J1169" s="21"/>
      <c r="M1169" s="21"/>
      <c r="N1169" s="21"/>
      <c r="Q1169" s="21"/>
    </row>
    <row r="1170" spans="10:17">
      <c r="J1170" s="21"/>
      <c r="M1170" s="21"/>
      <c r="N1170" s="21"/>
      <c r="Q1170" s="21"/>
    </row>
    <row r="1171" spans="10:17">
      <c r="J1171" s="21"/>
      <c r="M1171" s="21"/>
      <c r="N1171" s="21"/>
      <c r="Q1171" s="21"/>
    </row>
    <row r="1172" spans="10:17">
      <c r="J1172" s="21"/>
      <c r="M1172" s="21"/>
      <c r="N1172" s="21"/>
      <c r="Q1172" s="21"/>
    </row>
    <row r="1173" spans="10:17">
      <c r="J1173" s="21"/>
      <c r="M1173" s="21"/>
      <c r="N1173" s="21"/>
      <c r="Q1173" s="21"/>
    </row>
    <row r="1174" spans="10:17">
      <c r="J1174" s="21"/>
      <c r="M1174" s="21"/>
      <c r="N1174" s="21"/>
      <c r="Q1174" s="21"/>
    </row>
    <row r="1175" spans="10:17">
      <c r="J1175" s="21"/>
      <c r="M1175" s="21"/>
      <c r="N1175" s="21"/>
      <c r="Q1175" s="21"/>
    </row>
    <row r="1176" spans="10:17">
      <c r="J1176" s="21"/>
      <c r="M1176" s="21"/>
      <c r="N1176" s="21"/>
      <c r="Q1176" s="21"/>
    </row>
    <row r="1177" spans="10:17">
      <c r="J1177" s="21"/>
      <c r="M1177" s="21"/>
      <c r="N1177" s="21"/>
      <c r="Q1177" s="21"/>
    </row>
    <row r="1178" spans="10:17">
      <c r="J1178" s="21"/>
      <c r="M1178" s="21"/>
      <c r="N1178" s="21"/>
      <c r="Q1178" s="21"/>
    </row>
    <row r="1179" spans="10:17">
      <c r="J1179" s="21"/>
      <c r="M1179" s="21"/>
      <c r="N1179" s="21"/>
      <c r="Q1179" s="21"/>
    </row>
    <row r="1180" spans="10:17">
      <c r="J1180" s="21"/>
      <c r="M1180" s="21"/>
      <c r="N1180" s="21"/>
      <c r="Q1180" s="21"/>
    </row>
    <row r="1181" spans="10:17">
      <c r="J1181" s="21"/>
      <c r="M1181" s="21"/>
      <c r="N1181" s="21"/>
      <c r="Q1181" s="21"/>
    </row>
    <row r="1182" spans="10:17">
      <c r="J1182" s="21"/>
      <c r="M1182" s="21"/>
      <c r="N1182" s="21"/>
      <c r="Q1182" s="21"/>
    </row>
    <row r="1183" spans="10:17">
      <c r="J1183" s="21"/>
      <c r="M1183" s="21"/>
      <c r="N1183" s="21"/>
      <c r="Q1183" s="21"/>
    </row>
    <row r="1184" spans="10:17">
      <c r="J1184" s="21"/>
      <c r="M1184" s="21"/>
      <c r="N1184" s="21"/>
      <c r="Q1184" s="21"/>
    </row>
    <row r="1185" spans="10:17">
      <c r="J1185" s="21"/>
      <c r="M1185" s="21"/>
      <c r="N1185" s="21"/>
      <c r="Q1185" s="21"/>
    </row>
    <row r="1186" spans="10:17">
      <c r="J1186" s="21"/>
      <c r="M1186" s="21"/>
      <c r="N1186" s="21"/>
      <c r="Q1186" s="21"/>
    </row>
    <row r="1187" spans="10:17">
      <c r="J1187" s="21"/>
      <c r="M1187" s="21"/>
      <c r="N1187" s="21"/>
      <c r="Q1187" s="21"/>
    </row>
    <row r="1188" spans="10:17">
      <c r="J1188" s="21"/>
      <c r="M1188" s="21"/>
      <c r="N1188" s="21"/>
      <c r="Q1188" s="21"/>
    </row>
    <row r="1189" spans="10:17">
      <c r="J1189" s="21"/>
      <c r="M1189" s="21"/>
      <c r="N1189" s="21"/>
      <c r="Q1189" s="21"/>
    </row>
    <row r="1190" spans="10:17">
      <c r="J1190" s="21"/>
      <c r="M1190" s="21"/>
      <c r="N1190" s="21"/>
      <c r="Q1190" s="21"/>
    </row>
    <row r="1191" spans="10:17">
      <c r="J1191" s="21"/>
      <c r="M1191" s="21"/>
      <c r="N1191" s="21"/>
      <c r="Q1191" s="21"/>
    </row>
    <row r="1192" spans="10:17">
      <c r="J1192" s="21"/>
      <c r="M1192" s="21"/>
      <c r="N1192" s="21"/>
      <c r="Q1192" s="21"/>
    </row>
    <row r="1193" spans="10:17">
      <c r="J1193" s="21"/>
      <c r="M1193" s="21"/>
      <c r="N1193" s="21"/>
      <c r="Q1193" s="21"/>
    </row>
    <row r="1194" spans="10:17">
      <c r="J1194" s="21"/>
      <c r="M1194" s="21"/>
      <c r="N1194" s="21"/>
      <c r="Q1194" s="21"/>
    </row>
    <row r="1195" spans="10:17">
      <c r="J1195" s="21"/>
      <c r="M1195" s="21"/>
      <c r="N1195" s="21"/>
      <c r="Q1195" s="21"/>
    </row>
    <row r="1196" spans="10:17">
      <c r="J1196" s="21"/>
      <c r="M1196" s="21"/>
      <c r="N1196" s="21"/>
      <c r="Q1196" s="21"/>
    </row>
    <row r="1197" spans="10:17">
      <c r="J1197" s="21"/>
      <c r="M1197" s="21"/>
      <c r="N1197" s="21"/>
      <c r="Q1197" s="21"/>
    </row>
    <row r="1198" spans="10:17">
      <c r="J1198" s="21"/>
      <c r="M1198" s="21"/>
      <c r="N1198" s="21"/>
      <c r="Q1198" s="21"/>
    </row>
    <row r="1199" spans="10:17">
      <c r="J1199" s="21"/>
      <c r="M1199" s="21"/>
      <c r="N1199" s="21"/>
      <c r="Q1199" s="21"/>
    </row>
    <row r="1200" spans="10:17">
      <c r="J1200" s="21"/>
      <c r="M1200" s="21"/>
      <c r="N1200" s="21"/>
      <c r="Q1200" s="21"/>
    </row>
    <row r="1201" spans="10:17">
      <c r="J1201" s="21"/>
      <c r="M1201" s="21"/>
      <c r="N1201" s="21"/>
      <c r="Q1201" s="21"/>
    </row>
    <row r="1202" spans="10:17">
      <c r="J1202" s="21"/>
      <c r="M1202" s="21"/>
      <c r="N1202" s="21"/>
      <c r="Q1202" s="21"/>
    </row>
    <row r="1203" spans="10:17">
      <c r="J1203" s="21"/>
      <c r="M1203" s="21"/>
      <c r="N1203" s="21"/>
      <c r="Q1203" s="21"/>
    </row>
    <row r="1204" spans="10:17">
      <c r="J1204" s="21"/>
      <c r="M1204" s="21"/>
      <c r="N1204" s="21"/>
      <c r="Q1204" s="21"/>
    </row>
    <row r="1205" spans="10:17">
      <c r="J1205" s="21"/>
      <c r="M1205" s="21"/>
      <c r="N1205" s="21"/>
      <c r="Q1205" s="21"/>
    </row>
    <row r="1206" spans="10:17">
      <c r="J1206" s="21"/>
      <c r="M1206" s="21"/>
      <c r="N1206" s="21"/>
      <c r="Q1206" s="21"/>
    </row>
    <row r="1207" spans="10:17">
      <c r="J1207" s="21"/>
      <c r="M1207" s="21"/>
      <c r="N1207" s="21"/>
      <c r="Q1207" s="21"/>
    </row>
    <row r="1208" spans="10:17">
      <c r="J1208" s="21"/>
      <c r="M1208" s="21"/>
      <c r="N1208" s="21"/>
      <c r="Q1208" s="21"/>
    </row>
    <row r="1209" spans="10:17">
      <c r="J1209" s="21"/>
      <c r="M1209" s="21"/>
      <c r="N1209" s="21"/>
      <c r="Q1209" s="21"/>
    </row>
    <row r="1210" spans="10:17">
      <c r="J1210" s="21"/>
      <c r="M1210" s="21"/>
      <c r="N1210" s="21"/>
      <c r="Q1210" s="21"/>
    </row>
    <row r="1211" spans="10:17">
      <c r="J1211" s="21"/>
      <c r="M1211" s="21"/>
      <c r="N1211" s="21"/>
      <c r="Q1211" s="21"/>
    </row>
    <row r="1212" spans="10:17">
      <c r="J1212" s="21"/>
      <c r="M1212" s="21"/>
      <c r="N1212" s="21"/>
      <c r="Q1212" s="21"/>
    </row>
    <row r="1213" spans="10:17">
      <c r="J1213" s="21"/>
      <c r="M1213" s="21"/>
      <c r="N1213" s="21"/>
      <c r="Q1213" s="21"/>
    </row>
    <row r="1214" spans="10:17">
      <c r="J1214" s="21"/>
      <c r="M1214" s="21"/>
      <c r="N1214" s="21"/>
      <c r="Q1214" s="21"/>
    </row>
    <row r="1215" spans="10:17">
      <c r="J1215" s="21"/>
      <c r="M1215" s="21"/>
      <c r="N1215" s="21"/>
      <c r="Q1215" s="21"/>
    </row>
    <row r="1216" spans="10:17">
      <c r="J1216" s="21"/>
      <c r="M1216" s="21"/>
      <c r="N1216" s="21"/>
      <c r="Q1216" s="21"/>
    </row>
    <row r="1217" spans="10:17">
      <c r="J1217" s="21"/>
      <c r="M1217" s="21"/>
      <c r="N1217" s="21"/>
      <c r="Q1217" s="21"/>
    </row>
    <row r="1218" spans="10:17">
      <c r="J1218" s="21"/>
      <c r="M1218" s="21"/>
      <c r="N1218" s="21"/>
      <c r="Q1218" s="21"/>
    </row>
    <row r="1219" spans="10:17">
      <c r="J1219" s="21"/>
      <c r="M1219" s="21"/>
      <c r="N1219" s="21"/>
      <c r="Q1219" s="21"/>
    </row>
    <row r="1220" spans="10:17">
      <c r="J1220" s="21"/>
      <c r="M1220" s="21"/>
      <c r="N1220" s="21"/>
      <c r="Q1220" s="21"/>
    </row>
    <row r="1221" spans="10:17">
      <c r="J1221" s="21"/>
      <c r="M1221" s="21"/>
      <c r="N1221" s="21"/>
      <c r="Q1221" s="21"/>
    </row>
    <row r="1222" spans="10:17">
      <c r="J1222" s="21"/>
      <c r="M1222" s="21"/>
      <c r="N1222" s="21"/>
      <c r="Q1222" s="21"/>
    </row>
    <row r="1223" spans="10:17">
      <c r="J1223" s="21"/>
      <c r="M1223" s="21"/>
      <c r="N1223" s="21"/>
      <c r="Q1223" s="21"/>
    </row>
    <row r="1224" spans="10:17">
      <c r="J1224" s="21"/>
      <c r="M1224" s="21"/>
      <c r="N1224" s="21"/>
      <c r="Q1224" s="21"/>
    </row>
    <row r="1225" spans="10:17">
      <c r="J1225" s="21"/>
      <c r="M1225" s="21"/>
      <c r="N1225" s="21"/>
      <c r="Q1225" s="21"/>
    </row>
    <row r="1226" spans="10:17">
      <c r="J1226" s="21"/>
      <c r="M1226" s="21"/>
      <c r="N1226" s="21"/>
      <c r="Q1226" s="21"/>
    </row>
    <row r="1227" spans="10:17">
      <c r="J1227" s="21"/>
      <c r="M1227" s="21"/>
      <c r="N1227" s="21"/>
      <c r="Q1227" s="21"/>
    </row>
    <row r="1228" spans="10:17">
      <c r="J1228" s="21"/>
      <c r="M1228" s="21"/>
      <c r="N1228" s="21"/>
      <c r="Q1228" s="21"/>
    </row>
    <row r="1229" spans="10:17">
      <c r="J1229" s="21"/>
      <c r="M1229" s="21"/>
      <c r="N1229" s="21"/>
      <c r="Q1229" s="21"/>
    </row>
    <row r="1230" spans="10:17">
      <c r="J1230" s="21"/>
      <c r="M1230" s="21"/>
      <c r="N1230" s="21"/>
      <c r="Q1230" s="21"/>
    </row>
    <row r="1231" spans="10:17">
      <c r="J1231" s="21"/>
      <c r="M1231" s="21"/>
      <c r="N1231" s="21"/>
      <c r="Q1231" s="21"/>
    </row>
    <row r="1232" spans="10:17">
      <c r="J1232" s="21"/>
      <c r="M1232" s="21"/>
      <c r="N1232" s="21"/>
      <c r="Q1232" s="21"/>
    </row>
    <row r="1233" spans="10:17">
      <c r="J1233" s="21"/>
      <c r="M1233" s="21"/>
      <c r="N1233" s="21"/>
      <c r="Q1233" s="21"/>
    </row>
    <row r="1234" spans="10:17">
      <c r="J1234" s="21"/>
      <c r="M1234" s="21"/>
      <c r="N1234" s="21"/>
      <c r="Q1234" s="21"/>
    </row>
    <row r="1235" spans="10:17">
      <c r="J1235" s="21"/>
      <c r="M1235" s="21"/>
      <c r="N1235" s="21"/>
      <c r="Q1235" s="21"/>
    </row>
    <row r="1236" spans="10:17">
      <c r="J1236" s="21"/>
      <c r="M1236" s="21"/>
      <c r="N1236" s="21"/>
      <c r="Q1236" s="21"/>
    </row>
    <row r="1237" spans="10:17">
      <c r="J1237" s="21"/>
      <c r="M1237" s="21"/>
      <c r="N1237" s="21"/>
      <c r="Q1237" s="21"/>
    </row>
    <row r="1238" spans="10:17">
      <c r="J1238" s="21"/>
      <c r="M1238" s="21"/>
      <c r="N1238" s="21"/>
      <c r="Q1238" s="21"/>
    </row>
    <row r="1239" spans="10:17">
      <c r="J1239" s="21"/>
      <c r="M1239" s="21"/>
      <c r="N1239" s="21"/>
      <c r="Q1239" s="21"/>
    </row>
    <row r="1240" spans="10:17">
      <c r="J1240" s="21"/>
      <c r="M1240" s="21"/>
      <c r="N1240" s="21"/>
      <c r="Q1240" s="21"/>
    </row>
    <row r="1241" spans="10:17">
      <c r="J1241" s="21"/>
      <c r="M1241" s="21"/>
      <c r="N1241" s="21"/>
      <c r="Q1241" s="21"/>
    </row>
    <row r="1242" spans="10:17">
      <c r="J1242" s="21"/>
      <c r="M1242" s="21"/>
      <c r="N1242" s="21"/>
      <c r="Q1242" s="21"/>
    </row>
    <row r="1243" spans="10:17">
      <c r="J1243" s="21"/>
      <c r="M1243" s="21"/>
      <c r="N1243" s="21"/>
      <c r="Q1243" s="21"/>
    </row>
    <row r="1244" spans="10:17">
      <c r="J1244" s="21"/>
      <c r="M1244" s="21"/>
      <c r="N1244" s="21"/>
      <c r="Q1244" s="21"/>
    </row>
    <row r="1245" spans="10:17">
      <c r="J1245" s="21"/>
      <c r="M1245" s="21"/>
      <c r="N1245" s="21"/>
      <c r="Q1245" s="21"/>
    </row>
    <row r="1246" spans="10:17">
      <c r="J1246" s="21"/>
      <c r="M1246" s="21"/>
      <c r="N1246" s="21"/>
      <c r="Q1246" s="21"/>
    </row>
    <row r="1247" spans="10:17">
      <c r="J1247" s="21"/>
      <c r="M1247" s="21"/>
      <c r="N1247" s="21"/>
      <c r="Q1247" s="21"/>
    </row>
    <row r="1248" spans="10:17">
      <c r="J1248" s="21"/>
      <c r="M1248" s="21"/>
      <c r="N1248" s="21"/>
      <c r="Q1248" s="21"/>
    </row>
    <row r="1249" spans="10:17">
      <c r="J1249" s="21"/>
      <c r="M1249" s="21"/>
      <c r="N1249" s="21"/>
      <c r="Q1249" s="21"/>
    </row>
    <row r="1250" spans="10:17">
      <c r="J1250" s="21"/>
      <c r="M1250" s="21"/>
      <c r="N1250" s="21"/>
      <c r="Q1250" s="21"/>
    </row>
    <row r="1251" spans="10:17">
      <c r="J1251" s="21"/>
      <c r="M1251" s="21"/>
      <c r="N1251" s="21"/>
      <c r="Q1251" s="21"/>
    </row>
    <row r="1252" spans="10:17">
      <c r="J1252" s="21"/>
      <c r="M1252" s="21"/>
      <c r="N1252" s="21"/>
      <c r="Q1252" s="21"/>
    </row>
    <row r="1253" spans="10:17">
      <c r="J1253" s="21"/>
      <c r="M1253" s="21"/>
      <c r="N1253" s="21"/>
      <c r="Q1253" s="21"/>
    </row>
    <row r="1254" spans="10:17">
      <c r="J1254" s="21"/>
      <c r="M1254" s="21"/>
      <c r="N1254" s="21"/>
      <c r="Q1254" s="21"/>
    </row>
    <row r="1255" spans="10:17">
      <c r="J1255" s="21"/>
      <c r="M1255" s="21"/>
      <c r="N1255" s="21"/>
      <c r="Q1255" s="21"/>
    </row>
    <row r="1256" spans="10:17">
      <c r="J1256" s="21"/>
      <c r="M1256" s="21"/>
      <c r="N1256" s="21"/>
      <c r="Q1256" s="21"/>
    </row>
    <row r="1257" spans="10:17">
      <c r="J1257" s="21"/>
      <c r="M1257" s="21"/>
      <c r="N1257" s="21"/>
      <c r="Q1257" s="21"/>
    </row>
    <row r="1258" spans="10:17">
      <c r="J1258" s="21"/>
      <c r="M1258" s="21"/>
      <c r="N1258" s="21"/>
      <c r="Q1258" s="21"/>
    </row>
    <row r="1259" spans="10:17">
      <c r="J1259" s="21"/>
      <c r="M1259" s="21"/>
      <c r="N1259" s="21"/>
      <c r="Q1259" s="21"/>
    </row>
    <row r="1260" spans="10:17">
      <c r="J1260" s="21"/>
      <c r="M1260" s="21"/>
      <c r="N1260" s="21"/>
      <c r="Q1260" s="21"/>
    </row>
    <row r="1261" spans="10:17">
      <c r="J1261" s="21"/>
      <c r="M1261" s="21"/>
      <c r="N1261" s="21"/>
      <c r="Q1261" s="21"/>
    </row>
    <row r="1262" spans="10:17">
      <c r="J1262" s="21"/>
      <c r="M1262" s="21"/>
      <c r="N1262" s="21"/>
      <c r="Q1262" s="21"/>
    </row>
    <row r="1263" spans="10:17">
      <c r="J1263" s="21"/>
      <c r="M1263" s="21"/>
      <c r="N1263" s="21"/>
      <c r="Q1263" s="21"/>
    </row>
    <row r="1264" spans="10:17">
      <c r="J1264" s="21"/>
      <c r="M1264" s="21"/>
      <c r="N1264" s="21"/>
      <c r="Q1264" s="21"/>
    </row>
    <row r="1265" spans="10:17">
      <c r="J1265" s="21"/>
      <c r="M1265" s="21"/>
      <c r="N1265" s="21"/>
      <c r="Q1265" s="21"/>
    </row>
    <row r="1266" spans="10:17">
      <c r="J1266" s="21"/>
      <c r="M1266" s="21"/>
      <c r="N1266" s="21"/>
      <c r="Q1266" s="21"/>
    </row>
    <row r="1267" spans="10:17">
      <c r="J1267" s="21"/>
      <c r="M1267" s="21"/>
      <c r="N1267" s="21"/>
      <c r="Q1267" s="21"/>
    </row>
    <row r="1268" spans="10:17">
      <c r="J1268" s="21"/>
      <c r="M1268" s="21"/>
      <c r="N1268" s="21"/>
      <c r="Q1268" s="21"/>
    </row>
    <row r="1269" spans="10:17">
      <c r="J1269" s="21"/>
      <c r="M1269" s="21"/>
      <c r="N1269" s="21"/>
      <c r="Q1269" s="21"/>
    </row>
    <row r="1270" spans="10:17">
      <c r="J1270" s="21"/>
      <c r="M1270" s="21"/>
      <c r="N1270" s="21"/>
      <c r="Q1270" s="21"/>
    </row>
    <row r="1271" spans="10:17">
      <c r="J1271" s="21"/>
      <c r="M1271" s="21"/>
      <c r="N1271" s="21"/>
      <c r="Q1271" s="21"/>
    </row>
    <row r="1272" spans="10:17">
      <c r="J1272" s="21"/>
      <c r="M1272" s="21"/>
      <c r="N1272" s="21"/>
      <c r="Q1272" s="21"/>
    </row>
    <row r="1273" spans="10:17">
      <c r="J1273" s="21"/>
      <c r="M1273" s="21"/>
      <c r="N1273" s="21"/>
      <c r="Q1273" s="21"/>
    </row>
    <row r="1274" spans="10:17">
      <c r="J1274" s="21"/>
      <c r="M1274" s="21"/>
      <c r="N1274" s="21"/>
      <c r="Q1274" s="21"/>
    </row>
    <row r="1275" spans="10:17">
      <c r="J1275" s="21"/>
      <c r="M1275" s="21"/>
      <c r="N1275" s="21"/>
      <c r="Q1275" s="21"/>
    </row>
    <row r="1276" spans="10:17">
      <c r="J1276" s="21"/>
      <c r="M1276" s="21"/>
      <c r="N1276" s="21"/>
      <c r="Q1276" s="21"/>
    </row>
    <row r="1277" spans="10:17">
      <c r="J1277" s="21"/>
      <c r="M1277" s="21"/>
      <c r="N1277" s="21"/>
      <c r="Q1277" s="21"/>
    </row>
    <row r="1278" spans="10:17">
      <c r="J1278" s="21"/>
      <c r="M1278" s="21"/>
      <c r="N1278" s="21"/>
      <c r="Q1278" s="21"/>
    </row>
    <row r="1279" spans="10:17">
      <c r="J1279" s="21"/>
      <c r="M1279" s="21"/>
      <c r="N1279" s="21"/>
      <c r="Q1279" s="21"/>
    </row>
    <row r="1280" spans="10:17">
      <c r="J1280" s="21"/>
      <c r="M1280" s="21"/>
      <c r="N1280" s="21"/>
      <c r="Q1280" s="21"/>
    </row>
    <row r="1281" spans="10:17">
      <c r="J1281" s="21"/>
      <c r="M1281" s="21"/>
      <c r="N1281" s="21"/>
      <c r="Q1281" s="21"/>
    </row>
    <row r="1282" spans="10:17">
      <c r="J1282" s="21"/>
      <c r="M1282" s="21"/>
      <c r="N1282" s="21"/>
      <c r="Q1282" s="21"/>
    </row>
    <row r="1283" spans="10:17">
      <c r="J1283" s="21"/>
      <c r="M1283" s="21"/>
      <c r="N1283" s="21"/>
      <c r="Q1283" s="21"/>
    </row>
    <row r="1284" spans="10:17">
      <c r="J1284" s="21"/>
      <c r="M1284" s="21"/>
      <c r="N1284" s="21"/>
      <c r="Q1284" s="21"/>
    </row>
    <row r="1285" spans="10:17">
      <c r="J1285" s="21"/>
      <c r="M1285" s="21"/>
      <c r="N1285" s="21"/>
      <c r="Q1285" s="21"/>
    </row>
    <row r="1286" spans="10:17">
      <c r="J1286" s="21"/>
      <c r="M1286" s="21"/>
      <c r="N1286" s="21"/>
      <c r="Q1286" s="21"/>
    </row>
    <row r="1287" spans="10:17">
      <c r="J1287" s="21"/>
      <c r="M1287" s="21"/>
      <c r="N1287" s="21"/>
      <c r="Q1287" s="21"/>
    </row>
    <row r="1288" spans="10:17">
      <c r="J1288" s="21"/>
      <c r="M1288" s="21"/>
      <c r="N1288" s="21"/>
      <c r="Q1288" s="21"/>
    </row>
    <row r="1289" spans="10:17">
      <c r="J1289" s="21"/>
      <c r="M1289" s="21"/>
      <c r="N1289" s="21"/>
      <c r="Q1289" s="21"/>
    </row>
    <row r="1290" spans="10:17">
      <c r="J1290" s="21"/>
      <c r="M1290" s="21"/>
      <c r="N1290" s="21"/>
      <c r="Q1290" s="21"/>
    </row>
    <row r="1291" spans="10:17">
      <c r="J1291" s="21"/>
      <c r="M1291" s="21"/>
      <c r="N1291" s="21"/>
      <c r="Q1291" s="21"/>
    </row>
    <row r="1292" spans="10:17">
      <c r="J1292" s="21"/>
      <c r="M1292" s="21"/>
      <c r="N1292" s="21"/>
      <c r="Q1292" s="21"/>
    </row>
    <row r="1293" spans="10:17">
      <c r="J1293" s="21"/>
      <c r="M1293" s="21"/>
      <c r="N1293" s="21"/>
      <c r="Q1293" s="21"/>
    </row>
    <row r="1294" spans="10:17">
      <c r="J1294" s="21"/>
      <c r="M1294" s="21"/>
      <c r="N1294" s="21"/>
      <c r="Q1294" s="21"/>
    </row>
    <row r="1295" spans="10:17">
      <c r="J1295" s="21"/>
      <c r="M1295" s="21"/>
      <c r="N1295" s="21"/>
      <c r="Q1295" s="21"/>
    </row>
    <row r="1296" spans="10:17">
      <c r="J1296" s="21"/>
      <c r="M1296" s="21"/>
      <c r="N1296" s="21"/>
      <c r="Q1296" s="21"/>
    </row>
    <row r="1297" spans="10:17">
      <c r="J1297" s="21"/>
      <c r="M1297" s="21"/>
      <c r="N1297" s="21"/>
      <c r="Q1297" s="21"/>
    </row>
    <row r="1298" spans="10:17">
      <c r="J1298" s="21"/>
      <c r="M1298" s="21"/>
      <c r="N1298" s="21"/>
      <c r="Q1298" s="21"/>
    </row>
    <row r="1299" spans="10:17">
      <c r="J1299" s="21"/>
      <c r="M1299" s="21"/>
      <c r="N1299" s="21"/>
      <c r="Q1299" s="21"/>
    </row>
    <row r="1300" spans="10:17">
      <c r="J1300" s="21"/>
      <c r="M1300" s="21"/>
      <c r="N1300" s="21"/>
      <c r="Q1300" s="21"/>
    </row>
    <row r="1301" spans="10:17">
      <c r="J1301" s="21"/>
      <c r="M1301" s="21"/>
      <c r="N1301" s="21"/>
      <c r="Q1301" s="21"/>
    </row>
    <row r="1302" spans="10:17">
      <c r="J1302" s="21"/>
      <c r="M1302" s="21"/>
      <c r="N1302" s="21"/>
      <c r="Q1302" s="21"/>
    </row>
    <row r="1303" spans="10:17">
      <c r="J1303" s="21"/>
      <c r="M1303" s="21"/>
      <c r="N1303" s="21"/>
      <c r="Q1303" s="21"/>
    </row>
    <row r="1304" spans="10:17">
      <c r="J1304" s="21"/>
      <c r="M1304" s="21"/>
      <c r="N1304" s="21"/>
      <c r="Q1304" s="21"/>
    </row>
    <row r="1305" spans="10:17">
      <c r="J1305" s="21"/>
      <c r="M1305" s="21"/>
      <c r="N1305" s="21"/>
      <c r="Q1305" s="21"/>
    </row>
    <row r="1306" spans="10:17">
      <c r="J1306" s="21"/>
      <c r="M1306" s="21"/>
      <c r="N1306" s="21"/>
      <c r="Q1306" s="21"/>
    </row>
    <row r="1307" spans="10:17">
      <c r="J1307" s="21"/>
      <c r="M1307" s="21"/>
      <c r="N1307" s="21"/>
      <c r="Q1307" s="21"/>
    </row>
    <row r="1308" spans="10:17">
      <c r="J1308" s="21"/>
      <c r="M1308" s="21"/>
      <c r="N1308" s="21"/>
      <c r="Q1308" s="21"/>
    </row>
    <row r="1309" spans="10:17">
      <c r="J1309" s="21"/>
      <c r="M1309" s="21"/>
      <c r="N1309" s="21"/>
      <c r="Q1309" s="21"/>
    </row>
    <row r="1310" spans="10:17">
      <c r="J1310" s="21"/>
      <c r="M1310" s="21"/>
      <c r="N1310" s="21"/>
      <c r="Q1310" s="21"/>
    </row>
    <row r="1311" spans="10:17">
      <c r="J1311" s="21"/>
      <c r="M1311" s="21"/>
      <c r="N1311" s="21"/>
      <c r="Q1311" s="21"/>
    </row>
    <row r="1312" spans="10:17">
      <c r="J1312" s="21"/>
      <c r="M1312" s="21"/>
      <c r="N1312" s="21"/>
      <c r="Q1312" s="21"/>
    </row>
    <row r="1313" spans="10:17">
      <c r="J1313" s="21"/>
      <c r="M1313" s="21"/>
      <c r="N1313" s="21"/>
      <c r="Q1313" s="21"/>
    </row>
    <row r="1314" spans="10:17">
      <c r="J1314" s="21"/>
      <c r="M1314" s="21"/>
      <c r="N1314" s="21"/>
      <c r="Q1314" s="21"/>
    </row>
    <row r="1315" spans="10:17">
      <c r="J1315" s="21"/>
      <c r="M1315" s="21"/>
      <c r="N1315" s="21"/>
      <c r="Q1315" s="21"/>
    </row>
    <row r="1316" spans="10:17">
      <c r="J1316" s="21"/>
      <c r="M1316" s="21"/>
      <c r="N1316" s="21"/>
      <c r="Q1316" s="21"/>
    </row>
    <row r="1317" spans="10:17">
      <c r="J1317" s="21"/>
      <c r="M1317" s="21"/>
      <c r="N1317" s="21"/>
      <c r="Q1317" s="21"/>
    </row>
    <row r="1318" spans="10:17">
      <c r="J1318" s="21"/>
      <c r="M1318" s="21"/>
      <c r="N1318" s="21"/>
      <c r="Q1318" s="21"/>
    </row>
    <row r="1319" spans="10:17">
      <c r="J1319" s="21"/>
      <c r="M1319" s="21"/>
      <c r="N1319" s="21"/>
      <c r="Q1319" s="21"/>
    </row>
    <row r="1320" spans="10:17">
      <c r="J1320" s="21"/>
      <c r="M1320" s="21"/>
      <c r="N1320" s="21"/>
      <c r="Q1320" s="21"/>
    </row>
    <row r="1321" spans="10:17">
      <c r="J1321" s="21"/>
      <c r="M1321" s="21"/>
      <c r="N1321" s="21"/>
      <c r="Q1321" s="21"/>
    </row>
    <row r="1322" spans="10:17">
      <c r="J1322" s="21"/>
      <c r="M1322" s="21"/>
      <c r="N1322" s="21"/>
      <c r="Q1322" s="21"/>
    </row>
    <row r="1323" spans="10:17">
      <c r="J1323" s="21"/>
      <c r="M1323" s="21"/>
      <c r="N1323" s="21"/>
      <c r="Q1323" s="21"/>
    </row>
    <row r="1324" spans="10:17">
      <c r="J1324" s="21"/>
      <c r="M1324" s="21"/>
      <c r="N1324" s="21"/>
      <c r="Q1324" s="21"/>
    </row>
    <row r="1325" spans="10:17">
      <c r="J1325" s="21"/>
      <c r="M1325" s="21"/>
      <c r="N1325" s="21"/>
      <c r="Q1325" s="21"/>
    </row>
    <row r="1326" spans="10:17">
      <c r="J1326" s="21"/>
      <c r="M1326" s="21"/>
      <c r="N1326" s="21"/>
      <c r="Q1326" s="21"/>
    </row>
    <row r="1327" spans="10:17">
      <c r="J1327" s="21"/>
      <c r="M1327" s="21"/>
      <c r="N1327" s="21"/>
      <c r="Q1327" s="21"/>
    </row>
    <row r="1328" spans="10:17">
      <c r="J1328" s="21"/>
      <c r="M1328" s="21"/>
      <c r="N1328" s="21"/>
      <c r="Q1328" s="21"/>
    </row>
    <row r="1329" spans="10:17">
      <c r="J1329" s="21"/>
      <c r="M1329" s="21"/>
      <c r="N1329" s="21"/>
      <c r="Q1329" s="21"/>
    </row>
    <row r="1330" spans="10:17">
      <c r="J1330" s="21"/>
      <c r="M1330" s="21"/>
      <c r="N1330" s="21"/>
      <c r="Q1330" s="21"/>
    </row>
    <row r="1331" spans="10:17">
      <c r="J1331" s="21"/>
      <c r="M1331" s="21"/>
      <c r="N1331" s="21"/>
      <c r="Q1331" s="21"/>
    </row>
    <row r="1332" spans="10:17">
      <c r="J1332" s="21"/>
      <c r="M1332" s="21"/>
      <c r="N1332" s="21"/>
      <c r="Q1332" s="21"/>
    </row>
    <row r="1333" spans="10:17">
      <c r="J1333" s="21"/>
      <c r="M1333" s="21"/>
      <c r="N1333" s="21"/>
      <c r="Q1333" s="21"/>
    </row>
    <row r="1334" spans="10:17">
      <c r="J1334" s="21"/>
      <c r="M1334" s="21"/>
      <c r="N1334" s="21"/>
      <c r="Q1334" s="21"/>
    </row>
    <row r="1335" spans="10:17">
      <c r="J1335" s="21"/>
      <c r="M1335" s="21"/>
      <c r="N1335" s="21"/>
      <c r="Q1335" s="21"/>
    </row>
    <row r="1336" spans="10:17">
      <c r="J1336" s="21"/>
      <c r="M1336" s="21"/>
      <c r="N1336" s="21"/>
      <c r="Q1336" s="21"/>
    </row>
    <row r="1337" spans="10:17">
      <c r="J1337" s="21"/>
      <c r="M1337" s="21"/>
      <c r="N1337" s="21"/>
      <c r="Q1337" s="21"/>
    </row>
    <row r="1338" spans="10:17">
      <c r="J1338" s="21"/>
      <c r="M1338" s="21"/>
      <c r="N1338" s="21"/>
      <c r="Q1338" s="21"/>
    </row>
    <row r="1339" spans="10:17">
      <c r="J1339" s="21"/>
      <c r="M1339" s="21"/>
      <c r="N1339" s="21"/>
      <c r="Q1339" s="21"/>
    </row>
    <row r="1340" spans="10:17">
      <c r="J1340" s="21"/>
      <c r="M1340" s="21"/>
      <c r="N1340" s="21"/>
      <c r="Q1340" s="21"/>
    </row>
    <row r="1341" spans="10:17">
      <c r="J1341" s="21"/>
      <c r="M1341" s="21"/>
      <c r="N1341" s="21"/>
      <c r="Q1341" s="21"/>
    </row>
    <row r="1342" spans="10:17">
      <c r="J1342" s="21"/>
      <c r="M1342" s="21"/>
      <c r="N1342" s="21"/>
      <c r="Q1342" s="21"/>
    </row>
    <row r="1343" spans="10:17">
      <c r="J1343" s="21"/>
      <c r="M1343" s="21"/>
      <c r="N1343" s="21"/>
      <c r="Q1343" s="21"/>
    </row>
    <row r="1344" spans="10:17">
      <c r="J1344" s="21"/>
      <c r="M1344" s="21"/>
      <c r="N1344" s="21"/>
      <c r="Q1344" s="21"/>
    </row>
    <row r="1345" spans="10:17">
      <c r="J1345" s="21"/>
      <c r="M1345" s="21"/>
      <c r="N1345" s="21"/>
      <c r="Q1345" s="21"/>
    </row>
    <row r="1346" spans="10:17">
      <c r="J1346" s="21"/>
      <c r="M1346" s="21"/>
      <c r="N1346" s="21"/>
      <c r="Q1346" s="21"/>
    </row>
    <row r="1347" spans="10:17">
      <c r="J1347" s="21"/>
      <c r="M1347" s="21"/>
      <c r="N1347" s="21"/>
      <c r="Q1347" s="21"/>
    </row>
    <row r="1348" spans="10:17">
      <c r="J1348" s="21"/>
      <c r="M1348" s="21"/>
      <c r="N1348" s="21"/>
      <c r="Q1348" s="21"/>
    </row>
    <row r="1349" spans="10:17">
      <c r="J1349" s="21"/>
      <c r="M1349" s="21"/>
      <c r="N1349" s="21"/>
      <c r="Q1349" s="21"/>
    </row>
    <row r="1350" spans="10:17">
      <c r="J1350" s="21"/>
      <c r="M1350" s="21"/>
      <c r="N1350" s="21"/>
      <c r="Q1350" s="21"/>
    </row>
    <row r="1351" spans="10:17">
      <c r="J1351" s="21"/>
      <c r="M1351" s="21"/>
      <c r="N1351" s="21"/>
      <c r="Q1351" s="21"/>
    </row>
    <row r="1352" spans="10:17">
      <c r="J1352" s="21"/>
      <c r="M1352" s="21"/>
      <c r="N1352" s="21"/>
      <c r="Q1352" s="21"/>
    </row>
    <row r="1353" spans="10:17">
      <c r="J1353" s="21"/>
      <c r="M1353" s="21"/>
      <c r="N1353" s="21"/>
      <c r="Q1353" s="21"/>
    </row>
    <row r="1354" spans="10:17">
      <c r="J1354" s="21"/>
      <c r="M1354" s="21"/>
      <c r="N1354" s="21"/>
      <c r="Q1354" s="21"/>
    </row>
    <row r="1355" spans="10:17">
      <c r="J1355" s="21"/>
      <c r="M1355" s="21"/>
      <c r="N1355" s="21"/>
      <c r="Q1355" s="21"/>
    </row>
    <row r="1356" spans="10:17">
      <c r="J1356" s="21"/>
      <c r="M1356" s="21"/>
      <c r="N1356" s="21"/>
      <c r="Q1356" s="21"/>
    </row>
    <row r="1357" spans="10:17">
      <c r="J1357" s="21"/>
      <c r="M1357" s="21"/>
      <c r="N1357" s="21"/>
      <c r="Q1357" s="21"/>
    </row>
    <row r="1358" spans="10:17">
      <c r="J1358" s="21"/>
      <c r="M1358" s="21"/>
      <c r="N1358" s="21"/>
      <c r="Q1358" s="21"/>
    </row>
    <row r="1359" spans="10:17">
      <c r="J1359" s="21"/>
      <c r="M1359" s="21"/>
      <c r="N1359" s="21"/>
      <c r="Q1359" s="21"/>
    </row>
    <row r="1360" spans="10:17">
      <c r="J1360" s="21"/>
      <c r="M1360" s="21"/>
      <c r="N1360" s="21"/>
      <c r="Q1360" s="21"/>
    </row>
    <row r="1361" spans="10:17">
      <c r="J1361" s="21"/>
      <c r="M1361" s="21"/>
      <c r="N1361" s="21"/>
      <c r="Q1361" s="21"/>
    </row>
    <row r="1362" spans="10:17">
      <c r="J1362" s="21"/>
      <c r="M1362" s="21"/>
      <c r="N1362" s="21"/>
      <c r="Q1362" s="21"/>
    </row>
    <row r="1363" spans="10:17">
      <c r="J1363" s="21"/>
      <c r="M1363" s="21"/>
      <c r="N1363" s="21"/>
      <c r="Q1363" s="21"/>
    </row>
    <row r="1364" spans="10:17">
      <c r="J1364" s="21"/>
      <c r="M1364" s="21"/>
      <c r="N1364" s="21"/>
      <c r="Q1364" s="21"/>
    </row>
    <row r="1365" spans="10:17">
      <c r="J1365" s="21"/>
      <c r="M1365" s="21"/>
      <c r="N1365" s="21"/>
      <c r="Q1365" s="21"/>
    </row>
    <row r="1366" spans="10:17">
      <c r="J1366" s="21"/>
      <c r="M1366" s="21"/>
      <c r="N1366" s="21"/>
      <c r="Q1366" s="21"/>
    </row>
    <row r="1367" spans="10:17">
      <c r="J1367" s="21"/>
      <c r="M1367" s="21"/>
      <c r="N1367" s="21"/>
      <c r="Q1367" s="21"/>
    </row>
    <row r="1368" spans="10:17">
      <c r="J1368" s="21"/>
      <c r="M1368" s="21"/>
      <c r="N1368" s="21"/>
      <c r="Q1368" s="21"/>
    </row>
    <row r="1369" spans="10:17">
      <c r="J1369" s="21"/>
      <c r="M1369" s="21"/>
      <c r="N1369" s="21"/>
      <c r="Q1369" s="21"/>
    </row>
    <row r="1370" spans="10:17">
      <c r="J1370" s="21"/>
      <c r="M1370" s="21"/>
      <c r="N1370" s="21"/>
      <c r="Q1370" s="21"/>
    </row>
    <row r="1371" spans="10:17">
      <c r="J1371" s="21"/>
      <c r="M1371" s="21"/>
      <c r="N1371" s="21"/>
      <c r="Q1371" s="21"/>
    </row>
    <row r="1372" spans="10:17">
      <c r="J1372" s="21"/>
      <c r="M1372" s="21"/>
      <c r="N1372" s="21"/>
      <c r="Q1372" s="21"/>
    </row>
    <row r="1373" spans="10:17">
      <c r="J1373" s="21"/>
      <c r="M1373" s="21"/>
      <c r="N1373" s="21"/>
      <c r="Q1373" s="21"/>
    </row>
    <row r="1374" spans="10:17">
      <c r="J1374" s="21"/>
      <c r="M1374" s="21"/>
      <c r="N1374" s="21"/>
      <c r="Q1374" s="21"/>
    </row>
    <row r="1375" spans="10:17">
      <c r="J1375" s="21"/>
      <c r="M1375" s="21"/>
      <c r="N1375" s="21"/>
      <c r="Q1375" s="21"/>
    </row>
    <row r="1376" spans="10:17">
      <c r="J1376" s="21"/>
      <c r="M1376" s="21"/>
      <c r="N1376" s="21"/>
      <c r="Q1376" s="21"/>
    </row>
    <row r="1377" spans="10:17">
      <c r="J1377" s="21"/>
      <c r="M1377" s="21"/>
      <c r="N1377" s="21"/>
      <c r="Q1377" s="21"/>
    </row>
    <row r="1378" spans="10:17">
      <c r="J1378" s="21"/>
      <c r="M1378" s="21"/>
      <c r="N1378" s="21"/>
      <c r="Q1378" s="21"/>
    </row>
    <row r="1379" spans="10:17">
      <c r="J1379" s="21"/>
      <c r="M1379" s="21"/>
      <c r="N1379" s="21"/>
      <c r="Q1379" s="21"/>
    </row>
    <row r="1380" spans="10:17">
      <c r="J1380" s="21"/>
      <c r="M1380" s="21"/>
      <c r="N1380" s="21"/>
      <c r="Q1380" s="21"/>
    </row>
    <row r="1381" spans="10:17">
      <c r="J1381" s="21"/>
      <c r="M1381" s="21"/>
      <c r="N1381" s="21"/>
      <c r="Q1381" s="21"/>
    </row>
    <row r="1382" spans="10:17">
      <c r="J1382" s="21"/>
      <c r="M1382" s="21"/>
      <c r="N1382" s="21"/>
      <c r="Q1382" s="21"/>
    </row>
    <row r="1383" spans="10:17">
      <c r="J1383" s="21"/>
      <c r="M1383" s="21"/>
      <c r="N1383" s="21"/>
      <c r="Q1383" s="21"/>
    </row>
    <row r="1384" spans="10:17">
      <c r="J1384" s="21"/>
      <c r="M1384" s="21"/>
      <c r="N1384" s="21"/>
      <c r="Q1384" s="21"/>
    </row>
    <row r="1385" spans="10:17">
      <c r="J1385" s="21"/>
      <c r="M1385" s="21"/>
      <c r="N1385" s="21"/>
      <c r="Q1385" s="21"/>
    </row>
    <row r="1386" spans="10:17">
      <c r="J1386" s="21"/>
      <c r="M1386" s="21"/>
      <c r="N1386" s="21"/>
      <c r="Q1386" s="21"/>
    </row>
    <row r="1387" spans="10:17">
      <c r="J1387" s="21"/>
      <c r="M1387" s="21"/>
      <c r="N1387" s="21"/>
      <c r="Q1387" s="21"/>
    </row>
    <row r="1388" spans="10:17">
      <c r="J1388" s="21"/>
      <c r="M1388" s="21"/>
      <c r="N1388" s="21"/>
      <c r="Q1388" s="21"/>
    </row>
    <row r="1389" spans="10:17">
      <c r="J1389" s="21"/>
      <c r="M1389" s="21"/>
      <c r="N1389" s="21"/>
      <c r="Q1389" s="21"/>
    </row>
    <row r="1390" spans="10:17">
      <c r="J1390" s="21"/>
      <c r="M1390" s="21"/>
      <c r="N1390" s="21"/>
      <c r="Q1390" s="21"/>
    </row>
    <row r="1391" spans="10:17">
      <c r="J1391" s="21"/>
      <c r="M1391" s="21"/>
      <c r="N1391" s="21"/>
      <c r="Q1391" s="21"/>
    </row>
    <row r="1392" spans="10:17">
      <c r="J1392" s="21"/>
      <c r="M1392" s="21"/>
      <c r="N1392" s="21"/>
      <c r="Q1392" s="21"/>
    </row>
    <row r="1393" spans="10:17">
      <c r="J1393" s="21"/>
      <c r="M1393" s="21"/>
      <c r="N1393" s="21"/>
      <c r="Q1393" s="21"/>
    </row>
    <row r="1394" spans="10:17">
      <c r="J1394" s="21"/>
      <c r="M1394" s="21"/>
      <c r="N1394" s="21"/>
      <c r="Q1394" s="21"/>
    </row>
    <row r="1395" spans="10:17">
      <c r="J1395" s="21"/>
      <c r="M1395" s="21"/>
      <c r="N1395" s="21"/>
      <c r="Q1395" s="21"/>
    </row>
    <row r="1396" spans="10:17">
      <c r="J1396" s="21"/>
      <c r="M1396" s="21"/>
      <c r="N1396" s="21"/>
      <c r="Q1396" s="21"/>
    </row>
    <row r="1397" spans="10:17">
      <c r="J1397" s="21"/>
      <c r="M1397" s="21"/>
      <c r="N1397" s="21"/>
      <c r="Q1397" s="21"/>
    </row>
    <row r="1398" spans="10:17">
      <c r="J1398" s="21"/>
      <c r="M1398" s="21"/>
      <c r="N1398" s="21"/>
      <c r="Q1398" s="21"/>
    </row>
    <row r="1399" spans="10:17">
      <c r="J1399" s="21"/>
      <c r="M1399" s="21"/>
      <c r="N1399" s="21"/>
      <c r="Q1399" s="21"/>
    </row>
    <row r="1400" spans="10:17">
      <c r="J1400" s="21"/>
      <c r="M1400" s="21"/>
      <c r="N1400" s="21"/>
      <c r="Q1400" s="21"/>
    </row>
    <row r="1401" spans="10:17">
      <c r="J1401" s="21"/>
      <c r="M1401" s="21"/>
      <c r="N1401" s="21"/>
      <c r="Q1401" s="21"/>
    </row>
    <row r="1402" spans="10:17">
      <c r="J1402" s="21"/>
      <c r="M1402" s="21"/>
      <c r="N1402" s="21"/>
      <c r="Q1402" s="21"/>
    </row>
    <row r="1403" spans="10:17">
      <c r="J1403" s="21"/>
      <c r="M1403" s="21"/>
      <c r="N1403" s="21"/>
      <c r="Q1403" s="21"/>
    </row>
    <row r="1404" spans="10:17">
      <c r="J1404" s="21"/>
      <c r="M1404" s="21"/>
      <c r="N1404" s="21"/>
      <c r="Q1404" s="21"/>
    </row>
    <row r="1405" spans="10:17">
      <c r="J1405" s="21"/>
      <c r="M1405" s="21"/>
      <c r="N1405" s="21"/>
      <c r="Q1405" s="21"/>
    </row>
    <row r="1406" spans="10:17">
      <c r="J1406" s="21"/>
      <c r="M1406" s="21"/>
      <c r="N1406" s="21"/>
      <c r="Q1406" s="21"/>
    </row>
    <row r="1407" spans="10:17">
      <c r="J1407" s="21"/>
      <c r="M1407" s="21"/>
      <c r="N1407" s="21"/>
      <c r="Q1407" s="21"/>
    </row>
    <row r="1408" spans="10:17">
      <c r="J1408" s="21"/>
      <c r="M1408" s="21"/>
      <c r="N1408" s="21"/>
      <c r="Q1408" s="21"/>
    </row>
    <row r="1409" spans="10:17">
      <c r="J1409" s="21"/>
      <c r="M1409" s="21"/>
      <c r="N1409" s="21"/>
      <c r="Q1409" s="21"/>
    </row>
    <row r="1410" spans="10:17">
      <c r="J1410" s="21"/>
      <c r="M1410" s="21"/>
      <c r="N1410" s="21"/>
      <c r="Q1410" s="21"/>
    </row>
    <row r="1411" spans="10:17">
      <c r="J1411" s="21"/>
      <c r="M1411" s="21"/>
      <c r="N1411" s="21"/>
      <c r="Q1411" s="21"/>
    </row>
    <row r="1412" spans="10:17">
      <c r="J1412" s="21"/>
      <c r="M1412" s="21"/>
      <c r="N1412" s="21"/>
      <c r="Q1412" s="21"/>
    </row>
    <row r="1413" spans="10:17">
      <c r="J1413" s="21"/>
      <c r="M1413" s="21"/>
      <c r="N1413" s="21"/>
      <c r="Q1413" s="21"/>
    </row>
    <row r="1414" spans="10:17">
      <c r="J1414" s="21"/>
      <c r="M1414" s="21"/>
      <c r="N1414" s="21"/>
      <c r="Q1414" s="21"/>
    </row>
    <row r="1415" spans="10:17">
      <c r="J1415" s="21"/>
      <c r="M1415" s="21"/>
      <c r="N1415" s="21"/>
      <c r="Q1415" s="21"/>
    </row>
    <row r="1416" spans="10:17">
      <c r="J1416" s="21"/>
      <c r="M1416" s="21"/>
      <c r="N1416" s="21"/>
      <c r="Q1416" s="21"/>
    </row>
    <row r="1417" spans="10:17">
      <c r="J1417" s="21"/>
      <c r="M1417" s="21"/>
      <c r="N1417" s="21"/>
      <c r="Q1417" s="21"/>
    </row>
    <row r="1418" spans="10:17">
      <c r="J1418" s="21"/>
      <c r="M1418" s="21"/>
      <c r="N1418" s="21"/>
      <c r="Q1418" s="21"/>
    </row>
    <row r="1419" spans="10:17">
      <c r="J1419" s="21"/>
      <c r="M1419" s="21"/>
      <c r="N1419" s="21"/>
      <c r="Q1419" s="21"/>
    </row>
    <row r="1420" spans="10:17">
      <c r="J1420" s="21"/>
      <c r="M1420" s="21"/>
      <c r="N1420" s="21"/>
      <c r="Q1420" s="21"/>
    </row>
    <row r="1421" spans="10:17">
      <c r="J1421" s="21"/>
      <c r="M1421" s="21"/>
      <c r="N1421" s="21"/>
      <c r="Q1421" s="21"/>
    </row>
    <row r="1422" spans="10:17">
      <c r="J1422" s="21"/>
      <c r="M1422" s="21"/>
      <c r="N1422" s="21"/>
      <c r="Q1422" s="21"/>
    </row>
    <row r="1423" spans="10:17">
      <c r="J1423" s="21"/>
      <c r="M1423" s="21"/>
      <c r="N1423" s="21"/>
      <c r="Q1423" s="21"/>
    </row>
    <row r="1424" spans="10:17">
      <c r="J1424" s="21"/>
      <c r="M1424" s="21"/>
      <c r="N1424" s="21"/>
      <c r="Q1424" s="21"/>
    </row>
    <row r="1425" spans="10:17">
      <c r="J1425" s="21"/>
      <c r="M1425" s="21"/>
      <c r="N1425" s="21"/>
      <c r="Q1425" s="21"/>
    </row>
    <row r="1426" spans="10:17">
      <c r="J1426" s="21"/>
      <c r="M1426" s="21"/>
      <c r="N1426" s="21"/>
      <c r="Q1426" s="21"/>
    </row>
    <row r="1427" spans="10:17">
      <c r="J1427" s="21"/>
      <c r="M1427" s="21"/>
      <c r="N1427" s="21"/>
      <c r="Q1427" s="21"/>
    </row>
    <row r="1428" spans="10:17">
      <c r="J1428" s="21"/>
      <c r="M1428" s="21"/>
      <c r="N1428" s="21"/>
      <c r="Q1428" s="21"/>
    </row>
    <row r="1429" spans="10:17">
      <c r="J1429" s="21"/>
      <c r="M1429" s="21"/>
      <c r="N1429" s="21"/>
      <c r="Q1429" s="21"/>
    </row>
    <row r="1430" spans="10:17">
      <c r="J1430" s="21"/>
      <c r="M1430" s="21"/>
      <c r="N1430" s="21"/>
      <c r="Q1430" s="21"/>
    </row>
    <row r="1431" spans="10:17">
      <c r="J1431" s="21"/>
      <c r="M1431" s="21"/>
      <c r="N1431" s="21"/>
      <c r="Q1431" s="21"/>
    </row>
    <row r="1432" spans="10:17">
      <c r="J1432" s="21"/>
      <c r="M1432" s="21"/>
      <c r="N1432" s="21"/>
      <c r="Q1432" s="21"/>
    </row>
    <row r="1433" spans="10:17">
      <c r="J1433" s="21"/>
      <c r="M1433" s="21"/>
      <c r="N1433" s="21"/>
      <c r="Q1433" s="21"/>
    </row>
    <row r="1434" spans="10:17">
      <c r="J1434" s="21"/>
      <c r="M1434" s="21"/>
      <c r="N1434" s="21"/>
      <c r="Q1434" s="21"/>
    </row>
    <row r="1435" spans="10:17">
      <c r="J1435" s="21"/>
      <c r="M1435" s="21"/>
      <c r="N1435" s="21"/>
      <c r="Q1435" s="21"/>
    </row>
    <row r="1436" spans="10:17">
      <c r="J1436" s="21"/>
      <c r="M1436" s="21"/>
      <c r="N1436" s="21"/>
      <c r="Q1436" s="21"/>
    </row>
    <row r="1437" spans="10:17">
      <c r="J1437" s="21"/>
      <c r="M1437" s="21"/>
      <c r="N1437" s="21"/>
      <c r="Q1437" s="21"/>
    </row>
    <row r="1438" spans="10:17">
      <c r="J1438" s="21"/>
      <c r="M1438" s="21"/>
      <c r="N1438" s="21"/>
      <c r="Q1438" s="21"/>
    </row>
    <row r="1439" spans="10:17">
      <c r="J1439" s="21"/>
      <c r="M1439" s="21"/>
      <c r="N1439" s="21"/>
      <c r="Q1439" s="21"/>
    </row>
    <row r="1440" spans="10:17">
      <c r="J1440" s="21"/>
      <c r="M1440" s="21"/>
      <c r="N1440" s="21"/>
      <c r="Q1440" s="21"/>
    </row>
    <row r="1441" spans="10:17">
      <c r="J1441" s="21"/>
      <c r="M1441" s="21"/>
      <c r="N1441" s="21"/>
      <c r="Q1441" s="21"/>
    </row>
    <row r="1442" spans="10:17">
      <c r="J1442" s="21"/>
      <c r="M1442" s="21"/>
      <c r="N1442" s="21"/>
      <c r="Q1442" s="21"/>
    </row>
    <row r="1443" spans="10:17">
      <c r="J1443" s="21"/>
      <c r="M1443" s="21"/>
      <c r="N1443" s="21"/>
      <c r="Q1443" s="21"/>
    </row>
    <row r="1444" spans="10:17">
      <c r="J1444" s="21"/>
      <c r="M1444" s="21"/>
      <c r="N1444" s="21"/>
      <c r="Q1444" s="21"/>
    </row>
    <row r="1445" spans="10:17">
      <c r="J1445" s="21"/>
      <c r="M1445" s="21"/>
      <c r="N1445" s="21"/>
      <c r="Q1445" s="21"/>
    </row>
    <row r="1446" spans="10:17">
      <c r="J1446" s="21"/>
      <c r="M1446" s="21"/>
      <c r="N1446" s="21"/>
      <c r="Q1446" s="21"/>
    </row>
    <row r="1447" spans="10:17">
      <c r="J1447" s="21"/>
      <c r="M1447" s="21"/>
      <c r="N1447" s="21"/>
      <c r="Q1447" s="21"/>
    </row>
    <row r="1448" spans="10:17">
      <c r="J1448" s="21"/>
      <c r="M1448" s="21"/>
      <c r="N1448" s="21"/>
      <c r="Q1448" s="21"/>
    </row>
    <row r="1449" spans="10:17">
      <c r="J1449" s="21"/>
      <c r="M1449" s="21"/>
      <c r="N1449" s="21"/>
      <c r="Q1449" s="21"/>
    </row>
    <row r="1450" spans="10:17">
      <c r="J1450" s="21"/>
      <c r="M1450" s="21"/>
      <c r="N1450" s="21"/>
      <c r="Q1450" s="21"/>
    </row>
    <row r="1451" spans="10:17">
      <c r="J1451" s="21"/>
      <c r="M1451" s="21"/>
      <c r="N1451" s="21"/>
      <c r="Q1451" s="21"/>
    </row>
    <row r="1452" spans="10:17">
      <c r="J1452" s="21"/>
      <c r="M1452" s="21"/>
      <c r="N1452" s="21"/>
      <c r="Q1452" s="21"/>
    </row>
    <row r="1453" spans="10:17">
      <c r="J1453" s="21"/>
      <c r="M1453" s="21"/>
      <c r="N1453" s="21"/>
      <c r="Q1453" s="21"/>
    </row>
    <row r="1454" spans="10:17">
      <c r="J1454" s="21"/>
      <c r="M1454" s="21"/>
      <c r="N1454" s="21"/>
      <c r="Q1454" s="21"/>
    </row>
    <row r="1455" spans="10:17">
      <c r="J1455" s="21"/>
      <c r="M1455" s="21"/>
      <c r="N1455" s="21"/>
      <c r="Q1455" s="21"/>
    </row>
    <row r="1456" spans="10:17">
      <c r="J1456" s="21"/>
      <c r="M1456" s="21"/>
      <c r="N1456" s="21"/>
      <c r="Q1456" s="21"/>
    </row>
    <row r="1457" spans="10:17">
      <c r="J1457" s="21"/>
      <c r="M1457" s="21"/>
      <c r="N1457" s="21"/>
      <c r="Q1457" s="21"/>
    </row>
    <row r="1458" spans="10:17">
      <c r="J1458" s="21"/>
      <c r="M1458" s="21"/>
      <c r="N1458" s="21"/>
      <c r="Q1458" s="21"/>
    </row>
    <row r="1459" spans="10:17">
      <c r="J1459" s="21"/>
      <c r="M1459" s="21"/>
      <c r="N1459" s="21"/>
      <c r="Q1459" s="21"/>
    </row>
    <row r="1460" spans="10:17">
      <c r="J1460" s="21"/>
      <c r="M1460" s="21"/>
      <c r="N1460" s="21"/>
      <c r="Q1460" s="21"/>
    </row>
    <row r="1461" spans="10:17">
      <c r="J1461" s="21"/>
      <c r="M1461" s="21"/>
      <c r="N1461" s="21"/>
      <c r="Q1461" s="21"/>
    </row>
    <row r="1462" spans="10:17">
      <c r="J1462" s="21"/>
      <c r="M1462" s="21"/>
      <c r="N1462" s="21"/>
      <c r="Q1462" s="21"/>
    </row>
    <row r="1463" spans="10:17">
      <c r="J1463" s="21"/>
      <c r="M1463" s="21"/>
      <c r="N1463" s="21"/>
      <c r="Q1463" s="21"/>
    </row>
    <row r="1464" spans="10:17">
      <c r="J1464" s="21"/>
      <c r="M1464" s="21"/>
      <c r="N1464" s="21"/>
      <c r="Q1464" s="21"/>
    </row>
    <row r="1465" spans="10:17">
      <c r="J1465" s="21"/>
      <c r="M1465" s="21"/>
      <c r="N1465" s="21"/>
      <c r="Q1465" s="21"/>
    </row>
    <row r="1466" spans="10:17">
      <c r="J1466" s="21"/>
      <c r="M1466" s="21"/>
      <c r="N1466" s="21"/>
      <c r="Q1466" s="21"/>
    </row>
    <row r="1467" spans="10:17">
      <c r="J1467" s="21"/>
      <c r="M1467" s="21"/>
      <c r="N1467" s="21"/>
      <c r="Q1467" s="21"/>
    </row>
    <row r="1468" spans="10:17">
      <c r="J1468" s="21"/>
      <c r="M1468" s="21"/>
      <c r="N1468" s="21"/>
      <c r="Q1468" s="21"/>
    </row>
    <row r="1469" spans="10:17">
      <c r="J1469" s="21"/>
      <c r="M1469" s="21"/>
      <c r="N1469" s="21"/>
      <c r="Q1469" s="21"/>
    </row>
    <row r="1470" spans="10:17">
      <c r="J1470" s="21"/>
      <c r="M1470" s="21"/>
      <c r="N1470" s="21"/>
      <c r="Q1470" s="21"/>
    </row>
    <row r="1471" spans="10:17">
      <c r="J1471" s="21"/>
      <c r="M1471" s="21"/>
      <c r="N1471" s="21"/>
      <c r="Q1471" s="21"/>
    </row>
    <row r="1472" spans="10:17">
      <c r="J1472" s="21"/>
      <c r="M1472" s="21"/>
      <c r="N1472" s="21"/>
      <c r="Q1472" s="21"/>
    </row>
    <row r="1473" spans="10:17">
      <c r="J1473" s="21"/>
      <c r="M1473" s="21"/>
      <c r="N1473" s="21"/>
      <c r="Q1473" s="21"/>
    </row>
    <row r="1474" spans="10:17">
      <c r="J1474" s="21"/>
      <c r="M1474" s="21"/>
      <c r="N1474" s="21"/>
      <c r="Q1474" s="21"/>
    </row>
    <row r="1475" spans="10:17">
      <c r="J1475" s="21"/>
      <c r="M1475" s="21"/>
      <c r="N1475" s="21"/>
      <c r="Q1475" s="21"/>
    </row>
    <row r="1476" spans="10:17">
      <c r="J1476" s="21"/>
      <c r="M1476" s="21"/>
      <c r="N1476" s="21"/>
      <c r="Q1476" s="21"/>
    </row>
    <row r="1477" spans="10:17">
      <c r="J1477" s="21"/>
      <c r="M1477" s="21"/>
      <c r="N1477" s="21"/>
      <c r="Q1477" s="21"/>
    </row>
    <row r="1478" spans="10:17">
      <c r="J1478" s="21"/>
      <c r="M1478" s="21"/>
      <c r="N1478" s="21"/>
      <c r="Q1478" s="21"/>
    </row>
    <row r="1479" spans="10:17">
      <c r="J1479" s="21"/>
      <c r="M1479" s="21"/>
      <c r="N1479" s="21"/>
      <c r="Q1479" s="21"/>
    </row>
    <row r="1480" spans="10:17">
      <c r="J1480" s="21"/>
      <c r="M1480" s="21"/>
      <c r="N1480" s="21"/>
      <c r="Q1480" s="21"/>
    </row>
    <row r="1481" spans="10:17">
      <c r="J1481" s="21"/>
      <c r="M1481" s="21"/>
      <c r="N1481" s="21"/>
      <c r="Q1481" s="21"/>
    </row>
    <row r="1482" spans="10:17">
      <c r="J1482" s="21"/>
      <c r="M1482" s="21"/>
      <c r="N1482" s="21"/>
      <c r="Q1482" s="21"/>
    </row>
    <row r="1483" spans="10:17">
      <c r="J1483" s="21"/>
      <c r="M1483" s="21"/>
      <c r="N1483" s="21"/>
      <c r="Q1483" s="21"/>
    </row>
    <row r="1484" spans="10:17">
      <c r="J1484" s="21"/>
      <c r="M1484" s="21"/>
      <c r="N1484" s="21"/>
      <c r="Q1484" s="21"/>
    </row>
    <row r="1485" spans="10:17">
      <c r="J1485" s="21"/>
      <c r="M1485" s="21"/>
      <c r="N1485" s="21"/>
      <c r="Q1485" s="21"/>
    </row>
    <row r="1486" spans="10:17">
      <c r="J1486" s="21"/>
      <c r="M1486" s="21"/>
      <c r="N1486" s="21"/>
      <c r="Q1486" s="21"/>
    </row>
    <row r="1487" spans="10:17">
      <c r="J1487" s="21"/>
      <c r="M1487" s="21"/>
      <c r="N1487" s="21"/>
      <c r="Q1487" s="21"/>
    </row>
    <row r="1488" spans="10:17">
      <c r="J1488" s="21"/>
      <c r="M1488" s="21"/>
      <c r="N1488" s="21"/>
      <c r="Q1488" s="21"/>
    </row>
    <row r="1489" spans="10:17">
      <c r="J1489" s="21"/>
      <c r="M1489" s="21"/>
      <c r="N1489" s="21"/>
      <c r="Q1489" s="21"/>
    </row>
    <row r="1490" spans="10:17">
      <c r="J1490" s="21"/>
      <c r="M1490" s="21"/>
      <c r="N1490" s="21"/>
      <c r="Q1490" s="21"/>
    </row>
    <row r="1491" spans="10:17">
      <c r="J1491" s="21"/>
      <c r="M1491" s="21"/>
      <c r="N1491" s="21"/>
      <c r="Q1491" s="21"/>
    </row>
    <row r="1492" spans="10:17">
      <c r="J1492" s="21"/>
      <c r="M1492" s="21"/>
      <c r="N1492" s="21"/>
      <c r="Q1492" s="21"/>
    </row>
    <row r="1493" spans="10:17">
      <c r="J1493" s="21"/>
      <c r="M1493" s="21"/>
      <c r="N1493" s="21"/>
      <c r="Q1493" s="21"/>
    </row>
    <row r="1494" spans="10:17">
      <c r="J1494" s="21"/>
      <c r="M1494" s="21"/>
      <c r="N1494" s="21"/>
      <c r="Q1494" s="21"/>
    </row>
    <row r="1495" spans="10:17">
      <c r="J1495" s="21"/>
      <c r="M1495" s="21"/>
      <c r="N1495" s="21"/>
      <c r="Q1495" s="21"/>
    </row>
    <row r="1496" spans="10:17">
      <c r="J1496" s="21"/>
      <c r="M1496" s="21"/>
      <c r="N1496" s="21"/>
      <c r="Q1496" s="21"/>
    </row>
    <row r="1497" spans="10:17">
      <c r="J1497" s="21"/>
      <c r="M1497" s="21"/>
      <c r="N1497" s="21"/>
      <c r="Q1497" s="21"/>
    </row>
    <row r="1498" spans="10:17">
      <c r="J1498" s="21"/>
      <c r="M1498" s="21"/>
      <c r="N1498" s="21"/>
      <c r="Q1498" s="21"/>
    </row>
    <row r="1499" spans="10:17">
      <c r="J1499" s="21"/>
      <c r="M1499" s="21"/>
      <c r="N1499" s="21"/>
      <c r="Q1499" s="21"/>
    </row>
    <row r="1500" spans="10:17">
      <c r="J1500" s="21"/>
      <c r="M1500" s="21"/>
      <c r="N1500" s="21"/>
      <c r="Q1500" s="21"/>
    </row>
    <row r="1501" spans="10:17">
      <c r="J1501" s="21"/>
      <c r="M1501" s="21"/>
      <c r="N1501" s="21"/>
      <c r="Q1501" s="21"/>
    </row>
    <row r="1502" spans="10:17">
      <c r="J1502" s="21"/>
      <c r="M1502" s="21"/>
      <c r="N1502" s="21"/>
      <c r="Q1502" s="21"/>
    </row>
    <row r="1503" spans="10:17">
      <c r="J1503" s="21"/>
      <c r="M1503" s="21"/>
      <c r="N1503" s="21"/>
      <c r="Q1503" s="21"/>
    </row>
    <row r="1504" spans="10:17">
      <c r="J1504" s="21"/>
      <c r="M1504" s="21"/>
      <c r="N1504" s="21"/>
      <c r="Q1504" s="21"/>
    </row>
    <row r="1505" spans="10:17">
      <c r="J1505" s="21"/>
      <c r="M1505" s="21"/>
      <c r="N1505" s="21"/>
      <c r="Q1505" s="21"/>
    </row>
    <row r="1506" spans="10:17">
      <c r="J1506" s="21"/>
      <c r="M1506" s="21"/>
      <c r="N1506" s="21"/>
      <c r="Q1506" s="21"/>
    </row>
    <row r="1507" spans="10:17">
      <c r="J1507" s="21"/>
      <c r="M1507" s="21"/>
      <c r="N1507" s="21"/>
      <c r="Q1507" s="21"/>
    </row>
    <row r="1508" spans="10:17">
      <c r="J1508" s="21"/>
      <c r="M1508" s="21"/>
      <c r="N1508" s="21"/>
      <c r="Q1508" s="21"/>
    </row>
    <row r="1509" spans="10:17">
      <c r="J1509" s="21"/>
      <c r="M1509" s="21"/>
      <c r="N1509" s="21"/>
      <c r="Q1509" s="21"/>
    </row>
    <row r="1510" spans="10:17">
      <c r="J1510" s="21"/>
      <c r="M1510" s="21"/>
      <c r="N1510" s="21"/>
      <c r="Q1510" s="21"/>
    </row>
    <row r="1511" spans="10:17">
      <c r="J1511" s="21"/>
      <c r="M1511" s="21"/>
      <c r="N1511" s="21"/>
      <c r="Q1511" s="21"/>
    </row>
    <row r="1512" spans="10:17">
      <c r="J1512" s="21"/>
      <c r="M1512" s="21"/>
      <c r="N1512" s="21"/>
      <c r="Q1512" s="21"/>
    </row>
    <row r="1513" spans="10:17">
      <c r="J1513" s="21"/>
      <c r="M1513" s="21"/>
      <c r="N1513" s="21"/>
      <c r="Q1513" s="21"/>
    </row>
    <row r="1514" spans="10:17">
      <c r="J1514" s="21"/>
      <c r="M1514" s="21"/>
      <c r="N1514" s="21"/>
      <c r="Q1514" s="21"/>
    </row>
    <row r="1515" spans="10:17">
      <c r="J1515" s="21"/>
      <c r="M1515" s="21"/>
      <c r="N1515" s="21"/>
      <c r="Q1515" s="21"/>
    </row>
    <row r="1516" spans="10:17">
      <c r="J1516" s="21"/>
      <c r="M1516" s="21"/>
      <c r="N1516" s="21"/>
      <c r="Q1516" s="21"/>
    </row>
    <row r="1517" spans="10:17">
      <c r="J1517" s="21"/>
      <c r="M1517" s="21"/>
      <c r="N1517" s="21"/>
      <c r="Q1517" s="21"/>
    </row>
    <row r="1518" spans="10:17">
      <c r="J1518" s="21"/>
      <c r="M1518" s="21"/>
      <c r="N1518" s="21"/>
      <c r="Q1518" s="21"/>
    </row>
    <row r="1519" spans="10:17">
      <c r="J1519" s="21"/>
      <c r="M1519" s="21"/>
      <c r="N1519" s="21"/>
      <c r="Q1519" s="21"/>
    </row>
    <row r="1520" spans="10:17">
      <c r="J1520" s="21"/>
      <c r="M1520" s="21"/>
      <c r="N1520" s="21"/>
      <c r="Q1520" s="21"/>
    </row>
    <row r="1521" spans="10:17">
      <c r="J1521" s="21"/>
      <c r="M1521" s="21"/>
      <c r="N1521" s="21"/>
      <c r="Q1521" s="21"/>
    </row>
    <row r="1522" spans="10:17">
      <c r="J1522" s="21"/>
      <c r="M1522" s="21"/>
      <c r="N1522" s="21"/>
      <c r="Q1522" s="21"/>
    </row>
    <row r="1523" spans="10:17">
      <c r="J1523" s="21"/>
      <c r="M1523" s="21"/>
      <c r="N1523" s="21"/>
      <c r="Q1523" s="21"/>
    </row>
    <row r="1524" spans="10:17">
      <c r="J1524" s="21"/>
      <c r="M1524" s="21"/>
      <c r="N1524" s="21"/>
      <c r="Q1524" s="21"/>
    </row>
    <row r="1525" spans="10:17">
      <c r="J1525" s="21"/>
      <c r="M1525" s="21"/>
      <c r="N1525" s="21"/>
      <c r="Q1525" s="21"/>
    </row>
    <row r="1526" spans="10:17">
      <c r="J1526" s="21"/>
      <c r="M1526" s="21"/>
      <c r="N1526" s="21"/>
      <c r="Q1526" s="21"/>
    </row>
    <row r="1527" spans="10:17">
      <c r="J1527" s="21"/>
      <c r="M1527" s="21"/>
      <c r="N1527" s="21"/>
      <c r="Q1527" s="21"/>
    </row>
    <row r="1528" spans="10:17">
      <c r="J1528" s="21"/>
      <c r="M1528" s="21"/>
      <c r="N1528" s="21"/>
      <c r="Q1528" s="21"/>
    </row>
    <row r="1529" spans="10:17">
      <c r="J1529" s="21"/>
      <c r="M1529" s="21"/>
      <c r="N1529" s="21"/>
      <c r="Q1529" s="21"/>
    </row>
    <row r="1530" spans="10:17">
      <c r="J1530" s="21"/>
      <c r="M1530" s="21"/>
      <c r="N1530" s="21"/>
      <c r="Q1530" s="21"/>
    </row>
    <row r="1531" spans="10:17">
      <c r="J1531" s="21"/>
      <c r="M1531" s="21"/>
      <c r="N1531" s="21"/>
      <c r="Q1531" s="21"/>
    </row>
    <row r="1532" spans="10:17">
      <c r="J1532" s="21"/>
      <c r="M1532" s="21"/>
      <c r="N1532" s="21"/>
      <c r="Q1532" s="21"/>
    </row>
    <row r="1533" spans="10:17">
      <c r="J1533" s="21"/>
      <c r="M1533" s="21"/>
      <c r="N1533" s="21"/>
      <c r="Q1533" s="21"/>
    </row>
    <row r="1534" spans="10:17">
      <c r="J1534" s="21"/>
      <c r="M1534" s="21"/>
      <c r="N1534" s="21"/>
      <c r="Q1534" s="21"/>
    </row>
    <row r="1535" spans="10:17">
      <c r="J1535" s="21"/>
      <c r="M1535" s="21"/>
      <c r="N1535" s="21"/>
      <c r="Q1535" s="21"/>
    </row>
    <row r="1536" spans="10:17">
      <c r="J1536" s="21"/>
      <c r="M1536" s="21"/>
      <c r="N1536" s="21"/>
      <c r="Q1536" s="21"/>
    </row>
    <row r="1537" spans="10:17">
      <c r="J1537" s="21"/>
      <c r="M1537" s="21"/>
      <c r="N1537" s="21"/>
      <c r="Q1537" s="21"/>
    </row>
    <row r="1538" spans="10:17">
      <c r="J1538" s="21"/>
      <c r="M1538" s="21"/>
      <c r="N1538" s="21"/>
      <c r="Q1538" s="21"/>
    </row>
    <row r="1539" spans="10:17">
      <c r="J1539" s="21"/>
      <c r="M1539" s="21"/>
      <c r="N1539" s="21"/>
      <c r="Q1539" s="21"/>
    </row>
    <row r="1540" spans="10:17">
      <c r="J1540" s="21"/>
      <c r="M1540" s="21"/>
      <c r="N1540" s="21"/>
      <c r="Q1540" s="21"/>
    </row>
    <row r="1541" spans="10:17">
      <c r="J1541" s="21"/>
      <c r="M1541" s="21"/>
      <c r="N1541" s="21"/>
      <c r="Q1541" s="21"/>
    </row>
    <row r="1542" spans="10:17">
      <c r="J1542" s="21"/>
      <c r="M1542" s="21"/>
      <c r="N1542" s="21"/>
      <c r="Q1542" s="21"/>
    </row>
    <row r="1543" spans="10:17">
      <c r="J1543" s="21"/>
      <c r="M1543" s="21"/>
      <c r="N1543" s="21"/>
      <c r="Q1543" s="21"/>
    </row>
    <row r="1544" spans="10:17">
      <c r="J1544" s="21"/>
      <c r="M1544" s="21"/>
      <c r="N1544" s="21"/>
      <c r="Q1544" s="21"/>
    </row>
    <row r="1545" spans="10:17">
      <c r="J1545" s="21"/>
      <c r="M1545" s="21"/>
      <c r="N1545" s="21"/>
      <c r="Q1545" s="21"/>
    </row>
    <row r="1546" spans="10:17">
      <c r="J1546" s="21"/>
      <c r="M1546" s="21"/>
      <c r="N1546" s="21"/>
      <c r="Q1546" s="21"/>
    </row>
    <row r="1547" spans="10:17">
      <c r="J1547" s="21"/>
      <c r="M1547" s="21"/>
      <c r="N1547" s="21"/>
      <c r="Q1547" s="21"/>
    </row>
    <row r="1548" spans="10:17">
      <c r="J1548" s="21"/>
      <c r="M1548" s="21"/>
      <c r="N1548" s="21"/>
      <c r="Q1548" s="21"/>
    </row>
    <row r="1549" spans="10:17">
      <c r="J1549" s="21"/>
      <c r="M1549" s="21"/>
      <c r="N1549" s="21"/>
      <c r="Q1549" s="21"/>
    </row>
    <row r="1550" spans="10:17">
      <c r="J1550" s="21"/>
      <c r="M1550" s="21"/>
      <c r="N1550" s="21"/>
      <c r="Q1550" s="21"/>
    </row>
    <row r="1551" spans="10:17">
      <c r="J1551" s="21"/>
      <c r="M1551" s="21"/>
      <c r="N1551" s="21"/>
      <c r="Q1551" s="21"/>
    </row>
    <row r="1552" spans="10:17">
      <c r="J1552" s="21"/>
      <c r="M1552" s="21"/>
      <c r="N1552" s="21"/>
      <c r="Q1552" s="21"/>
    </row>
    <row r="1553" spans="10:17">
      <c r="J1553" s="21"/>
      <c r="M1553" s="21"/>
      <c r="N1553" s="21"/>
      <c r="Q1553" s="21"/>
    </row>
    <row r="1554" spans="10:17">
      <c r="J1554" s="21"/>
      <c r="M1554" s="21"/>
      <c r="N1554" s="21"/>
      <c r="Q1554" s="21"/>
    </row>
    <row r="1555" spans="10:17">
      <c r="J1555" s="21"/>
      <c r="M1555" s="21"/>
      <c r="N1555" s="21"/>
      <c r="Q1555" s="21"/>
    </row>
    <row r="1556" spans="10:17">
      <c r="J1556" s="21"/>
      <c r="M1556" s="21"/>
      <c r="N1556" s="21"/>
      <c r="Q1556" s="21"/>
    </row>
    <row r="1557" spans="10:17">
      <c r="J1557" s="21"/>
      <c r="M1557" s="21"/>
      <c r="N1557" s="21"/>
      <c r="Q1557" s="21"/>
    </row>
    <row r="1558" spans="10:17">
      <c r="J1558" s="21"/>
      <c r="M1558" s="21"/>
      <c r="N1558" s="21"/>
      <c r="Q1558" s="21"/>
    </row>
    <row r="1559" spans="10:17">
      <c r="J1559" s="21"/>
      <c r="M1559" s="21"/>
      <c r="N1559" s="21"/>
      <c r="Q1559" s="21"/>
    </row>
    <row r="1560" spans="10:17">
      <c r="J1560" s="21"/>
      <c r="M1560" s="21"/>
      <c r="N1560" s="21"/>
      <c r="Q1560" s="21"/>
    </row>
    <row r="1561" spans="10:17">
      <c r="J1561" s="21"/>
      <c r="M1561" s="21"/>
      <c r="N1561" s="21"/>
      <c r="Q1561" s="21"/>
    </row>
    <row r="1562" spans="10:17">
      <c r="J1562" s="21"/>
      <c r="M1562" s="21"/>
      <c r="N1562" s="21"/>
      <c r="Q1562" s="21"/>
    </row>
    <row r="1563" spans="10:17">
      <c r="J1563" s="21"/>
      <c r="M1563" s="21"/>
      <c r="N1563" s="21"/>
      <c r="Q1563" s="21"/>
    </row>
    <row r="1564" spans="10:17">
      <c r="J1564" s="21"/>
      <c r="M1564" s="21"/>
      <c r="N1564" s="21"/>
      <c r="Q1564" s="21"/>
    </row>
    <row r="1565" spans="10:17">
      <c r="J1565" s="21"/>
      <c r="M1565" s="21"/>
      <c r="N1565" s="21"/>
      <c r="Q1565" s="21"/>
    </row>
    <row r="1566" spans="10:17">
      <c r="J1566" s="21"/>
      <c r="M1566" s="21"/>
      <c r="N1566" s="21"/>
      <c r="Q1566" s="21"/>
    </row>
    <row r="1567" spans="10:17">
      <c r="J1567" s="21"/>
      <c r="M1567" s="21"/>
      <c r="N1567" s="21"/>
      <c r="Q1567" s="21"/>
    </row>
    <row r="1568" spans="10:17">
      <c r="J1568" s="21"/>
      <c r="M1568" s="21"/>
      <c r="N1568" s="21"/>
      <c r="Q1568" s="21"/>
    </row>
    <row r="1569" spans="10:17">
      <c r="J1569" s="21"/>
      <c r="M1569" s="21"/>
      <c r="N1569" s="21"/>
      <c r="Q1569" s="21"/>
    </row>
    <row r="1570" spans="10:17">
      <c r="J1570" s="21"/>
      <c r="M1570" s="21"/>
      <c r="N1570" s="21"/>
      <c r="Q1570" s="21"/>
    </row>
    <row r="1571" spans="10:17">
      <c r="J1571" s="21"/>
      <c r="M1571" s="21"/>
      <c r="N1571" s="21"/>
      <c r="Q1571" s="21"/>
    </row>
    <row r="1572" spans="10:17">
      <c r="J1572" s="21"/>
      <c r="M1572" s="21"/>
      <c r="N1572" s="21"/>
      <c r="Q1572" s="21"/>
    </row>
    <row r="1573" spans="10:17">
      <c r="J1573" s="21"/>
      <c r="M1573" s="21"/>
      <c r="N1573" s="21"/>
      <c r="Q1573" s="21"/>
    </row>
    <row r="1574" spans="10:17">
      <c r="J1574" s="21"/>
      <c r="M1574" s="21"/>
      <c r="N1574" s="21"/>
      <c r="Q1574" s="21"/>
    </row>
    <row r="1575" spans="10:17">
      <c r="J1575" s="21"/>
      <c r="M1575" s="21"/>
      <c r="N1575" s="21"/>
      <c r="Q1575" s="21"/>
    </row>
    <row r="1576" spans="10:17">
      <c r="J1576" s="21"/>
      <c r="M1576" s="21"/>
      <c r="N1576" s="21"/>
      <c r="Q1576" s="21"/>
    </row>
    <row r="1577" spans="10:17">
      <c r="J1577" s="21"/>
      <c r="M1577" s="21"/>
      <c r="N1577" s="21"/>
      <c r="Q1577" s="21"/>
    </row>
    <row r="1578" spans="10:17">
      <c r="J1578" s="21"/>
      <c r="M1578" s="21"/>
      <c r="N1578" s="21"/>
      <c r="Q1578" s="21"/>
    </row>
    <row r="1579" spans="10:17">
      <c r="J1579" s="21"/>
      <c r="M1579" s="21"/>
      <c r="N1579" s="21"/>
      <c r="Q1579" s="21"/>
    </row>
    <row r="1580" spans="10:17">
      <c r="J1580" s="21"/>
      <c r="M1580" s="21"/>
      <c r="N1580" s="21"/>
      <c r="Q1580" s="21"/>
    </row>
    <row r="1581" spans="10:17">
      <c r="J1581" s="21"/>
      <c r="M1581" s="21"/>
      <c r="N1581" s="21"/>
      <c r="Q1581" s="21"/>
    </row>
    <row r="1582" spans="10:17">
      <c r="J1582" s="21"/>
      <c r="M1582" s="21"/>
      <c r="N1582" s="21"/>
      <c r="Q1582" s="21"/>
    </row>
    <row r="1583" spans="10:17">
      <c r="J1583" s="21"/>
      <c r="M1583" s="21"/>
      <c r="N1583" s="21"/>
      <c r="Q1583" s="21"/>
    </row>
    <row r="1584" spans="10:17">
      <c r="J1584" s="21"/>
      <c r="M1584" s="21"/>
      <c r="N1584" s="21"/>
      <c r="Q1584" s="21"/>
    </row>
    <row r="1585" spans="10:17">
      <c r="J1585" s="21"/>
      <c r="M1585" s="21"/>
      <c r="N1585" s="21"/>
      <c r="Q1585" s="21"/>
    </row>
    <row r="1586" spans="10:17">
      <c r="J1586" s="21"/>
      <c r="M1586" s="21"/>
      <c r="N1586" s="21"/>
      <c r="Q1586" s="21"/>
    </row>
    <row r="1587" spans="10:17">
      <c r="J1587" s="21"/>
      <c r="M1587" s="21"/>
      <c r="N1587" s="21"/>
      <c r="Q1587" s="21"/>
    </row>
    <row r="1588" spans="10:17">
      <c r="J1588" s="21"/>
      <c r="M1588" s="21"/>
      <c r="N1588" s="21"/>
      <c r="Q1588" s="21"/>
    </row>
    <row r="1589" spans="10:17">
      <c r="J1589" s="21"/>
      <c r="M1589" s="21"/>
      <c r="N1589" s="21"/>
      <c r="Q1589" s="21"/>
    </row>
    <row r="1590" spans="10:17">
      <c r="J1590" s="21"/>
      <c r="M1590" s="21"/>
      <c r="N1590" s="21"/>
      <c r="Q1590" s="21"/>
    </row>
    <row r="1591" spans="10:17">
      <c r="J1591" s="21"/>
      <c r="M1591" s="21"/>
      <c r="N1591" s="21"/>
      <c r="Q1591" s="21"/>
    </row>
    <row r="1592" spans="10:17">
      <c r="J1592" s="21"/>
      <c r="M1592" s="21"/>
      <c r="N1592" s="21"/>
      <c r="Q1592" s="21"/>
    </row>
    <row r="1593" spans="10:17">
      <c r="J1593" s="21"/>
      <c r="M1593" s="21"/>
      <c r="N1593" s="21"/>
      <c r="Q1593" s="21"/>
    </row>
    <row r="1594" spans="10:17">
      <c r="J1594" s="21"/>
      <c r="M1594" s="21"/>
      <c r="N1594" s="21"/>
      <c r="Q1594" s="21"/>
    </row>
    <row r="1595" spans="10:17">
      <c r="J1595" s="21"/>
      <c r="M1595" s="21"/>
      <c r="N1595" s="21"/>
      <c r="Q1595" s="21"/>
    </row>
    <row r="1596" spans="10:17">
      <c r="J1596" s="21"/>
      <c r="M1596" s="21"/>
      <c r="N1596" s="21"/>
      <c r="Q1596" s="21"/>
    </row>
    <row r="1597" spans="10:17">
      <c r="J1597" s="21"/>
      <c r="M1597" s="21"/>
      <c r="N1597" s="21"/>
      <c r="Q1597" s="21"/>
    </row>
    <row r="1598" spans="10:17">
      <c r="J1598" s="21"/>
      <c r="M1598" s="21"/>
      <c r="N1598" s="21"/>
      <c r="Q1598" s="21"/>
    </row>
    <row r="1599" spans="10:17">
      <c r="J1599" s="21"/>
      <c r="M1599" s="21"/>
      <c r="N1599" s="21"/>
      <c r="Q1599" s="21"/>
    </row>
    <row r="1600" spans="10:17">
      <c r="J1600" s="21"/>
      <c r="M1600" s="21"/>
      <c r="N1600" s="21"/>
      <c r="Q1600" s="21"/>
    </row>
    <row r="1601" spans="10:17">
      <c r="J1601" s="21"/>
      <c r="M1601" s="21"/>
      <c r="N1601" s="21"/>
      <c r="Q1601" s="21"/>
    </row>
    <row r="1602" spans="10:17">
      <c r="J1602" s="21"/>
      <c r="M1602" s="21"/>
      <c r="N1602" s="21"/>
      <c r="Q1602" s="21"/>
    </row>
    <row r="1603" spans="10:17">
      <c r="J1603" s="21"/>
      <c r="M1603" s="21"/>
      <c r="N1603" s="21"/>
      <c r="Q1603" s="21"/>
    </row>
    <row r="1604" spans="10:17">
      <c r="J1604" s="21"/>
      <c r="M1604" s="21"/>
      <c r="N1604" s="21"/>
      <c r="Q1604" s="21"/>
    </row>
    <row r="1605" spans="10:17">
      <c r="J1605" s="21"/>
      <c r="M1605" s="21"/>
      <c r="N1605" s="21"/>
      <c r="Q1605" s="21"/>
    </row>
    <row r="1606" spans="10:17">
      <c r="J1606" s="21"/>
      <c r="M1606" s="21"/>
      <c r="N1606" s="21"/>
      <c r="Q1606" s="21"/>
    </row>
    <row r="1607" spans="10:17">
      <c r="J1607" s="21"/>
      <c r="M1607" s="21"/>
      <c r="N1607" s="21"/>
      <c r="Q1607" s="21"/>
    </row>
    <row r="1608" spans="10:17">
      <c r="J1608" s="21"/>
      <c r="M1608" s="21"/>
      <c r="N1608" s="21"/>
      <c r="Q1608" s="21"/>
    </row>
    <row r="1609" spans="10:17">
      <c r="J1609" s="21"/>
      <c r="M1609" s="21"/>
      <c r="N1609" s="21"/>
      <c r="Q1609" s="21"/>
    </row>
    <row r="1610" spans="10:17">
      <c r="J1610" s="21"/>
      <c r="M1610" s="21"/>
      <c r="N1610" s="21"/>
      <c r="Q1610" s="21"/>
    </row>
    <row r="1611" spans="10:17">
      <c r="J1611" s="21"/>
      <c r="M1611" s="21"/>
      <c r="N1611" s="21"/>
      <c r="Q1611" s="21"/>
    </row>
    <row r="1612" spans="10:17">
      <c r="J1612" s="21"/>
      <c r="M1612" s="21"/>
      <c r="N1612" s="21"/>
      <c r="Q1612" s="21"/>
    </row>
    <row r="1613" spans="10:17">
      <c r="J1613" s="21"/>
      <c r="M1613" s="21"/>
      <c r="N1613" s="21"/>
      <c r="Q1613" s="21"/>
    </row>
    <row r="1614" spans="10:17">
      <c r="J1614" s="21"/>
      <c r="M1614" s="21"/>
      <c r="N1614" s="21"/>
      <c r="Q1614" s="21"/>
    </row>
    <row r="1615" spans="10:17">
      <c r="J1615" s="21"/>
      <c r="M1615" s="21"/>
      <c r="N1615" s="21"/>
      <c r="Q1615" s="21"/>
    </row>
    <row r="1616" spans="10:17">
      <c r="J1616" s="21"/>
      <c r="M1616" s="21"/>
      <c r="N1616" s="21"/>
      <c r="Q1616" s="21"/>
    </row>
    <row r="1617" spans="10:17">
      <c r="J1617" s="21"/>
      <c r="M1617" s="21"/>
      <c r="N1617" s="21"/>
      <c r="Q1617" s="21"/>
    </row>
    <row r="1618" spans="10:17">
      <c r="J1618" s="21"/>
      <c r="M1618" s="21"/>
      <c r="N1618" s="21"/>
      <c r="Q1618" s="21"/>
    </row>
    <row r="1619" spans="10:17">
      <c r="J1619" s="21"/>
      <c r="M1619" s="21"/>
      <c r="N1619" s="21"/>
      <c r="Q1619" s="21"/>
    </row>
    <row r="1620" spans="10:17">
      <c r="J1620" s="21"/>
      <c r="M1620" s="21"/>
      <c r="N1620" s="21"/>
      <c r="Q1620" s="21"/>
    </row>
    <row r="1621" spans="10:17">
      <c r="J1621" s="21"/>
      <c r="M1621" s="21"/>
      <c r="N1621" s="21"/>
      <c r="Q1621" s="21"/>
    </row>
    <row r="1622" spans="10:17">
      <c r="J1622" s="21"/>
      <c r="M1622" s="21"/>
      <c r="N1622" s="21"/>
      <c r="Q1622" s="21"/>
    </row>
    <row r="1623" spans="10:17">
      <c r="J1623" s="21"/>
      <c r="M1623" s="21"/>
      <c r="N1623" s="21"/>
      <c r="Q1623" s="21"/>
    </row>
    <row r="1624" spans="10:17">
      <c r="J1624" s="21"/>
      <c r="M1624" s="21"/>
      <c r="N1624" s="21"/>
      <c r="Q1624" s="21"/>
    </row>
    <row r="1625" spans="10:17">
      <c r="J1625" s="21"/>
      <c r="M1625" s="21"/>
      <c r="N1625" s="21"/>
      <c r="Q1625" s="21"/>
    </row>
    <row r="1626" spans="10:17">
      <c r="J1626" s="21"/>
      <c r="M1626" s="21"/>
      <c r="N1626" s="21"/>
      <c r="Q1626" s="21"/>
    </row>
    <row r="1627" spans="10:17">
      <c r="J1627" s="21"/>
      <c r="M1627" s="21"/>
      <c r="N1627" s="21"/>
      <c r="Q1627" s="21"/>
    </row>
    <row r="1628" spans="10:17">
      <c r="J1628" s="21"/>
      <c r="M1628" s="21"/>
      <c r="N1628" s="21"/>
      <c r="Q1628" s="21"/>
    </row>
    <row r="1629" spans="10:17">
      <c r="J1629" s="21"/>
      <c r="M1629" s="21"/>
      <c r="N1629" s="21"/>
      <c r="Q1629" s="21"/>
    </row>
    <row r="1630" spans="10:17">
      <c r="J1630" s="21"/>
      <c r="M1630" s="21"/>
      <c r="N1630" s="21"/>
      <c r="Q1630" s="21"/>
    </row>
    <row r="1631" spans="10:17">
      <c r="J1631" s="21"/>
      <c r="M1631" s="21"/>
      <c r="N1631" s="21"/>
      <c r="Q1631" s="21"/>
    </row>
    <row r="1632" spans="10:17">
      <c r="J1632" s="21"/>
      <c r="M1632" s="21"/>
      <c r="N1632" s="21"/>
      <c r="Q1632" s="21"/>
    </row>
    <row r="1633" spans="10:17">
      <c r="J1633" s="21"/>
      <c r="M1633" s="21"/>
      <c r="N1633" s="21"/>
      <c r="Q1633" s="21"/>
    </row>
    <row r="1634" spans="10:17">
      <c r="J1634" s="21"/>
      <c r="M1634" s="21"/>
      <c r="N1634" s="21"/>
      <c r="Q1634" s="21"/>
    </row>
    <row r="1635" spans="10:17">
      <c r="J1635" s="21"/>
      <c r="M1635" s="21"/>
      <c r="N1635" s="21"/>
      <c r="Q1635" s="21"/>
    </row>
    <row r="1636" spans="10:17">
      <c r="J1636" s="21"/>
      <c r="M1636" s="21"/>
      <c r="N1636" s="21"/>
      <c r="Q1636" s="21"/>
    </row>
    <row r="1637" spans="10:17">
      <c r="J1637" s="21"/>
      <c r="M1637" s="21"/>
      <c r="N1637" s="21"/>
      <c r="Q1637" s="21"/>
    </row>
    <row r="1638" spans="10:17">
      <c r="J1638" s="21"/>
      <c r="M1638" s="21"/>
      <c r="N1638" s="21"/>
      <c r="Q1638" s="21"/>
    </row>
    <row r="1639" spans="10:17">
      <c r="J1639" s="21"/>
      <c r="M1639" s="21"/>
      <c r="N1639" s="21"/>
      <c r="Q1639" s="21"/>
    </row>
    <row r="1640" spans="10:17">
      <c r="J1640" s="21"/>
      <c r="M1640" s="21"/>
      <c r="N1640" s="21"/>
      <c r="Q1640" s="21"/>
    </row>
    <row r="1641" spans="10:17">
      <c r="J1641" s="21"/>
      <c r="M1641" s="21"/>
      <c r="N1641" s="21"/>
      <c r="Q1641" s="21"/>
    </row>
    <row r="1642" spans="10:17">
      <c r="J1642" s="21"/>
      <c r="M1642" s="21"/>
      <c r="N1642" s="21"/>
      <c r="Q1642" s="21"/>
    </row>
    <row r="1643" spans="10:17">
      <c r="J1643" s="21"/>
      <c r="M1643" s="21"/>
      <c r="N1643" s="21"/>
      <c r="Q1643" s="21"/>
    </row>
    <row r="1644" spans="10:17">
      <c r="J1644" s="21"/>
      <c r="M1644" s="21"/>
      <c r="N1644" s="21"/>
      <c r="Q1644" s="21"/>
    </row>
    <row r="1645" spans="10:17">
      <c r="J1645" s="21"/>
      <c r="M1645" s="21"/>
      <c r="N1645" s="21"/>
      <c r="Q1645" s="21"/>
    </row>
    <row r="1646" spans="10:17">
      <c r="J1646" s="21"/>
      <c r="M1646" s="21"/>
      <c r="N1646" s="21"/>
      <c r="Q1646" s="21"/>
    </row>
    <row r="1647" spans="10:17">
      <c r="J1647" s="21"/>
      <c r="M1647" s="21"/>
      <c r="N1647" s="21"/>
      <c r="Q1647" s="21"/>
    </row>
    <row r="1648" spans="10:17">
      <c r="J1648" s="21"/>
      <c r="M1648" s="21"/>
      <c r="N1648" s="21"/>
      <c r="Q1648" s="21"/>
    </row>
    <row r="1649" spans="10:17">
      <c r="J1649" s="21"/>
      <c r="M1649" s="21"/>
      <c r="N1649" s="21"/>
      <c r="Q1649" s="21"/>
    </row>
    <row r="1650" spans="10:17">
      <c r="J1650" s="21"/>
      <c r="M1650" s="21"/>
      <c r="N1650" s="21"/>
      <c r="Q1650" s="21"/>
    </row>
    <row r="1651" spans="10:17">
      <c r="J1651" s="21"/>
      <c r="M1651" s="21"/>
      <c r="N1651" s="21"/>
      <c r="Q1651" s="21"/>
    </row>
    <row r="1652" spans="10:17">
      <c r="J1652" s="21"/>
      <c r="M1652" s="21"/>
      <c r="N1652" s="21"/>
      <c r="Q1652" s="21"/>
    </row>
    <row r="1653" spans="10:17">
      <c r="J1653" s="21"/>
      <c r="M1653" s="21"/>
      <c r="N1653" s="21"/>
      <c r="Q1653" s="21"/>
    </row>
    <row r="1654" spans="10:17">
      <c r="J1654" s="21"/>
      <c r="M1654" s="21"/>
      <c r="N1654" s="21"/>
      <c r="Q1654" s="21"/>
    </row>
    <row r="1655" spans="10:17">
      <c r="J1655" s="21"/>
      <c r="M1655" s="21"/>
      <c r="N1655" s="21"/>
      <c r="Q1655" s="21"/>
    </row>
    <row r="1656" spans="10:17">
      <c r="J1656" s="21"/>
      <c r="M1656" s="21"/>
      <c r="N1656" s="21"/>
      <c r="Q1656" s="21"/>
    </row>
    <row r="1657" spans="10:17">
      <c r="J1657" s="21"/>
      <c r="M1657" s="21"/>
      <c r="N1657" s="21"/>
      <c r="Q1657" s="21"/>
    </row>
    <row r="1658" spans="10:17">
      <c r="J1658" s="21"/>
      <c r="M1658" s="21"/>
      <c r="N1658" s="21"/>
      <c r="Q1658" s="21"/>
    </row>
    <row r="1659" spans="10:17">
      <c r="J1659" s="21"/>
      <c r="M1659" s="21"/>
      <c r="N1659" s="21"/>
      <c r="Q1659" s="21"/>
    </row>
    <row r="1660" spans="10:17">
      <c r="J1660" s="21"/>
      <c r="M1660" s="21"/>
      <c r="N1660" s="21"/>
      <c r="Q1660" s="21"/>
    </row>
    <row r="1661" spans="10:17">
      <c r="J1661" s="21"/>
      <c r="M1661" s="21"/>
      <c r="N1661" s="21"/>
      <c r="Q1661" s="21"/>
    </row>
    <row r="1662" spans="10:17">
      <c r="J1662" s="21"/>
      <c r="M1662" s="21"/>
      <c r="N1662" s="21"/>
      <c r="Q1662" s="21"/>
    </row>
    <row r="1663" spans="10:17">
      <c r="J1663" s="21"/>
      <c r="M1663" s="21"/>
      <c r="N1663" s="21"/>
      <c r="Q1663" s="21"/>
    </row>
    <row r="1664" spans="10:17">
      <c r="J1664" s="21"/>
      <c r="M1664" s="21"/>
      <c r="N1664" s="21"/>
      <c r="Q1664" s="21"/>
    </row>
    <row r="1665" spans="10:17">
      <c r="J1665" s="21"/>
      <c r="M1665" s="21"/>
      <c r="N1665" s="21"/>
      <c r="Q1665" s="21"/>
    </row>
    <row r="1666" spans="10:17">
      <c r="J1666" s="21"/>
      <c r="M1666" s="21"/>
      <c r="N1666" s="21"/>
      <c r="Q1666" s="21"/>
    </row>
    <row r="1667" spans="10:17">
      <c r="J1667" s="21"/>
      <c r="M1667" s="21"/>
      <c r="N1667" s="21"/>
      <c r="Q1667" s="21"/>
    </row>
    <row r="1668" spans="10:17">
      <c r="J1668" s="21"/>
      <c r="M1668" s="21"/>
      <c r="N1668" s="21"/>
      <c r="Q1668" s="21"/>
    </row>
    <row r="1669" spans="10:17">
      <c r="J1669" s="21"/>
      <c r="M1669" s="21"/>
      <c r="N1669" s="21"/>
      <c r="Q1669" s="21"/>
    </row>
    <row r="1670" spans="10:17">
      <c r="J1670" s="21"/>
      <c r="M1670" s="21"/>
      <c r="N1670" s="21"/>
      <c r="Q1670" s="21"/>
    </row>
    <row r="1671" spans="10:17">
      <c r="J1671" s="21"/>
      <c r="M1671" s="21"/>
      <c r="N1671" s="21"/>
      <c r="Q1671" s="21"/>
    </row>
    <row r="1672" spans="10:17">
      <c r="J1672" s="21"/>
      <c r="M1672" s="21"/>
      <c r="N1672" s="21"/>
      <c r="Q1672" s="21"/>
    </row>
    <row r="1673" spans="10:17">
      <c r="J1673" s="21"/>
      <c r="M1673" s="21"/>
      <c r="N1673" s="21"/>
      <c r="Q1673" s="21"/>
    </row>
    <row r="1674" spans="10:17">
      <c r="J1674" s="21"/>
      <c r="M1674" s="21"/>
      <c r="N1674" s="21"/>
      <c r="Q1674" s="21"/>
    </row>
    <row r="1675" spans="10:17">
      <c r="J1675" s="21"/>
      <c r="M1675" s="21"/>
      <c r="N1675" s="21"/>
      <c r="Q1675" s="21"/>
    </row>
    <row r="1676" spans="10:17">
      <c r="J1676" s="21"/>
      <c r="M1676" s="21"/>
      <c r="N1676" s="21"/>
      <c r="Q1676" s="21"/>
    </row>
    <row r="1677" spans="10:17">
      <c r="J1677" s="21"/>
      <c r="M1677" s="21"/>
      <c r="N1677" s="21"/>
      <c r="Q1677" s="21"/>
    </row>
    <row r="1678" spans="10:17">
      <c r="J1678" s="21"/>
      <c r="M1678" s="21"/>
      <c r="N1678" s="21"/>
      <c r="Q1678" s="21"/>
    </row>
    <row r="1679" spans="10:17">
      <c r="J1679" s="21"/>
      <c r="M1679" s="21"/>
      <c r="N1679" s="21"/>
      <c r="Q1679" s="21"/>
    </row>
    <row r="1680" spans="10:17">
      <c r="J1680" s="21"/>
      <c r="M1680" s="21"/>
      <c r="N1680" s="21"/>
      <c r="Q1680" s="21"/>
    </row>
    <row r="1681" spans="10:17">
      <c r="J1681" s="21"/>
      <c r="M1681" s="21"/>
      <c r="N1681" s="21"/>
      <c r="Q1681" s="21"/>
    </row>
    <row r="1682" spans="10:17">
      <c r="J1682" s="21"/>
      <c r="M1682" s="21"/>
      <c r="N1682" s="21"/>
      <c r="Q1682" s="21"/>
    </row>
    <row r="1683" spans="10:17">
      <c r="J1683" s="21"/>
      <c r="M1683" s="21"/>
      <c r="N1683" s="21"/>
      <c r="Q1683" s="21"/>
    </row>
    <row r="1684" spans="10:17">
      <c r="J1684" s="21"/>
      <c r="M1684" s="21"/>
      <c r="N1684" s="21"/>
      <c r="Q1684" s="21"/>
    </row>
    <row r="1685" spans="10:17">
      <c r="J1685" s="21"/>
      <c r="M1685" s="21"/>
      <c r="N1685" s="21"/>
      <c r="Q1685" s="21"/>
    </row>
    <row r="1686" spans="10:17">
      <c r="J1686" s="21"/>
      <c r="M1686" s="21"/>
      <c r="N1686" s="21"/>
      <c r="Q1686" s="21"/>
    </row>
    <row r="1687" spans="10:17">
      <c r="J1687" s="21"/>
      <c r="M1687" s="21"/>
      <c r="N1687" s="21"/>
      <c r="Q1687" s="21"/>
    </row>
    <row r="1688" spans="10:17">
      <c r="J1688" s="21"/>
      <c r="M1688" s="21"/>
      <c r="N1688" s="21"/>
      <c r="Q1688" s="21"/>
    </row>
    <row r="1689" spans="10:17">
      <c r="J1689" s="21"/>
      <c r="M1689" s="21"/>
      <c r="N1689" s="21"/>
      <c r="Q1689" s="21"/>
    </row>
    <row r="1690" spans="10:17">
      <c r="J1690" s="21"/>
      <c r="M1690" s="21"/>
      <c r="N1690" s="21"/>
      <c r="Q1690" s="21"/>
    </row>
    <row r="1691" spans="10:17">
      <c r="J1691" s="21"/>
      <c r="M1691" s="21"/>
      <c r="N1691" s="21"/>
      <c r="Q1691" s="21"/>
    </row>
    <row r="1692" spans="10:17">
      <c r="J1692" s="21"/>
      <c r="M1692" s="21"/>
      <c r="N1692" s="21"/>
      <c r="Q1692" s="21"/>
    </row>
    <row r="1693" spans="10:17">
      <c r="J1693" s="21"/>
      <c r="M1693" s="21"/>
      <c r="N1693" s="21"/>
      <c r="Q1693" s="21"/>
    </row>
    <row r="1694" spans="10:17">
      <c r="J1694" s="21"/>
      <c r="M1694" s="21"/>
      <c r="N1694" s="21"/>
      <c r="Q1694" s="21"/>
    </row>
    <row r="1695" spans="10:17">
      <c r="J1695" s="21"/>
      <c r="M1695" s="21"/>
      <c r="N1695" s="21"/>
      <c r="Q1695" s="21"/>
    </row>
    <row r="1696" spans="10:17">
      <c r="J1696" s="21"/>
      <c r="M1696" s="21"/>
      <c r="N1696" s="21"/>
      <c r="Q1696" s="21"/>
    </row>
    <row r="1697" spans="10:17">
      <c r="J1697" s="21"/>
      <c r="M1697" s="21"/>
      <c r="N1697" s="21"/>
      <c r="Q1697" s="21"/>
    </row>
    <row r="1698" spans="10:17">
      <c r="J1698" s="21"/>
      <c r="M1698" s="21"/>
      <c r="N1698" s="21"/>
      <c r="Q1698" s="21"/>
    </row>
    <row r="1699" spans="10:17">
      <c r="J1699" s="21"/>
      <c r="M1699" s="21"/>
      <c r="N1699" s="21"/>
      <c r="Q1699" s="21"/>
    </row>
    <row r="1700" spans="10:17">
      <c r="J1700" s="21"/>
      <c r="M1700" s="21"/>
      <c r="N1700" s="21"/>
      <c r="Q1700" s="21"/>
    </row>
    <row r="1701" spans="10:17">
      <c r="J1701" s="21"/>
      <c r="M1701" s="21"/>
      <c r="N1701" s="21"/>
      <c r="Q1701" s="21"/>
    </row>
    <row r="1702" spans="10:17">
      <c r="J1702" s="21"/>
      <c r="M1702" s="21"/>
      <c r="N1702" s="21"/>
      <c r="Q1702" s="21"/>
    </row>
    <row r="1703" spans="10:17">
      <c r="J1703" s="21"/>
      <c r="M1703" s="21"/>
      <c r="N1703" s="21"/>
      <c r="Q1703" s="21"/>
    </row>
    <row r="1704" spans="10:17">
      <c r="J1704" s="21"/>
      <c r="M1704" s="21"/>
      <c r="N1704" s="21"/>
      <c r="Q1704" s="21"/>
    </row>
    <row r="1705" spans="10:17">
      <c r="J1705" s="21"/>
      <c r="M1705" s="21"/>
      <c r="N1705" s="21"/>
      <c r="Q1705" s="21"/>
    </row>
    <row r="1706" spans="10:17">
      <c r="J1706" s="21"/>
      <c r="M1706" s="21"/>
      <c r="N1706" s="21"/>
      <c r="Q1706" s="21"/>
    </row>
    <row r="1707" spans="10:17">
      <c r="J1707" s="21"/>
      <c r="M1707" s="21"/>
      <c r="N1707" s="21"/>
      <c r="Q1707" s="21"/>
    </row>
    <row r="1708" spans="10:17">
      <c r="J1708" s="21"/>
      <c r="M1708" s="21"/>
      <c r="N1708" s="21"/>
      <c r="Q1708" s="21"/>
    </row>
    <row r="1709" spans="10:17">
      <c r="J1709" s="21"/>
      <c r="M1709" s="21"/>
      <c r="N1709" s="21"/>
      <c r="Q1709" s="21"/>
    </row>
    <row r="1710" spans="10:17">
      <c r="J1710" s="21"/>
      <c r="M1710" s="21"/>
      <c r="N1710" s="21"/>
      <c r="Q1710" s="21"/>
    </row>
    <row r="1711" spans="10:17">
      <c r="J1711" s="21"/>
      <c r="M1711" s="21"/>
      <c r="N1711" s="21"/>
      <c r="Q1711" s="21"/>
    </row>
    <row r="1712" spans="10:17">
      <c r="J1712" s="21"/>
      <c r="M1712" s="21"/>
      <c r="N1712" s="21"/>
      <c r="Q1712" s="21"/>
    </row>
    <row r="1713" spans="10:17">
      <c r="J1713" s="21"/>
      <c r="M1713" s="21"/>
      <c r="N1713" s="21"/>
      <c r="Q1713" s="21"/>
    </row>
    <row r="1714" spans="10:17">
      <c r="J1714" s="21"/>
      <c r="M1714" s="21"/>
      <c r="N1714" s="21"/>
      <c r="Q1714" s="21"/>
    </row>
    <row r="1715" spans="10:17">
      <c r="J1715" s="21"/>
      <c r="M1715" s="21"/>
      <c r="N1715" s="21"/>
      <c r="Q1715" s="21"/>
    </row>
    <row r="1716" spans="10:17">
      <c r="J1716" s="21"/>
      <c r="M1716" s="21"/>
      <c r="N1716" s="21"/>
      <c r="Q1716" s="21"/>
    </row>
    <row r="1717" spans="10:17">
      <c r="J1717" s="21"/>
      <c r="M1717" s="21"/>
      <c r="N1717" s="21"/>
      <c r="Q1717" s="21"/>
    </row>
    <row r="1718" spans="10:17">
      <c r="J1718" s="21"/>
      <c r="M1718" s="21"/>
      <c r="N1718" s="21"/>
      <c r="Q1718" s="21"/>
    </row>
    <row r="1719" spans="10:17">
      <c r="J1719" s="21"/>
      <c r="M1719" s="21"/>
      <c r="N1719" s="21"/>
      <c r="Q1719" s="21"/>
    </row>
    <row r="1720" spans="10:17">
      <c r="J1720" s="21"/>
      <c r="M1720" s="21"/>
      <c r="N1720" s="21"/>
      <c r="Q1720" s="21"/>
    </row>
    <row r="1721" spans="10:17">
      <c r="J1721" s="21"/>
      <c r="M1721" s="21"/>
      <c r="N1721" s="21"/>
      <c r="Q1721" s="21"/>
    </row>
    <row r="1722" spans="10:17">
      <c r="J1722" s="21"/>
      <c r="M1722" s="21"/>
      <c r="N1722" s="21"/>
      <c r="Q1722" s="21"/>
    </row>
    <row r="1723" spans="10:17">
      <c r="J1723" s="21"/>
      <c r="M1723" s="21"/>
      <c r="N1723" s="21"/>
      <c r="Q1723" s="21"/>
    </row>
    <row r="1724" spans="10:17">
      <c r="J1724" s="21"/>
      <c r="M1724" s="21"/>
      <c r="N1724" s="21"/>
      <c r="Q1724" s="21"/>
    </row>
    <row r="1725" spans="10:17">
      <c r="J1725" s="21"/>
      <c r="M1725" s="21"/>
      <c r="N1725" s="21"/>
      <c r="Q1725" s="21"/>
    </row>
    <row r="1726" spans="10:17">
      <c r="J1726" s="21"/>
      <c r="M1726" s="21"/>
      <c r="N1726" s="21"/>
      <c r="Q1726" s="21"/>
    </row>
    <row r="1727" spans="10:17">
      <c r="J1727" s="21"/>
      <c r="M1727" s="21"/>
      <c r="N1727" s="21"/>
      <c r="Q1727" s="21"/>
    </row>
    <row r="1728" spans="10:17">
      <c r="J1728" s="21"/>
      <c r="M1728" s="21"/>
      <c r="N1728" s="21"/>
      <c r="Q1728" s="21"/>
    </row>
    <row r="1729" spans="10:17">
      <c r="J1729" s="21"/>
      <c r="M1729" s="21"/>
      <c r="N1729" s="21"/>
      <c r="Q1729" s="21"/>
    </row>
    <row r="1730" spans="10:17">
      <c r="J1730" s="21"/>
      <c r="M1730" s="21"/>
      <c r="N1730" s="21"/>
      <c r="Q1730" s="21"/>
    </row>
    <row r="1731" spans="10:17">
      <c r="J1731" s="21"/>
      <c r="M1731" s="21"/>
      <c r="N1731" s="21"/>
      <c r="Q1731" s="21"/>
    </row>
    <row r="1732" spans="10:17">
      <c r="J1732" s="21"/>
      <c r="M1732" s="21"/>
      <c r="N1732" s="21"/>
      <c r="Q1732" s="21"/>
    </row>
    <row r="1733" spans="10:17">
      <c r="J1733" s="21"/>
      <c r="M1733" s="21"/>
      <c r="N1733" s="21"/>
      <c r="Q1733" s="21"/>
    </row>
    <row r="1734" spans="10:17">
      <c r="J1734" s="21"/>
      <c r="M1734" s="21"/>
      <c r="N1734" s="21"/>
      <c r="Q1734" s="21"/>
    </row>
    <row r="1735" spans="10:17">
      <c r="J1735" s="21"/>
      <c r="M1735" s="21"/>
      <c r="N1735" s="21"/>
      <c r="Q1735" s="21"/>
    </row>
    <row r="1736" spans="10:17">
      <c r="J1736" s="21"/>
      <c r="M1736" s="21"/>
      <c r="N1736" s="21"/>
      <c r="Q1736" s="21"/>
    </row>
    <row r="1737" spans="10:17">
      <c r="J1737" s="21"/>
      <c r="M1737" s="21"/>
      <c r="N1737" s="21"/>
      <c r="Q1737" s="21"/>
    </row>
    <row r="1738" spans="10:17">
      <c r="J1738" s="21"/>
      <c r="M1738" s="21"/>
      <c r="N1738" s="21"/>
      <c r="Q1738" s="21"/>
    </row>
    <row r="1739" spans="10:17">
      <c r="J1739" s="21"/>
      <c r="M1739" s="21"/>
      <c r="N1739" s="21"/>
      <c r="Q1739" s="21"/>
    </row>
    <row r="1740" spans="10:17">
      <c r="J1740" s="21"/>
      <c r="M1740" s="21"/>
      <c r="N1740" s="21"/>
      <c r="Q1740" s="21"/>
    </row>
    <row r="1741" spans="10:17">
      <c r="J1741" s="21"/>
      <c r="M1741" s="21"/>
      <c r="N1741" s="21"/>
      <c r="Q1741" s="21"/>
    </row>
    <row r="1742" spans="10:17">
      <c r="J1742" s="21"/>
      <c r="M1742" s="21"/>
      <c r="N1742" s="21"/>
      <c r="Q1742" s="21"/>
    </row>
    <row r="1743" spans="10:17">
      <c r="J1743" s="21"/>
      <c r="M1743" s="21"/>
      <c r="N1743" s="21"/>
      <c r="Q1743" s="21"/>
    </row>
    <row r="1744" spans="10:17">
      <c r="J1744" s="21"/>
      <c r="M1744" s="21"/>
      <c r="N1744" s="21"/>
      <c r="Q1744" s="21"/>
    </row>
    <row r="1745" spans="10:17">
      <c r="J1745" s="21"/>
      <c r="M1745" s="21"/>
      <c r="N1745" s="21"/>
      <c r="Q1745" s="21"/>
    </row>
    <row r="1746" spans="10:17">
      <c r="J1746" s="21"/>
      <c r="M1746" s="21"/>
      <c r="N1746" s="21"/>
      <c r="Q1746" s="21"/>
    </row>
    <row r="1747" spans="10:17">
      <c r="J1747" s="21"/>
      <c r="M1747" s="21"/>
      <c r="N1747" s="21"/>
      <c r="Q1747" s="21"/>
    </row>
    <row r="1748" spans="10:17">
      <c r="J1748" s="21"/>
      <c r="M1748" s="21"/>
      <c r="N1748" s="21"/>
      <c r="Q1748" s="21"/>
    </row>
    <row r="1749" spans="10:17">
      <c r="J1749" s="21"/>
      <c r="M1749" s="21"/>
      <c r="N1749" s="21"/>
      <c r="Q1749" s="21"/>
    </row>
    <row r="1750" spans="10:17">
      <c r="J1750" s="21"/>
      <c r="M1750" s="21"/>
      <c r="N1750" s="21"/>
      <c r="Q1750" s="21"/>
    </row>
    <row r="1751" spans="10:17">
      <c r="J1751" s="21"/>
      <c r="M1751" s="21"/>
      <c r="N1751" s="21"/>
      <c r="Q1751" s="21"/>
    </row>
    <row r="1752" spans="10:17">
      <c r="J1752" s="21"/>
      <c r="M1752" s="21"/>
      <c r="N1752" s="21"/>
      <c r="Q1752" s="21"/>
    </row>
    <row r="1753" spans="10:17">
      <c r="J1753" s="21"/>
      <c r="M1753" s="21"/>
      <c r="N1753" s="21"/>
      <c r="Q1753" s="21"/>
    </row>
    <row r="1754" spans="10:17">
      <c r="J1754" s="21"/>
      <c r="M1754" s="21"/>
      <c r="N1754" s="21"/>
      <c r="Q1754" s="21"/>
    </row>
    <row r="1755" spans="10:17">
      <c r="J1755" s="21"/>
      <c r="M1755" s="21"/>
      <c r="N1755" s="21"/>
      <c r="Q1755" s="21"/>
    </row>
    <row r="1756" spans="10:17">
      <c r="J1756" s="21"/>
      <c r="M1756" s="21"/>
      <c r="N1756" s="21"/>
      <c r="Q1756" s="21"/>
    </row>
    <row r="1757" spans="10:17">
      <c r="J1757" s="21"/>
      <c r="M1757" s="21"/>
      <c r="N1757" s="21"/>
      <c r="Q1757" s="21"/>
    </row>
    <row r="1758" spans="10:17">
      <c r="J1758" s="21"/>
      <c r="M1758" s="21"/>
      <c r="N1758" s="21"/>
      <c r="Q1758" s="21"/>
    </row>
    <row r="1759" spans="10:17">
      <c r="J1759" s="21"/>
      <c r="M1759" s="21"/>
      <c r="N1759" s="21"/>
      <c r="Q1759" s="21"/>
    </row>
    <row r="1760" spans="10:17">
      <c r="J1760" s="21"/>
      <c r="M1760" s="21"/>
      <c r="N1760" s="21"/>
      <c r="Q1760" s="21"/>
    </row>
    <row r="1761" spans="10:17">
      <c r="J1761" s="21"/>
      <c r="M1761" s="21"/>
      <c r="N1761" s="21"/>
      <c r="Q1761" s="21"/>
    </row>
    <row r="1762" spans="10:17">
      <c r="J1762" s="21"/>
      <c r="M1762" s="21"/>
      <c r="N1762" s="21"/>
      <c r="Q1762" s="21"/>
    </row>
    <row r="1763" spans="10:17">
      <c r="J1763" s="21"/>
      <c r="M1763" s="21"/>
      <c r="N1763" s="21"/>
      <c r="Q1763" s="21"/>
    </row>
    <row r="1764" spans="10:17">
      <c r="J1764" s="21"/>
      <c r="M1764" s="21"/>
      <c r="N1764" s="21"/>
      <c r="Q1764" s="21"/>
    </row>
    <row r="1765" spans="10:17">
      <c r="J1765" s="21"/>
      <c r="M1765" s="21"/>
      <c r="N1765" s="21"/>
      <c r="Q1765" s="21"/>
    </row>
    <row r="1766" spans="10:17">
      <c r="J1766" s="21"/>
      <c r="M1766" s="21"/>
      <c r="N1766" s="21"/>
      <c r="Q1766" s="21"/>
    </row>
    <row r="1767" spans="10:17">
      <c r="J1767" s="21"/>
      <c r="M1767" s="21"/>
      <c r="N1767" s="21"/>
      <c r="Q1767" s="21"/>
    </row>
    <row r="1768" spans="10:17">
      <c r="J1768" s="21"/>
      <c r="M1768" s="21"/>
      <c r="N1768" s="21"/>
      <c r="Q1768" s="21"/>
    </row>
    <row r="1769" spans="10:17">
      <c r="J1769" s="21"/>
      <c r="M1769" s="21"/>
      <c r="N1769" s="21"/>
      <c r="Q1769" s="21"/>
    </row>
    <row r="1770" spans="10:17">
      <c r="J1770" s="21"/>
      <c r="M1770" s="21"/>
      <c r="N1770" s="21"/>
      <c r="Q1770" s="21"/>
    </row>
    <row r="1771" spans="10:17">
      <c r="J1771" s="21"/>
      <c r="M1771" s="21"/>
      <c r="N1771" s="21"/>
      <c r="Q1771" s="21"/>
    </row>
    <row r="1772" spans="10:17">
      <c r="J1772" s="21"/>
      <c r="M1772" s="21"/>
      <c r="N1772" s="21"/>
      <c r="Q1772" s="21"/>
    </row>
    <row r="1773" spans="10:17">
      <c r="J1773" s="21"/>
      <c r="M1773" s="21"/>
      <c r="N1773" s="21"/>
      <c r="Q1773" s="21"/>
    </row>
    <row r="1774" spans="10:17">
      <c r="J1774" s="21"/>
      <c r="M1774" s="21"/>
      <c r="N1774" s="21"/>
      <c r="Q1774" s="21"/>
    </row>
    <row r="1775" spans="10:17">
      <c r="J1775" s="21"/>
      <c r="M1775" s="21"/>
      <c r="N1775" s="21"/>
      <c r="Q1775" s="21"/>
    </row>
    <row r="1776" spans="10:17">
      <c r="J1776" s="21"/>
      <c r="M1776" s="21"/>
      <c r="N1776" s="21"/>
      <c r="Q1776" s="21"/>
    </row>
    <row r="1777" spans="10:17">
      <c r="J1777" s="21"/>
      <c r="M1777" s="21"/>
      <c r="N1777" s="21"/>
      <c r="Q1777" s="21"/>
    </row>
    <row r="1778" spans="10:17">
      <c r="J1778" s="21"/>
      <c r="M1778" s="21"/>
      <c r="N1778" s="21"/>
      <c r="Q1778" s="21"/>
    </row>
    <row r="1779" spans="10:17">
      <c r="J1779" s="21"/>
      <c r="M1779" s="21"/>
      <c r="N1779" s="21"/>
      <c r="Q1779" s="21"/>
    </row>
    <row r="1780" spans="10:17">
      <c r="J1780" s="21"/>
      <c r="M1780" s="21"/>
      <c r="N1780" s="21"/>
      <c r="Q1780" s="21"/>
    </row>
    <row r="1781" spans="10:17">
      <c r="J1781" s="21"/>
      <c r="M1781" s="21"/>
      <c r="N1781" s="21"/>
      <c r="Q1781" s="21"/>
    </row>
    <row r="1782" spans="10:17">
      <c r="J1782" s="21"/>
      <c r="M1782" s="21"/>
      <c r="N1782" s="21"/>
      <c r="Q1782" s="21"/>
    </row>
    <row r="1783" spans="10:17">
      <c r="J1783" s="21"/>
      <c r="M1783" s="21"/>
      <c r="N1783" s="21"/>
      <c r="Q1783" s="21"/>
    </row>
    <row r="1784" spans="10:17">
      <c r="J1784" s="21"/>
      <c r="M1784" s="21"/>
      <c r="N1784" s="21"/>
      <c r="Q1784" s="21"/>
    </row>
    <row r="1785" spans="10:17">
      <c r="J1785" s="21"/>
      <c r="M1785" s="21"/>
      <c r="N1785" s="21"/>
      <c r="Q1785" s="21"/>
    </row>
    <row r="1786" spans="10:17">
      <c r="J1786" s="21"/>
      <c r="M1786" s="21"/>
      <c r="N1786" s="21"/>
      <c r="Q1786" s="21"/>
    </row>
    <row r="1787" spans="10:17">
      <c r="J1787" s="21"/>
      <c r="M1787" s="21"/>
      <c r="N1787" s="21"/>
      <c r="Q1787" s="21"/>
    </row>
    <row r="1788" spans="10:17">
      <c r="J1788" s="21"/>
      <c r="M1788" s="21"/>
      <c r="N1788" s="21"/>
      <c r="Q1788" s="21"/>
    </row>
    <row r="1789" spans="10:17">
      <c r="J1789" s="21"/>
      <c r="M1789" s="21"/>
      <c r="N1789" s="21"/>
      <c r="Q1789" s="21"/>
    </row>
    <row r="1790" spans="10:17">
      <c r="J1790" s="21"/>
      <c r="M1790" s="21"/>
      <c r="N1790" s="21"/>
      <c r="Q1790" s="21"/>
    </row>
    <row r="1791" spans="10:17">
      <c r="J1791" s="21"/>
      <c r="M1791" s="21"/>
      <c r="N1791" s="21"/>
      <c r="Q1791" s="21"/>
    </row>
    <row r="1792" spans="10:17">
      <c r="J1792" s="21"/>
      <c r="M1792" s="21"/>
      <c r="N1792" s="21"/>
      <c r="Q1792" s="21"/>
    </row>
    <row r="1793" spans="10:17">
      <c r="J1793" s="21"/>
      <c r="M1793" s="21"/>
      <c r="N1793" s="21"/>
      <c r="Q1793" s="21"/>
    </row>
    <row r="1794" spans="10:17">
      <c r="J1794" s="21"/>
      <c r="M1794" s="21"/>
      <c r="N1794" s="21"/>
      <c r="Q1794" s="21"/>
    </row>
    <row r="1795" spans="10:17">
      <c r="J1795" s="21"/>
      <c r="M1795" s="21"/>
      <c r="N1795" s="21"/>
      <c r="Q1795" s="21"/>
    </row>
    <row r="1796" spans="10:17">
      <c r="J1796" s="21"/>
      <c r="M1796" s="21"/>
      <c r="N1796" s="21"/>
      <c r="Q1796" s="21"/>
    </row>
    <row r="1797" spans="10:17">
      <c r="J1797" s="21"/>
      <c r="M1797" s="21"/>
      <c r="N1797" s="21"/>
      <c r="Q1797" s="21"/>
    </row>
    <row r="1798" spans="10:17">
      <c r="J1798" s="21"/>
      <c r="M1798" s="21"/>
      <c r="N1798" s="21"/>
      <c r="Q1798" s="21"/>
    </row>
    <row r="1799" spans="10:17">
      <c r="J1799" s="21"/>
      <c r="M1799" s="21"/>
      <c r="N1799" s="21"/>
      <c r="Q1799" s="21"/>
    </row>
    <row r="1800" spans="10:17">
      <c r="J1800" s="21"/>
      <c r="M1800" s="21"/>
      <c r="N1800" s="21"/>
      <c r="Q1800" s="21"/>
    </row>
    <row r="1801" spans="10:17">
      <c r="J1801" s="21"/>
      <c r="M1801" s="21"/>
      <c r="N1801" s="21"/>
      <c r="Q1801" s="21"/>
    </row>
    <row r="1802" spans="10:17">
      <c r="J1802" s="21"/>
      <c r="M1802" s="21"/>
      <c r="N1802" s="21"/>
      <c r="Q1802" s="21"/>
    </row>
    <row r="1803" spans="10:17">
      <c r="J1803" s="21"/>
      <c r="M1803" s="21"/>
      <c r="N1803" s="21"/>
      <c r="Q1803" s="21"/>
    </row>
    <row r="1804" spans="10:17">
      <c r="J1804" s="21"/>
      <c r="M1804" s="21"/>
      <c r="N1804" s="21"/>
      <c r="Q1804" s="21"/>
    </row>
    <row r="1805" spans="10:17">
      <c r="J1805" s="21"/>
      <c r="M1805" s="21"/>
      <c r="N1805" s="21"/>
      <c r="Q1805" s="21"/>
    </row>
    <row r="1806" spans="10:17">
      <c r="J1806" s="21"/>
      <c r="M1806" s="21"/>
      <c r="N1806" s="21"/>
      <c r="Q1806" s="21"/>
    </row>
    <row r="1807" spans="10:17">
      <c r="J1807" s="21"/>
      <c r="M1807" s="21"/>
      <c r="N1807" s="21"/>
      <c r="Q1807" s="21"/>
    </row>
    <row r="1808" spans="10:17">
      <c r="J1808" s="21"/>
      <c r="M1808" s="21"/>
      <c r="N1808" s="21"/>
      <c r="Q1808" s="21"/>
    </row>
    <row r="1809" spans="10:17">
      <c r="J1809" s="21"/>
      <c r="M1809" s="21"/>
      <c r="N1809" s="21"/>
      <c r="Q1809" s="21"/>
    </row>
    <row r="1810" spans="10:17">
      <c r="J1810" s="21"/>
      <c r="M1810" s="21"/>
      <c r="N1810" s="21"/>
      <c r="Q1810" s="21"/>
    </row>
    <row r="1811" spans="10:17">
      <c r="J1811" s="21"/>
      <c r="M1811" s="21"/>
      <c r="N1811" s="21"/>
      <c r="Q1811" s="21"/>
    </row>
    <row r="1812" spans="10:17">
      <c r="J1812" s="21"/>
      <c r="M1812" s="21"/>
      <c r="N1812" s="21"/>
      <c r="Q1812" s="21"/>
    </row>
    <row r="1813" spans="10:17">
      <c r="J1813" s="21"/>
      <c r="M1813" s="21"/>
      <c r="N1813" s="21"/>
      <c r="Q1813" s="21"/>
    </row>
    <row r="1814" spans="10:17">
      <c r="J1814" s="21"/>
      <c r="M1814" s="21"/>
      <c r="N1814" s="21"/>
      <c r="Q1814" s="21"/>
    </row>
    <row r="1815" spans="10:17">
      <c r="J1815" s="21"/>
      <c r="M1815" s="21"/>
      <c r="N1815" s="21"/>
      <c r="Q1815" s="21"/>
    </row>
    <row r="1816" spans="10:17">
      <c r="J1816" s="21"/>
      <c r="M1816" s="21"/>
      <c r="N1816" s="21"/>
      <c r="Q1816" s="21"/>
    </row>
    <row r="1817" spans="10:17">
      <c r="J1817" s="21"/>
      <c r="M1817" s="21"/>
      <c r="N1817" s="21"/>
      <c r="Q1817" s="21"/>
    </row>
    <row r="1818" spans="10:17">
      <c r="J1818" s="21"/>
      <c r="M1818" s="21"/>
      <c r="N1818" s="21"/>
      <c r="Q1818" s="21"/>
    </row>
    <row r="1819" spans="10:17">
      <c r="J1819" s="21"/>
      <c r="M1819" s="21"/>
      <c r="N1819" s="21"/>
      <c r="Q1819" s="21"/>
    </row>
    <row r="1820" spans="10:17">
      <c r="J1820" s="21"/>
      <c r="M1820" s="21"/>
      <c r="N1820" s="21"/>
      <c r="Q1820" s="21"/>
    </row>
    <row r="1821" spans="10:17">
      <c r="J1821" s="21"/>
      <c r="M1821" s="21"/>
      <c r="N1821" s="21"/>
      <c r="Q1821" s="21"/>
    </row>
    <row r="1822" spans="10:17">
      <c r="J1822" s="21"/>
      <c r="M1822" s="21"/>
      <c r="N1822" s="21"/>
      <c r="Q1822" s="21"/>
    </row>
    <row r="1823" spans="10:17">
      <c r="J1823" s="21"/>
      <c r="M1823" s="21"/>
      <c r="N1823" s="21"/>
      <c r="Q1823" s="21"/>
    </row>
    <row r="1824" spans="10:17">
      <c r="J1824" s="21"/>
      <c r="M1824" s="21"/>
      <c r="N1824" s="21"/>
      <c r="Q1824" s="21"/>
    </row>
    <row r="1825" spans="10:17">
      <c r="J1825" s="21"/>
      <c r="M1825" s="21"/>
      <c r="N1825" s="21"/>
      <c r="Q1825" s="21"/>
    </row>
    <row r="1826" spans="10:17">
      <c r="J1826" s="21"/>
      <c r="M1826" s="21"/>
      <c r="N1826" s="21"/>
      <c r="Q1826" s="21"/>
    </row>
    <row r="1827" spans="10:17">
      <c r="J1827" s="21"/>
      <c r="M1827" s="21"/>
      <c r="N1827" s="21"/>
      <c r="Q1827" s="21"/>
    </row>
    <row r="1828" spans="10:17">
      <c r="J1828" s="21"/>
      <c r="M1828" s="21"/>
      <c r="N1828" s="21"/>
      <c r="Q1828" s="21"/>
    </row>
    <row r="1829" spans="10:17">
      <c r="J1829" s="21"/>
      <c r="M1829" s="21"/>
      <c r="N1829" s="21"/>
      <c r="Q1829" s="21"/>
    </row>
    <row r="1830" spans="10:17">
      <c r="J1830" s="21"/>
      <c r="M1830" s="21"/>
      <c r="N1830" s="21"/>
      <c r="Q1830" s="21"/>
    </row>
    <row r="1831" spans="10:17">
      <c r="J1831" s="21"/>
      <c r="M1831" s="21"/>
      <c r="N1831" s="21"/>
      <c r="Q1831" s="21"/>
    </row>
    <row r="1832" spans="10:17">
      <c r="J1832" s="21"/>
      <c r="M1832" s="21"/>
      <c r="N1832" s="21"/>
      <c r="Q1832" s="21"/>
    </row>
    <row r="1833" spans="10:17">
      <c r="J1833" s="21"/>
      <c r="M1833" s="21"/>
      <c r="N1833" s="21"/>
      <c r="Q1833" s="21"/>
    </row>
    <row r="1834" spans="10:17">
      <c r="J1834" s="21"/>
      <c r="M1834" s="21"/>
      <c r="N1834" s="21"/>
      <c r="Q1834" s="21"/>
    </row>
    <row r="1835" spans="10:17">
      <c r="J1835" s="21"/>
      <c r="M1835" s="21"/>
      <c r="N1835" s="21"/>
      <c r="Q1835" s="21"/>
    </row>
    <row r="1836" spans="10:17">
      <c r="J1836" s="21"/>
      <c r="M1836" s="21"/>
      <c r="N1836" s="21"/>
      <c r="Q1836" s="21"/>
    </row>
    <row r="1837" spans="10:17">
      <c r="J1837" s="21"/>
      <c r="M1837" s="21"/>
      <c r="N1837" s="21"/>
      <c r="Q1837" s="21"/>
    </row>
    <row r="1838" spans="10:17">
      <c r="J1838" s="21"/>
      <c r="M1838" s="21"/>
      <c r="N1838" s="21"/>
      <c r="Q1838" s="21"/>
    </row>
    <row r="1839" spans="10:17">
      <c r="J1839" s="21"/>
      <c r="M1839" s="21"/>
      <c r="N1839" s="21"/>
      <c r="Q1839" s="21"/>
    </row>
    <row r="1840" spans="10:17">
      <c r="J1840" s="21"/>
      <c r="M1840" s="21"/>
      <c r="N1840" s="21"/>
      <c r="Q1840" s="21"/>
    </row>
    <row r="1841" spans="10:17">
      <c r="J1841" s="21"/>
      <c r="M1841" s="21"/>
      <c r="N1841" s="21"/>
      <c r="Q1841" s="21"/>
    </row>
    <row r="1842" spans="10:17">
      <c r="J1842" s="21"/>
      <c r="M1842" s="21"/>
      <c r="N1842" s="21"/>
      <c r="Q1842" s="21"/>
    </row>
    <row r="1843" spans="10:17">
      <c r="J1843" s="21"/>
      <c r="M1843" s="21"/>
      <c r="N1843" s="21"/>
      <c r="Q1843" s="21"/>
    </row>
    <row r="1844" spans="10:17">
      <c r="J1844" s="21"/>
      <c r="M1844" s="21"/>
      <c r="N1844" s="21"/>
      <c r="Q1844" s="21"/>
    </row>
    <row r="1845" spans="10:17">
      <c r="J1845" s="21"/>
      <c r="M1845" s="21"/>
      <c r="N1845" s="21"/>
      <c r="Q1845" s="21"/>
    </row>
    <row r="1846" spans="10:17">
      <c r="J1846" s="21"/>
      <c r="M1846" s="21"/>
      <c r="N1846" s="21"/>
      <c r="Q1846" s="21"/>
    </row>
    <row r="1847" spans="10:17">
      <c r="J1847" s="21"/>
      <c r="M1847" s="21"/>
      <c r="N1847" s="21"/>
      <c r="Q1847" s="21"/>
    </row>
    <row r="1848" spans="10:17">
      <c r="J1848" s="21"/>
      <c r="M1848" s="21"/>
      <c r="N1848" s="21"/>
      <c r="Q1848" s="21"/>
    </row>
    <row r="1849" spans="10:17">
      <c r="J1849" s="21"/>
      <c r="M1849" s="21"/>
      <c r="N1849" s="21"/>
      <c r="Q1849" s="21"/>
    </row>
    <row r="1850" spans="10:17">
      <c r="J1850" s="21"/>
      <c r="M1850" s="21"/>
      <c r="N1850" s="21"/>
      <c r="Q1850" s="21"/>
    </row>
    <row r="1851" spans="10:17">
      <c r="J1851" s="21"/>
      <c r="M1851" s="21"/>
      <c r="N1851" s="21"/>
      <c r="Q1851" s="21"/>
    </row>
    <row r="1852" spans="10:17">
      <c r="J1852" s="21"/>
      <c r="M1852" s="21"/>
      <c r="N1852" s="21"/>
      <c r="Q1852" s="21"/>
    </row>
    <row r="1853" spans="10:17">
      <c r="J1853" s="21"/>
      <c r="M1853" s="21"/>
      <c r="N1853" s="21"/>
      <c r="Q1853" s="21"/>
    </row>
    <row r="1854" spans="10:17">
      <c r="J1854" s="21"/>
      <c r="M1854" s="21"/>
      <c r="N1854" s="21"/>
      <c r="Q1854" s="21"/>
    </row>
    <row r="1855" spans="10:17">
      <c r="J1855" s="21"/>
      <c r="M1855" s="21"/>
      <c r="N1855" s="21"/>
      <c r="Q1855" s="21"/>
    </row>
    <row r="1856" spans="10:17">
      <c r="J1856" s="21"/>
      <c r="M1856" s="21"/>
      <c r="N1856" s="21"/>
      <c r="Q1856" s="21"/>
    </row>
    <row r="1857" spans="10:17">
      <c r="J1857" s="21"/>
      <c r="M1857" s="21"/>
      <c r="N1857" s="21"/>
      <c r="Q1857" s="21"/>
    </row>
    <row r="1858" spans="10:17">
      <c r="J1858" s="21"/>
      <c r="M1858" s="21"/>
      <c r="N1858" s="21"/>
      <c r="Q1858" s="21"/>
    </row>
    <row r="1859" spans="10:17">
      <c r="J1859" s="21"/>
      <c r="M1859" s="21"/>
      <c r="N1859" s="21"/>
      <c r="Q1859" s="21"/>
    </row>
    <row r="1860" spans="10:17">
      <c r="J1860" s="21"/>
      <c r="M1860" s="21"/>
      <c r="N1860" s="21"/>
      <c r="Q1860" s="21"/>
    </row>
    <row r="1861" spans="10:17">
      <c r="J1861" s="21"/>
      <c r="M1861" s="21"/>
      <c r="N1861" s="21"/>
      <c r="Q1861" s="21"/>
    </row>
    <row r="1862" spans="10:17">
      <c r="J1862" s="21"/>
      <c r="M1862" s="21"/>
      <c r="N1862" s="21"/>
      <c r="Q1862" s="21"/>
    </row>
    <row r="1863" spans="10:17">
      <c r="J1863" s="21"/>
      <c r="M1863" s="21"/>
      <c r="N1863" s="21"/>
      <c r="Q1863" s="21"/>
    </row>
    <row r="1864" spans="10:17">
      <c r="J1864" s="21"/>
      <c r="M1864" s="21"/>
      <c r="N1864" s="21"/>
      <c r="Q1864" s="21"/>
    </row>
    <row r="1865" spans="10:17">
      <c r="J1865" s="21"/>
      <c r="M1865" s="21"/>
      <c r="N1865" s="21"/>
      <c r="Q1865" s="21"/>
    </row>
    <row r="1866" spans="10:17">
      <c r="J1866" s="21"/>
      <c r="M1866" s="21"/>
      <c r="N1866" s="21"/>
      <c r="Q1866" s="21"/>
    </row>
    <row r="1867" spans="10:17">
      <c r="J1867" s="21"/>
      <c r="M1867" s="21"/>
      <c r="N1867" s="21"/>
      <c r="Q1867" s="21"/>
    </row>
    <row r="1868" spans="10:17">
      <c r="J1868" s="21"/>
      <c r="M1868" s="21"/>
      <c r="N1868" s="21"/>
      <c r="Q1868" s="21"/>
    </row>
    <row r="1869" spans="10:17">
      <c r="J1869" s="21"/>
      <c r="M1869" s="21"/>
      <c r="N1869" s="21"/>
      <c r="Q1869" s="21"/>
    </row>
    <row r="1870" spans="10:17">
      <c r="J1870" s="21"/>
      <c r="M1870" s="21"/>
      <c r="N1870" s="21"/>
      <c r="Q1870" s="21"/>
    </row>
    <row r="1871" spans="10:17">
      <c r="J1871" s="21"/>
      <c r="M1871" s="21"/>
      <c r="N1871" s="21"/>
      <c r="Q1871" s="21"/>
    </row>
    <row r="1872" spans="10:17">
      <c r="J1872" s="21"/>
      <c r="M1872" s="21"/>
      <c r="N1872" s="21"/>
      <c r="Q1872" s="21"/>
    </row>
    <row r="1873" spans="10:17">
      <c r="J1873" s="21"/>
      <c r="M1873" s="21"/>
      <c r="N1873" s="21"/>
      <c r="Q1873" s="21"/>
    </row>
    <row r="1874" spans="10:17">
      <c r="J1874" s="21"/>
      <c r="M1874" s="21"/>
      <c r="N1874" s="21"/>
      <c r="Q1874" s="21"/>
    </row>
    <row r="1875" spans="10:17">
      <c r="J1875" s="21"/>
      <c r="M1875" s="21"/>
      <c r="N1875" s="21"/>
      <c r="Q1875" s="21"/>
    </row>
    <row r="1876" spans="10:17">
      <c r="J1876" s="21"/>
      <c r="M1876" s="21"/>
      <c r="N1876" s="21"/>
      <c r="Q1876" s="21"/>
    </row>
    <row r="1877" spans="10:17">
      <c r="J1877" s="21"/>
      <c r="M1877" s="21"/>
      <c r="N1877" s="21"/>
      <c r="Q1877" s="21"/>
    </row>
    <row r="1878" spans="10:17">
      <c r="J1878" s="21"/>
      <c r="M1878" s="21"/>
      <c r="N1878" s="21"/>
      <c r="Q1878" s="21"/>
    </row>
    <row r="1879" spans="10:17">
      <c r="J1879" s="21"/>
      <c r="M1879" s="21"/>
      <c r="N1879" s="21"/>
      <c r="Q1879" s="21"/>
    </row>
    <row r="1880" spans="10:17">
      <c r="J1880" s="21"/>
      <c r="M1880" s="21"/>
      <c r="N1880" s="21"/>
      <c r="Q1880" s="21"/>
    </row>
    <row r="1881" spans="10:17">
      <c r="J1881" s="21"/>
      <c r="M1881" s="21"/>
      <c r="N1881" s="21"/>
      <c r="Q1881" s="21"/>
    </row>
    <row r="1882" spans="10:17">
      <c r="J1882" s="21"/>
      <c r="M1882" s="21"/>
      <c r="N1882" s="21"/>
      <c r="Q1882" s="21"/>
    </row>
    <row r="1883" spans="10:17">
      <c r="J1883" s="21"/>
      <c r="M1883" s="21"/>
      <c r="N1883" s="21"/>
      <c r="Q1883" s="21"/>
    </row>
    <row r="1884" spans="10:17">
      <c r="J1884" s="21"/>
      <c r="M1884" s="21"/>
      <c r="N1884" s="21"/>
      <c r="Q1884" s="21"/>
    </row>
    <row r="1885" spans="10:17">
      <c r="J1885" s="21"/>
      <c r="M1885" s="21"/>
      <c r="N1885" s="21"/>
      <c r="Q1885" s="21"/>
    </row>
    <row r="1886" spans="10:17">
      <c r="J1886" s="21"/>
      <c r="M1886" s="21"/>
      <c r="N1886" s="21"/>
      <c r="Q1886" s="21"/>
    </row>
    <row r="1887" spans="10:17">
      <c r="J1887" s="21"/>
      <c r="M1887" s="21"/>
      <c r="N1887" s="21"/>
      <c r="Q1887" s="21"/>
    </row>
    <row r="1888" spans="10:17">
      <c r="J1888" s="21"/>
      <c r="M1888" s="21"/>
      <c r="N1888" s="21"/>
      <c r="Q1888" s="21"/>
    </row>
    <row r="1889" spans="10:17">
      <c r="J1889" s="21"/>
      <c r="M1889" s="21"/>
      <c r="N1889" s="21"/>
      <c r="Q1889" s="21"/>
    </row>
    <row r="1890" spans="10:17">
      <c r="J1890" s="21"/>
      <c r="M1890" s="21"/>
      <c r="N1890" s="21"/>
      <c r="Q1890" s="21"/>
    </row>
    <row r="1891" spans="10:17">
      <c r="J1891" s="21"/>
      <c r="M1891" s="21"/>
      <c r="N1891" s="21"/>
      <c r="Q1891" s="21"/>
    </row>
    <row r="1892" spans="10:17">
      <c r="J1892" s="21"/>
      <c r="M1892" s="21"/>
      <c r="N1892" s="21"/>
      <c r="Q1892" s="21"/>
    </row>
    <row r="1893" spans="10:17">
      <c r="J1893" s="21"/>
      <c r="M1893" s="21"/>
      <c r="N1893" s="21"/>
      <c r="Q1893" s="21"/>
    </row>
    <row r="1894" spans="10:17">
      <c r="J1894" s="21"/>
      <c r="M1894" s="21"/>
      <c r="N1894" s="21"/>
      <c r="Q1894" s="21"/>
    </row>
    <row r="1895" spans="10:17">
      <c r="J1895" s="21"/>
      <c r="M1895" s="21"/>
      <c r="N1895" s="21"/>
      <c r="Q1895" s="21"/>
    </row>
    <row r="1896" spans="10:17">
      <c r="J1896" s="21"/>
      <c r="M1896" s="21"/>
      <c r="N1896" s="21"/>
      <c r="Q1896" s="21"/>
    </row>
    <row r="1897" spans="10:17">
      <c r="J1897" s="21"/>
      <c r="M1897" s="21"/>
      <c r="N1897" s="21"/>
      <c r="Q1897" s="21"/>
    </row>
    <row r="1898" spans="10:17">
      <c r="J1898" s="21"/>
      <c r="M1898" s="21"/>
      <c r="N1898" s="21"/>
      <c r="Q1898" s="21"/>
    </row>
    <row r="1899" spans="10:17">
      <c r="J1899" s="21"/>
      <c r="M1899" s="21"/>
      <c r="N1899" s="21"/>
      <c r="Q1899" s="21"/>
    </row>
    <row r="1900" spans="10:17">
      <c r="J1900" s="21"/>
      <c r="M1900" s="21"/>
      <c r="N1900" s="21"/>
      <c r="Q1900" s="21"/>
    </row>
    <row r="1901" spans="10:17">
      <c r="J1901" s="21"/>
      <c r="M1901" s="21"/>
      <c r="N1901" s="21"/>
      <c r="Q1901" s="21"/>
    </row>
    <row r="1902" spans="10:17">
      <c r="J1902" s="21"/>
      <c r="M1902" s="21"/>
      <c r="N1902" s="21"/>
      <c r="Q1902" s="21"/>
    </row>
    <row r="1903" spans="10:17">
      <c r="J1903" s="21"/>
      <c r="M1903" s="21"/>
      <c r="N1903" s="21"/>
      <c r="Q1903" s="21"/>
    </row>
    <row r="1904" spans="10:17">
      <c r="J1904" s="21"/>
      <c r="M1904" s="21"/>
      <c r="N1904" s="21"/>
      <c r="Q1904" s="21"/>
    </row>
    <row r="1905" spans="10:17">
      <c r="J1905" s="21"/>
      <c r="M1905" s="21"/>
      <c r="N1905" s="21"/>
      <c r="Q1905" s="21"/>
    </row>
    <row r="1906" spans="10:17">
      <c r="J1906" s="21"/>
      <c r="M1906" s="21"/>
      <c r="N1906" s="21"/>
      <c r="Q1906" s="21"/>
    </row>
    <row r="1907" spans="10:17">
      <c r="J1907" s="21"/>
      <c r="M1907" s="21"/>
      <c r="N1907" s="21"/>
      <c r="Q1907" s="21"/>
    </row>
    <row r="1908" spans="10:17">
      <c r="J1908" s="21"/>
      <c r="M1908" s="21"/>
      <c r="N1908" s="21"/>
      <c r="Q1908" s="21"/>
    </row>
    <row r="1909" spans="10:17">
      <c r="J1909" s="21"/>
      <c r="M1909" s="21"/>
      <c r="N1909" s="21"/>
      <c r="Q1909" s="21"/>
    </row>
    <row r="1910" spans="10:17">
      <c r="J1910" s="21"/>
      <c r="M1910" s="21"/>
      <c r="N1910" s="21"/>
      <c r="Q1910" s="21"/>
    </row>
    <row r="1911" spans="10:17">
      <c r="J1911" s="21"/>
      <c r="M1911" s="21"/>
      <c r="N1911" s="21"/>
      <c r="Q1911" s="21"/>
    </row>
    <row r="1912" spans="10:17">
      <c r="J1912" s="21"/>
      <c r="M1912" s="21"/>
      <c r="N1912" s="21"/>
      <c r="Q1912" s="21"/>
    </row>
    <row r="1913" spans="10:17">
      <c r="J1913" s="21"/>
      <c r="M1913" s="21"/>
      <c r="N1913" s="21"/>
      <c r="Q1913" s="21"/>
    </row>
    <row r="1914" spans="10:17">
      <c r="J1914" s="21"/>
      <c r="M1914" s="21"/>
      <c r="N1914" s="21"/>
      <c r="Q1914" s="21"/>
    </row>
    <row r="1915" spans="10:17">
      <c r="J1915" s="21"/>
      <c r="M1915" s="21"/>
      <c r="N1915" s="21"/>
      <c r="Q1915" s="21"/>
    </row>
    <row r="1916" spans="10:17">
      <c r="J1916" s="21"/>
      <c r="M1916" s="21"/>
      <c r="N1916" s="21"/>
      <c r="Q1916" s="21"/>
    </row>
    <row r="1917" spans="10:17">
      <c r="J1917" s="21"/>
      <c r="M1917" s="21"/>
      <c r="N1917" s="21"/>
      <c r="Q1917" s="21"/>
    </row>
    <row r="1918" spans="10:17">
      <c r="J1918" s="21"/>
      <c r="M1918" s="21"/>
      <c r="N1918" s="21"/>
      <c r="Q1918" s="21"/>
    </row>
    <row r="1919" spans="10:17">
      <c r="J1919" s="21"/>
      <c r="M1919" s="21"/>
      <c r="N1919" s="21"/>
      <c r="Q1919" s="21"/>
    </row>
    <row r="1920" spans="10:17">
      <c r="J1920" s="21"/>
      <c r="M1920" s="21"/>
      <c r="N1920" s="21"/>
      <c r="Q1920" s="21"/>
    </row>
    <row r="1921" spans="10:17">
      <c r="J1921" s="21"/>
      <c r="M1921" s="21"/>
      <c r="N1921" s="21"/>
      <c r="Q1921" s="21"/>
    </row>
    <row r="1922" spans="10:17">
      <c r="J1922" s="21"/>
      <c r="M1922" s="21"/>
      <c r="N1922" s="21"/>
      <c r="Q1922" s="21"/>
    </row>
    <row r="1923" spans="10:17">
      <c r="J1923" s="21"/>
      <c r="M1923" s="21"/>
      <c r="N1923" s="21"/>
      <c r="Q1923" s="21"/>
    </row>
    <row r="1924" spans="10:17">
      <c r="J1924" s="21"/>
      <c r="M1924" s="21"/>
      <c r="N1924" s="21"/>
      <c r="Q1924" s="21"/>
    </row>
    <row r="1925" spans="10:17">
      <c r="J1925" s="21"/>
      <c r="M1925" s="21"/>
      <c r="N1925" s="21"/>
      <c r="Q1925" s="21"/>
    </row>
    <row r="1926" spans="10:17">
      <c r="J1926" s="21"/>
      <c r="M1926" s="21"/>
      <c r="N1926" s="21"/>
      <c r="Q1926" s="21"/>
    </row>
    <row r="1927" spans="10:17">
      <c r="J1927" s="21"/>
      <c r="M1927" s="21"/>
      <c r="N1927" s="21"/>
      <c r="Q1927" s="21"/>
    </row>
    <row r="1928" spans="10:17">
      <c r="J1928" s="21"/>
      <c r="M1928" s="21"/>
      <c r="N1928" s="21"/>
      <c r="Q1928" s="21"/>
    </row>
    <row r="1929" spans="10:17">
      <c r="J1929" s="21"/>
      <c r="M1929" s="21"/>
      <c r="N1929" s="21"/>
      <c r="Q1929" s="21"/>
    </row>
    <row r="1930" spans="10:17">
      <c r="J1930" s="21"/>
      <c r="M1930" s="21"/>
      <c r="N1930" s="21"/>
      <c r="Q1930" s="21"/>
    </row>
    <row r="1931" spans="10:17">
      <c r="J1931" s="21"/>
      <c r="M1931" s="21"/>
      <c r="N1931" s="21"/>
      <c r="Q1931" s="21"/>
    </row>
    <row r="1932" spans="10:17">
      <c r="J1932" s="21"/>
      <c r="M1932" s="21"/>
      <c r="N1932" s="21"/>
      <c r="Q1932" s="21"/>
    </row>
    <row r="1933" spans="10:17">
      <c r="J1933" s="21"/>
      <c r="M1933" s="21"/>
      <c r="N1933" s="21"/>
      <c r="Q1933" s="21"/>
    </row>
    <row r="1934" spans="10:17">
      <c r="J1934" s="21"/>
      <c r="M1934" s="21"/>
      <c r="N1934" s="21"/>
      <c r="Q1934" s="21"/>
    </row>
    <row r="1935" spans="10:17">
      <c r="J1935" s="21"/>
      <c r="M1935" s="21"/>
      <c r="N1935" s="21"/>
      <c r="Q1935" s="21"/>
    </row>
    <row r="1936" spans="10:17">
      <c r="J1936" s="21"/>
      <c r="M1936" s="21"/>
      <c r="N1936" s="21"/>
      <c r="Q1936" s="21"/>
    </row>
    <row r="1937" spans="10:17">
      <c r="J1937" s="21"/>
      <c r="M1937" s="21"/>
      <c r="N1937" s="21"/>
      <c r="Q1937" s="21"/>
    </row>
    <row r="1938" spans="10:17">
      <c r="J1938" s="21"/>
      <c r="M1938" s="21"/>
      <c r="N1938" s="21"/>
      <c r="Q1938" s="21"/>
    </row>
    <row r="1939" spans="10:17">
      <c r="J1939" s="21"/>
      <c r="M1939" s="21"/>
      <c r="N1939" s="21"/>
      <c r="Q1939" s="21"/>
    </row>
    <row r="1940" spans="10:17">
      <c r="J1940" s="21"/>
      <c r="M1940" s="21"/>
      <c r="N1940" s="21"/>
      <c r="Q1940" s="21"/>
    </row>
    <row r="1941" spans="10:17">
      <c r="J1941" s="21"/>
      <c r="M1941" s="21"/>
      <c r="N1941" s="21"/>
      <c r="Q1941" s="21"/>
    </row>
    <row r="1942" spans="10:17">
      <c r="J1942" s="21"/>
      <c r="M1942" s="21"/>
      <c r="N1942" s="21"/>
      <c r="Q1942" s="21"/>
    </row>
    <row r="1943" spans="10:17">
      <c r="J1943" s="21"/>
      <c r="M1943" s="21"/>
      <c r="N1943" s="21"/>
      <c r="Q1943" s="21"/>
    </row>
    <row r="1944" spans="10:17">
      <c r="J1944" s="21"/>
      <c r="M1944" s="21"/>
      <c r="N1944" s="21"/>
      <c r="Q1944" s="21"/>
    </row>
    <row r="1945" spans="10:17">
      <c r="J1945" s="21"/>
      <c r="M1945" s="21"/>
      <c r="N1945" s="21"/>
      <c r="Q1945" s="21"/>
    </row>
    <row r="1946" spans="10:17">
      <c r="J1946" s="21"/>
      <c r="M1946" s="21"/>
      <c r="N1946" s="21"/>
      <c r="Q1946" s="21"/>
    </row>
    <row r="1947" spans="10:17">
      <c r="J1947" s="21"/>
      <c r="M1947" s="21"/>
      <c r="N1947" s="21"/>
      <c r="Q1947" s="21"/>
    </row>
    <row r="1948" spans="10:17">
      <c r="J1948" s="21"/>
      <c r="M1948" s="21"/>
      <c r="N1948" s="21"/>
      <c r="Q1948" s="21"/>
    </row>
    <row r="1949" spans="10:17">
      <c r="J1949" s="21"/>
      <c r="M1949" s="21"/>
      <c r="N1949" s="21"/>
      <c r="Q1949" s="21"/>
    </row>
    <row r="1950" spans="10:17">
      <c r="J1950" s="21"/>
      <c r="M1950" s="21"/>
      <c r="N1950" s="21"/>
      <c r="Q1950" s="21"/>
    </row>
    <row r="1951" spans="10:17">
      <c r="J1951" s="21"/>
      <c r="M1951" s="21"/>
      <c r="N1951" s="21"/>
      <c r="Q1951" s="21"/>
    </row>
    <row r="1952" spans="10:17">
      <c r="J1952" s="21"/>
      <c r="M1952" s="21"/>
      <c r="N1952" s="21"/>
      <c r="Q1952" s="21"/>
    </row>
    <row r="1953" spans="10:17">
      <c r="J1953" s="21"/>
      <c r="M1953" s="21"/>
      <c r="N1953" s="21"/>
      <c r="Q1953" s="21"/>
    </row>
    <row r="1954" spans="10:17">
      <c r="J1954" s="21"/>
      <c r="M1954" s="21"/>
      <c r="N1954" s="21"/>
      <c r="Q1954" s="21"/>
    </row>
    <row r="1955" spans="10:17">
      <c r="J1955" s="21"/>
      <c r="M1955" s="21"/>
      <c r="N1955" s="21"/>
      <c r="Q1955" s="21"/>
    </row>
    <row r="1956" spans="10:17">
      <c r="J1956" s="21"/>
      <c r="M1956" s="21"/>
      <c r="N1956" s="21"/>
      <c r="Q1956" s="21"/>
    </row>
    <row r="1957" spans="10:17">
      <c r="J1957" s="21"/>
      <c r="M1957" s="21"/>
      <c r="N1957" s="21"/>
      <c r="Q1957" s="21"/>
    </row>
    <row r="1958" spans="10:17">
      <c r="J1958" s="21"/>
      <c r="M1958" s="21"/>
      <c r="N1958" s="21"/>
      <c r="Q1958" s="21"/>
    </row>
    <row r="1959" spans="10:17">
      <c r="J1959" s="21"/>
      <c r="M1959" s="21"/>
      <c r="N1959" s="21"/>
      <c r="Q1959" s="21"/>
    </row>
    <row r="1960" spans="10:17">
      <c r="J1960" s="21"/>
      <c r="M1960" s="21"/>
      <c r="N1960" s="21"/>
      <c r="Q1960" s="21"/>
    </row>
    <row r="1961" spans="10:17">
      <c r="J1961" s="21"/>
      <c r="M1961" s="21"/>
      <c r="N1961" s="21"/>
      <c r="Q1961" s="21"/>
    </row>
    <row r="1962" spans="10:17">
      <c r="J1962" s="21"/>
      <c r="M1962" s="21"/>
      <c r="N1962" s="21"/>
      <c r="Q1962" s="21"/>
    </row>
    <row r="1963" spans="10:17">
      <c r="J1963" s="21"/>
      <c r="M1963" s="21"/>
      <c r="N1963" s="21"/>
      <c r="Q1963" s="21"/>
    </row>
    <row r="1964" spans="10:17">
      <c r="J1964" s="21"/>
      <c r="M1964" s="21"/>
      <c r="N1964" s="21"/>
      <c r="Q1964" s="21"/>
    </row>
    <row r="1965" spans="10:17">
      <c r="J1965" s="21"/>
      <c r="M1965" s="21"/>
      <c r="N1965" s="21"/>
      <c r="Q1965" s="21"/>
    </row>
    <row r="1966" spans="10:17">
      <c r="J1966" s="21"/>
      <c r="M1966" s="21"/>
      <c r="N1966" s="21"/>
      <c r="Q1966" s="21"/>
    </row>
    <row r="1967" spans="10:17">
      <c r="J1967" s="21"/>
      <c r="M1967" s="21"/>
      <c r="N1967" s="21"/>
      <c r="Q1967" s="21"/>
    </row>
    <row r="1968" spans="10:17">
      <c r="J1968" s="21"/>
      <c r="M1968" s="21"/>
      <c r="N1968" s="21"/>
      <c r="Q1968" s="21"/>
    </row>
    <row r="1969" spans="10:17">
      <c r="J1969" s="21"/>
      <c r="M1969" s="21"/>
      <c r="N1969" s="21"/>
      <c r="Q1969" s="21"/>
    </row>
    <row r="1970" spans="10:17">
      <c r="J1970" s="21"/>
      <c r="M1970" s="21"/>
      <c r="N1970" s="21"/>
      <c r="Q1970" s="21"/>
    </row>
    <row r="1971" spans="10:17">
      <c r="J1971" s="21"/>
      <c r="M1971" s="21"/>
      <c r="N1971" s="21"/>
      <c r="Q1971" s="21"/>
    </row>
    <row r="1972" spans="10:17">
      <c r="J1972" s="21"/>
      <c r="M1972" s="21"/>
      <c r="N1972" s="21"/>
      <c r="Q1972" s="21"/>
    </row>
    <row r="1973" spans="10:17">
      <c r="J1973" s="21"/>
      <c r="M1973" s="21"/>
      <c r="N1973" s="21"/>
      <c r="Q1973" s="21"/>
    </row>
    <row r="1974" spans="10:17">
      <c r="J1974" s="21"/>
      <c r="M1974" s="21"/>
      <c r="N1974" s="21"/>
      <c r="Q1974" s="21"/>
    </row>
    <row r="1975" spans="10:17">
      <c r="J1975" s="21"/>
      <c r="M1975" s="21"/>
      <c r="N1975" s="21"/>
      <c r="Q1975" s="21"/>
    </row>
    <row r="1976" spans="10:17">
      <c r="J1976" s="21"/>
      <c r="M1976" s="21"/>
      <c r="N1976" s="21"/>
      <c r="Q1976" s="21"/>
    </row>
    <row r="1977" spans="10:17">
      <c r="J1977" s="21"/>
      <c r="M1977" s="21"/>
      <c r="N1977" s="21"/>
      <c r="Q1977" s="21"/>
    </row>
    <row r="1978" spans="10:17">
      <c r="J1978" s="21"/>
      <c r="M1978" s="21"/>
      <c r="N1978" s="21"/>
      <c r="Q1978" s="21"/>
    </row>
    <row r="1979" spans="10:17">
      <c r="J1979" s="21"/>
      <c r="M1979" s="21"/>
      <c r="N1979" s="21"/>
      <c r="Q1979" s="21"/>
    </row>
    <row r="1980" spans="10:17">
      <c r="J1980" s="21"/>
      <c r="M1980" s="21"/>
      <c r="N1980" s="21"/>
      <c r="Q1980" s="21"/>
    </row>
    <row r="1981" spans="10:17">
      <c r="J1981" s="21"/>
      <c r="M1981" s="21"/>
      <c r="N1981" s="21"/>
      <c r="Q1981" s="21"/>
    </row>
    <row r="1982" spans="10:17">
      <c r="J1982" s="21"/>
      <c r="M1982" s="21"/>
      <c r="N1982" s="21"/>
      <c r="Q1982" s="21"/>
    </row>
    <row r="1983" spans="10:17">
      <c r="J1983" s="21"/>
      <c r="M1983" s="21"/>
      <c r="N1983" s="21"/>
      <c r="Q1983" s="21"/>
    </row>
    <row r="1984" spans="10:17">
      <c r="J1984" s="21"/>
      <c r="M1984" s="21"/>
      <c r="N1984" s="21"/>
      <c r="Q1984" s="21"/>
    </row>
    <row r="1985" spans="10:17">
      <c r="J1985" s="21"/>
      <c r="M1985" s="21"/>
      <c r="N1985" s="21"/>
      <c r="Q1985" s="21"/>
    </row>
    <row r="1986" spans="10:17">
      <c r="J1986" s="21"/>
      <c r="M1986" s="21"/>
      <c r="N1986" s="21"/>
      <c r="Q1986" s="21"/>
    </row>
    <row r="1987" spans="10:17">
      <c r="J1987" s="21"/>
      <c r="M1987" s="21"/>
      <c r="N1987" s="21"/>
      <c r="Q1987" s="21"/>
    </row>
    <row r="1988" spans="10:17">
      <c r="J1988" s="21"/>
      <c r="M1988" s="21"/>
      <c r="N1988" s="21"/>
      <c r="Q1988" s="21"/>
    </row>
    <row r="1989" spans="10:17">
      <c r="J1989" s="21"/>
      <c r="M1989" s="21"/>
      <c r="N1989" s="21"/>
      <c r="Q1989" s="21"/>
    </row>
    <row r="1990" spans="10:17">
      <c r="J1990" s="21"/>
      <c r="M1990" s="21"/>
      <c r="N1990" s="21"/>
      <c r="Q1990" s="21"/>
    </row>
    <row r="1991" spans="10:17">
      <c r="J1991" s="21"/>
      <c r="M1991" s="21"/>
      <c r="N1991" s="21"/>
      <c r="Q1991" s="21"/>
    </row>
    <row r="1992" spans="10:17">
      <c r="J1992" s="21"/>
      <c r="M1992" s="21"/>
      <c r="N1992" s="21"/>
      <c r="Q1992" s="21"/>
    </row>
    <row r="1993" spans="10:17">
      <c r="J1993" s="21"/>
      <c r="M1993" s="21"/>
      <c r="N1993" s="21"/>
      <c r="Q1993" s="21"/>
    </row>
    <row r="1994" spans="10:17">
      <c r="J1994" s="21"/>
      <c r="M1994" s="21"/>
      <c r="N1994" s="21"/>
      <c r="Q1994" s="21"/>
    </row>
    <row r="1995" spans="10:17">
      <c r="J1995" s="21"/>
      <c r="M1995" s="21"/>
      <c r="N1995" s="21"/>
      <c r="Q1995" s="21"/>
    </row>
    <row r="1996" spans="10:17">
      <c r="J1996" s="21"/>
      <c r="M1996" s="21"/>
      <c r="N1996" s="21"/>
      <c r="Q1996" s="21"/>
    </row>
    <row r="1997" spans="10:17">
      <c r="J1997" s="21"/>
      <c r="M1997" s="21"/>
      <c r="N1997" s="21"/>
      <c r="Q1997" s="21"/>
    </row>
    <row r="1998" spans="10:17">
      <c r="J1998" s="21"/>
      <c r="M1998" s="21"/>
      <c r="N1998" s="21"/>
      <c r="Q1998" s="21"/>
    </row>
    <row r="1999" spans="10:17">
      <c r="J1999" s="21"/>
      <c r="M1999" s="21"/>
      <c r="N1999" s="21"/>
      <c r="Q1999" s="21"/>
    </row>
    <row r="2000" spans="10:17">
      <c r="J2000" s="21"/>
      <c r="M2000" s="21"/>
      <c r="N2000" s="21"/>
      <c r="Q2000" s="21"/>
    </row>
    <row r="2001" spans="10:17">
      <c r="J2001" s="21"/>
      <c r="M2001" s="21"/>
      <c r="N2001" s="21"/>
      <c r="Q2001" s="21"/>
    </row>
    <row r="2002" spans="10:17">
      <c r="J2002" s="21"/>
      <c r="M2002" s="21"/>
      <c r="N2002" s="21"/>
      <c r="Q2002" s="21"/>
    </row>
    <row r="2003" spans="10:17">
      <c r="J2003" s="21"/>
      <c r="M2003" s="21"/>
      <c r="N2003" s="21"/>
      <c r="Q2003" s="21"/>
    </row>
    <row r="2004" spans="10:17">
      <c r="J2004" s="21"/>
      <c r="M2004" s="21"/>
      <c r="N2004" s="21"/>
      <c r="Q2004" s="21"/>
    </row>
    <row r="2005" spans="10:17">
      <c r="J2005" s="21"/>
      <c r="M2005" s="21"/>
      <c r="N2005" s="21"/>
      <c r="Q2005" s="21"/>
    </row>
    <row r="2006" spans="10:17">
      <c r="J2006" s="21"/>
      <c r="M2006" s="21"/>
      <c r="N2006" s="21"/>
      <c r="Q2006" s="21"/>
    </row>
    <row r="2007" spans="10:17">
      <c r="J2007" s="21"/>
      <c r="M2007" s="21"/>
      <c r="N2007" s="21"/>
      <c r="Q2007" s="21"/>
    </row>
    <row r="2008" spans="10:17">
      <c r="J2008" s="21"/>
      <c r="M2008" s="21"/>
      <c r="N2008" s="21"/>
      <c r="Q2008" s="21"/>
    </row>
    <row r="2009" spans="10:17">
      <c r="J2009" s="21"/>
      <c r="M2009" s="21"/>
      <c r="N2009" s="21"/>
      <c r="Q2009" s="21"/>
    </row>
    <row r="2010" spans="10:17">
      <c r="J2010" s="21"/>
      <c r="M2010" s="21"/>
      <c r="N2010" s="21"/>
      <c r="Q2010" s="21"/>
    </row>
    <row r="2011" spans="10:17">
      <c r="J2011" s="21"/>
      <c r="M2011" s="21"/>
      <c r="N2011" s="21"/>
      <c r="Q2011" s="21"/>
    </row>
    <row r="2012" spans="10:17">
      <c r="J2012" s="21"/>
      <c r="M2012" s="21"/>
      <c r="N2012" s="21"/>
      <c r="Q2012" s="21"/>
    </row>
    <row r="2013" spans="10:17">
      <c r="J2013" s="21"/>
      <c r="M2013" s="21"/>
      <c r="N2013" s="21"/>
      <c r="Q2013" s="21"/>
    </row>
    <row r="2014" spans="10:17">
      <c r="J2014" s="21"/>
      <c r="M2014" s="21"/>
      <c r="N2014" s="21"/>
      <c r="Q2014" s="21"/>
    </row>
    <row r="2015" spans="10:17">
      <c r="J2015" s="21"/>
      <c r="M2015" s="21"/>
      <c r="N2015" s="21"/>
      <c r="Q2015" s="21"/>
    </row>
    <row r="2016" spans="10:17">
      <c r="J2016" s="21"/>
      <c r="M2016" s="21"/>
      <c r="N2016" s="21"/>
      <c r="Q2016" s="21"/>
    </row>
    <row r="2017" spans="10:17">
      <c r="J2017" s="21"/>
      <c r="M2017" s="21"/>
      <c r="N2017" s="21"/>
      <c r="Q2017" s="21"/>
    </row>
    <row r="2018" spans="10:17">
      <c r="J2018" s="21"/>
      <c r="M2018" s="21"/>
      <c r="N2018" s="21"/>
      <c r="Q2018" s="21"/>
    </row>
    <row r="2019" spans="10:17">
      <c r="J2019" s="21"/>
      <c r="M2019" s="21"/>
      <c r="N2019" s="21"/>
      <c r="Q2019" s="21"/>
    </row>
    <row r="2020" spans="10:17">
      <c r="J2020" s="21"/>
      <c r="M2020" s="21"/>
      <c r="N2020" s="21"/>
      <c r="Q2020" s="21"/>
    </row>
    <row r="2021" spans="10:17">
      <c r="J2021" s="21"/>
      <c r="M2021" s="21"/>
      <c r="N2021" s="21"/>
      <c r="Q2021" s="21"/>
    </row>
    <row r="2022" spans="10:17">
      <c r="J2022" s="21"/>
      <c r="M2022" s="21"/>
      <c r="N2022" s="21"/>
      <c r="Q2022" s="21"/>
    </row>
    <row r="2023" spans="10:17">
      <c r="J2023" s="21"/>
      <c r="M2023" s="21"/>
      <c r="N2023" s="21"/>
      <c r="Q2023" s="21"/>
    </row>
    <row r="2024" spans="10:17">
      <c r="J2024" s="21"/>
      <c r="M2024" s="21"/>
      <c r="N2024" s="21"/>
      <c r="Q2024" s="21"/>
    </row>
    <row r="2025" spans="10:17">
      <c r="J2025" s="21"/>
      <c r="M2025" s="21"/>
      <c r="N2025" s="21"/>
      <c r="Q2025" s="21"/>
    </row>
    <row r="2026" spans="10:17">
      <c r="J2026" s="21"/>
      <c r="M2026" s="21"/>
      <c r="N2026" s="21"/>
      <c r="Q2026" s="21"/>
    </row>
    <row r="2027" spans="10:17">
      <c r="J2027" s="21"/>
      <c r="M2027" s="21"/>
      <c r="N2027" s="21"/>
      <c r="Q2027" s="21"/>
    </row>
    <row r="2028" spans="10:17">
      <c r="J2028" s="21"/>
      <c r="M2028" s="21"/>
      <c r="N2028" s="21"/>
      <c r="Q2028" s="21"/>
    </row>
    <row r="2029" spans="10:17">
      <c r="J2029" s="21"/>
      <c r="M2029" s="21"/>
      <c r="N2029" s="21"/>
      <c r="Q2029" s="21"/>
    </row>
    <row r="2030" spans="10:17">
      <c r="J2030" s="21"/>
      <c r="M2030" s="21"/>
      <c r="N2030" s="21"/>
      <c r="Q2030" s="21"/>
    </row>
    <row r="2031" spans="10:17">
      <c r="J2031" s="21"/>
      <c r="M2031" s="21"/>
      <c r="N2031" s="21"/>
      <c r="Q2031" s="21"/>
    </row>
    <row r="2032" spans="10:17">
      <c r="J2032" s="21"/>
      <c r="M2032" s="21"/>
      <c r="N2032" s="21"/>
      <c r="Q2032" s="21"/>
    </row>
    <row r="2033" spans="10:17">
      <c r="J2033" s="21"/>
      <c r="M2033" s="21"/>
      <c r="N2033" s="21"/>
      <c r="Q2033" s="21"/>
    </row>
    <row r="2034" spans="10:17">
      <c r="J2034" s="21"/>
      <c r="M2034" s="21"/>
      <c r="N2034" s="21"/>
      <c r="Q2034" s="21"/>
    </row>
    <row r="2035" spans="10:17">
      <c r="J2035" s="21"/>
      <c r="M2035" s="21"/>
      <c r="N2035" s="21"/>
      <c r="Q2035" s="21"/>
    </row>
    <row r="2036" spans="10:17">
      <c r="J2036" s="21"/>
      <c r="M2036" s="21"/>
      <c r="N2036" s="21"/>
      <c r="Q2036" s="21"/>
    </row>
    <row r="2037" spans="10:17">
      <c r="J2037" s="21"/>
      <c r="M2037" s="21"/>
      <c r="N2037" s="21"/>
      <c r="Q2037" s="21"/>
    </row>
    <row r="2038" spans="10:17">
      <c r="J2038" s="21"/>
      <c r="M2038" s="21"/>
      <c r="N2038" s="21"/>
      <c r="Q2038" s="21"/>
    </row>
    <row r="2039" spans="10:17">
      <c r="J2039" s="21"/>
      <c r="M2039" s="21"/>
      <c r="N2039" s="21"/>
      <c r="Q2039" s="21"/>
    </row>
    <row r="2040" spans="10:17">
      <c r="J2040" s="21"/>
      <c r="M2040" s="21"/>
      <c r="N2040" s="21"/>
      <c r="Q2040" s="21"/>
    </row>
    <row r="2041" spans="10:17">
      <c r="J2041" s="21"/>
      <c r="M2041" s="21"/>
      <c r="N2041" s="21"/>
      <c r="Q2041" s="21"/>
    </row>
    <row r="2042" spans="10:17">
      <c r="J2042" s="21"/>
      <c r="M2042" s="21"/>
      <c r="N2042" s="21"/>
      <c r="Q2042" s="21"/>
    </row>
    <row r="2043" spans="10:17">
      <c r="J2043" s="21"/>
      <c r="M2043" s="21"/>
      <c r="N2043" s="21"/>
      <c r="Q2043" s="21"/>
    </row>
    <row r="2044" spans="10:17">
      <c r="J2044" s="21"/>
      <c r="M2044" s="21"/>
      <c r="N2044" s="21"/>
      <c r="Q2044" s="21"/>
    </row>
    <row r="2045" spans="10:17">
      <c r="J2045" s="21"/>
      <c r="M2045" s="21"/>
      <c r="N2045" s="21"/>
      <c r="Q2045" s="21"/>
    </row>
    <row r="2046" spans="10:17">
      <c r="J2046" s="21"/>
      <c r="M2046" s="21"/>
      <c r="N2046" s="21"/>
      <c r="Q2046" s="21"/>
    </row>
    <row r="2047" spans="10:17">
      <c r="J2047" s="21"/>
      <c r="M2047" s="21"/>
      <c r="N2047" s="21"/>
      <c r="Q2047" s="21"/>
    </row>
    <row r="2048" spans="10:17">
      <c r="J2048" s="21"/>
      <c r="M2048" s="21"/>
      <c r="N2048" s="21"/>
      <c r="Q2048" s="21"/>
    </row>
    <row r="2049" spans="10:17">
      <c r="J2049" s="21"/>
      <c r="M2049" s="21"/>
      <c r="N2049" s="21"/>
      <c r="Q2049" s="21"/>
    </row>
    <row r="2050" spans="10:17">
      <c r="J2050" s="21"/>
      <c r="M2050" s="21"/>
      <c r="N2050" s="21"/>
      <c r="Q2050" s="21"/>
    </row>
    <row r="2051" spans="10:17">
      <c r="J2051" s="21"/>
      <c r="M2051" s="21"/>
      <c r="N2051" s="21"/>
      <c r="Q2051" s="21"/>
    </row>
    <row r="2052" spans="10:17">
      <c r="J2052" s="21"/>
      <c r="M2052" s="21"/>
      <c r="N2052" s="21"/>
      <c r="Q2052" s="21"/>
    </row>
    <row r="2053" spans="10:17">
      <c r="J2053" s="21"/>
      <c r="M2053" s="21"/>
      <c r="N2053" s="21"/>
      <c r="Q2053" s="21"/>
    </row>
    <row r="2054" spans="10:17">
      <c r="J2054" s="21"/>
      <c r="M2054" s="21"/>
      <c r="N2054" s="21"/>
      <c r="Q2054" s="21"/>
    </row>
    <row r="2055" spans="10:17">
      <c r="J2055" s="21"/>
      <c r="M2055" s="21"/>
      <c r="N2055" s="21"/>
      <c r="Q2055" s="21"/>
    </row>
    <row r="2056" spans="10:17">
      <c r="J2056" s="21"/>
      <c r="M2056" s="21"/>
      <c r="N2056" s="21"/>
      <c r="Q2056" s="21"/>
    </row>
    <row r="2057" spans="10:17">
      <c r="J2057" s="21"/>
      <c r="M2057" s="21"/>
      <c r="N2057" s="21"/>
      <c r="Q2057" s="21"/>
    </row>
    <row r="2058" spans="10:17">
      <c r="J2058" s="21"/>
      <c r="M2058" s="21"/>
      <c r="N2058" s="21"/>
      <c r="Q2058" s="21"/>
    </row>
    <row r="2059" spans="10:17">
      <c r="J2059" s="21"/>
      <c r="M2059" s="21"/>
      <c r="N2059" s="21"/>
      <c r="Q2059" s="21"/>
    </row>
    <row r="2060" spans="10:17">
      <c r="J2060" s="21"/>
      <c r="M2060" s="21"/>
      <c r="N2060" s="21"/>
      <c r="Q2060" s="21"/>
    </row>
    <row r="2061" spans="10:17">
      <c r="J2061" s="21"/>
      <c r="M2061" s="21"/>
      <c r="N2061" s="21"/>
      <c r="Q2061" s="21"/>
    </row>
    <row r="2062" spans="10:17">
      <c r="J2062" s="21"/>
      <c r="M2062" s="21"/>
      <c r="N2062" s="21"/>
      <c r="Q2062" s="21"/>
    </row>
    <row r="2063" spans="10:17">
      <c r="J2063" s="21"/>
      <c r="M2063" s="21"/>
      <c r="N2063" s="21"/>
      <c r="Q2063" s="21"/>
    </row>
    <row r="2064" spans="10:17">
      <c r="J2064" s="21"/>
      <c r="M2064" s="21"/>
      <c r="N2064" s="21"/>
      <c r="Q2064" s="21"/>
    </row>
    <row r="2065" spans="10:17">
      <c r="J2065" s="21"/>
      <c r="M2065" s="21"/>
      <c r="N2065" s="21"/>
      <c r="Q2065" s="21"/>
    </row>
    <row r="2066" spans="10:17">
      <c r="J2066" s="21"/>
      <c r="M2066" s="21"/>
      <c r="N2066" s="21"/>
      <c r="Q2066" s="21"/>
    </row>
    <row r="2067" spans="10:17">
      <c r="J2067" s="21"/>
      <c r="M2067" s="21"/>
      <c r="N2067" s="21"/>
      <c r="Q2067" s="21"/>
    </row>
    <row r="2068" spans="10:17">
      <c r="J2068" s="21"/>
      <c r="M2068" s="21"/>
      <c r="N2068" s="21"/>
      <c r="Q2068" s="21"/>
    </row>
    <row r="2069" spans="10:17">
      <c r="J2069" s="21"/>
      <c r="M2069" s="21"/>
      <c r="N2069" s="21"/>
      <c r="Q2069" s="21"/>
    </row>
    <row r="2070" spans="10:17">
      <c r="J2070" s="21"/>
      <c r="M2070" s="21"/>
      <c r="N2070" s="21"/>
      <c r="Q2070" s="21"/>
    </row>
    <row r="2071" spans="10:17">
      <c r="J2071" s="21"/>
      <c r="M2071" s="21"/>
      <c r="N2071" s="21"/>
      <c r="Q2071" s="21"/>
    </row>
    <row r="2072" spans="10:17">
      <c r="J2072" s="21"/>
      <c r="M2072" s="21"/>
      <c r="N2072" s="21"/>
      <c r="Q2072" s="21"/>
    </row>
    <row r="2073" spans="10:17">
      <c r="J2073" s="21"/>
      <c r="M2073" s="21"/>
      <c r="N2073" s="21"/>
      <c r="Q2073" s="21"/>
    </row>
    <row r="2074" spans="10:17">
      <c r="J2074" s="21"/>
      <c r="M2074" s="21"/>
      <c r="N2074" s="21"/>
      <c r="Q2074" s="21"/>
    </row>
    <row r="2075" spans="10:17">
      <c r="J2075" s="21"/>
      <c r="M2075" s="21"/>
      <c r="N2075" s="21"/>
      <c r="Q2075" s="21"/>
    </row>
    <row r="2076" spans="10:17">
      <c r="J2076" s="21"/>
      <c r="M2076" s="21"/>
      <c r="N2076" s="21"/>
      <c r="Q2076" s="21"/>
    </row>
    <row r="2077" spans="10:17">
      <c r="J2077" s="21"/>
      <c r="M2077" s="21"/>
      <c r="N2077" s="21"/>
      <c r="Q2077" s="21"/>
    </row>
    <row r="2078" spans="10:17">
      <c r="J2078" s="21"/>
      <c r="M2078" s="21"/>
      <c r="N2078" s="21"/>
      <c r="Q2078" s="21"/>
    </row>
    <row r="2079" spans="10:17">
      <c r="J2079" s="21"/>
      <c r="M2079" s="21"/>
      <c r="N2079" s="21"/>
      <c r="Q2079" s="21"/>
    </row>
    <row r="2080" spans="10:17">
      <c r="J2080" s="21"/>
      <c r="M2080" s="21"/>
      <c r="N2080" s="21"/>
      <c r="Q2080" s="21"/>
    </row>
    <row r="2081" spans="10:17">
      <c r="J2081" s="21"/>
      <c r="M2081" s="21"/>
      <c r="N2081" s="21"/>
      <c r="Q2081" s="21"/>
    </row>
    <row r="2082" spans="10:17">
      <c r="J2082" s="21"/>
      <c r="M2082" s="21"/>
      <c r="N2082" s="21"/>
      <c r="Q2082" s="21"/>
    </row>
    <row r="2083" spans="10:17">
      <c r="J2083" s="21"/>
      <c r="M2083" s="21"/>
      <c r="N2083" s="21"/>
      <c r="Q2083" s="21"/>
    </row>
    <row r="2084" spans="10:17">
      <c r="J2084" s="21"/>
      <c r="M2084" s="21"/>
      <c r="N2084" s="21"/>
      <c r="Q2084" s="21"/>
    </row>
    <row r="2085" spans="10:17">
      <c r="J2085" s="21"/>
      <c r="M2085" s="21"/>
      <c r="N2085" s="21"/>
      <c r="Q2085" s="21"/>
    </row>
    <row r="2086" spans="10:17">
      <c r="J2086" s="21"/>
      <c r="M2086" s="21"/>
      <c r="N2086" s="21"/>
      <c r="Q2086" s="21"/>
    </row>
    <row r="2087" spans="10:17">
      <c r="J2087" s="21"/>
      <c r="M2087" s="21"/>
      <c r="N2087" s="21"/>
      <c r="Q2087" s="21"/>
    </row>
    <row r="2088" spans="10:17">
      <c r="J2088" s="21"/>
      <c r="M2088" s="21"/>
      <c r="N2088" s="21"/>
      <c r="Q2088" s="21"/>
    </row>
    <row r="2089" spans="10:17">
      <c r="J2089" s="21"/>
      <c r="M2089" s="21"/>
      <c r="N2089" s="21"/>
      <c r="Q2089" s="21"/>
    </row>
    <row r="2090" spans="10:17">
      <c r="J2090" s="21"/>
      <c r="M2090" s="21"/>
      <c r="N2090" s="21"/>
      <c r="Q2090" s="21"/>
    </row>
    <row r="2091" spans="10:17">
      <c r="J2091" s="21"/>
      <c r="M2091" s="21"/>
      <c r="N2091" s="21"/>
      <c r="Q2091" s="21"/>
    </row>
    <row r="2092" spans="10:17">
      <c r="J2092" s="21"/>
      <c r="M2092" s="21"/>
      <c r="N2092" s="21"/>
      <c r="Q2092" s="21"/>
    </row>
    <row r="2093" spans="10:17">
      <c r="J2093" s="21"/>
      <c r="M2093" s="21"/>
      <c r="N2093" s="21"/>
      <c r="Q2093" s="21"/>
    </row>
    <row r="2094" spans="10:17">
      <c r="J2094" s="21"/>
      <c r="M2094" s="21"/>
      <c r="N2094" s="21"/>
      <c r="Q2094" s="21"/>
    </row>
    <row r="2095" spans="10:17">
      <c r="J2095" s="21"/>
      <c r="M2095" s="21"/>
      <c r="N2095" s="21"/>
      <c r="Q2095" s="21"/>
    </row>
    <row r="2096" spans="10:17">
      <c r="J2096" s="21"/>
      <c r="M2096" s="21"/>
      <c r="N2096" s="21"/>
      <c r="Q2096" s="21"/>
    </row>
    <row r="2097" spans="10:17">
      <c r="J2097" s="21"/>
      <c r="M2097" s="21"/>
      <c r="N2097" s="21"/>
      <c r="Q2097" s="21"/>
    </row>
    <row r="2098" spans="10:17">
      <c r="J2098" s="21"/>
      <c r="M2098" s="21"/>
      <c r="N2098" s="21"/>
      <c r="Q2098" s="21"/>
    </row>
    <row r="2099" spans="10:17">
      <c r="J2099" s="21"/>
      <c r="M2099" s="21"/>
      <c r="N2099" s="21"/>
      <c r="Q2099" s="21"/>
    </row>
    <row r="2100" spans="10:17">
      <c r="J2100" s="21"/>
      <c r="M2100" s="21"/>
      <c r="N2100" s="21"/>
      <c r="Q2100" s="21"/>
    </row>
    <row r="2101" spans="10:17">
      <c r="J2101" s="21"/>
      <c r="M2101" s="21"/>
      <c r="N2101" s="21"/>
      <c r="Q2101" s="21"/>
    </row>
    <row r="2102" spans="10:17">
      <c r="J2102" s="21"/>
      <c r="M2102" s="21"/>
      <c r="N2102" s="21"/>
      <c r="Q2102" s="21"/>
    </row>
    <row r="2103" spans="10:17">
      <c r="J2103" s="21"/>
      <c r="M2103" s="21"/>
      <c r="N2103" s="21"/>
      <c r="Q2103" s="21"/>
    </row>
    <row r="2104" spans="10:17">
      <c r="J2104" s="21"/>
      <c r="M2104" s="21"/>
      <c r="N2104" s="21"/>
      <c r="Q2104" s="21"/>
    </row>
    <row r="2105" spans="10:17">
      <c r="J2105" s="21"/>
      <c r="M2105" s="21"/>
      <c r="N2105" s="21"/>
      <c r="Q2105" s="21"/>
    </row>
    <row r="2106" spans="10:17">
      <c r="J2106" s="21"/>
      <c r="M2106" s="21"/>
      <c r="N2106" s="21"/>
      <c r="Q2106" s="21"/>
    </row>
    <row r="2107" spans="10:17">
      <c r="J2107" s="21"/>
      <c r="M2107" s="21"/>
      <c r="N2107" s="21"/>
      <c r="Q2107" s="21"/>
    </row>
    <row r="2108" spans="10:17">
      <c r="J2108" s="21"/>
      <c r="M2108" s="21"/>
      <c r="N2108" s="21"/>
      <c r="Q2108" s="21"/>
    </row>
    <row r="2109" spans="10:17">
      <c r="J2109" s="21"/>
      <c r="M2109" s="21"/>
      <c r="N2109" s="21"/>
      <c r="Q2109" s="21"/>
    </row>
    <row r="2110" spans="10:17">
      <c r="J2110" s="21"/>
      <c r="M2110" s="21"/>
      <c r="N2110" s="21"/>
      <c r="Q2110" s="21"/>
    </row>
    <row r="2111" spans="10:17">
      <c r="J2111" s="21"/>
      <c r="M2111" s="21"/>
      <c r="N2111" s="21"/>
      <c r="Q2111" s="21"/>
    </row>
    <row r="2112" spans="10:17">
      <c r="J2112" s="21"/>
      <c r="M2112" s="21"/>
      <c r="N2112" s="21"/>
      <c r="Q2112" s="21"/>
    </row>
    <row r="2113" spans="10:17">
      <c r="J2113" s="21"/>
      <c r="M2113" s="21"/>
      <c r="N2113" s="21"/>
      <c r="Q2113" s="21"/>
    </row>
    <row r="2114" spans="10:17">
      <c r="J2114" s="21"/>
      <c r="M2114" s="21"/>
      <c r="N2114" s="21"/>
      <c r="Q2114" s="21"/>
    </row>
    <row r="2115" spans="10:17">
      <c r="J2115" s="21"/>
      <c r="M2115" s="21"/>
      <c r="N2115" s="21"/>
      <c r="Q2115" s="21"/>
    </row>
    <row r="2116" spans="10:17">
      <c r="J2116" s="21"/>
      <c r="M2116" s="21"/>
      <c r="N2116" s="21"/>
      <c r="Q2116" s="21"/>
    </row>
    <row r="2117" spans="10:17">
      <c r="J2117" s="21"/>
      <c r="M2117" s="21"/>
      <c r="N2117" s="21"/>
      <c r="Q2117" s="21"/>
    </row>
    <row r="2118" spans="10:17">
      <c r="J2118" s="21"/>
      <c r="M2118" s="21"/>
      <c r="N2118" s="21"/>
      <c r="Q2118" s="21"/>
    </row>
    <row r="2119" spans="10:17">
      <c r="J2119" s="21"/>
      <c r="M2119" s="21"/>
      <c r="N2119" s="21"/>
      <c r="Q2119" s="21"/>
    </row>
    <row r="2120" spans="10:17">
      <c r="J2120" s="21"/>
      <c r="M2120" s="21"/>
      <c r="N2120" s="21"/>
      <c r="Q2120" s="21"/>
    </row>
    <row r="2121" spans="10:17">
      <c r="J2121" s="21"/>
      <c r="M2121" s="21"/>
      <c r="N2121" s="21"/>
      <c r="Q2121" s="21"/>
    </row>
    <row r="2122" spans="10:17">
      <c r="J2122" s="21"/>
      <c r="M2122" s="21"/>
      <c r="N2122" s="21"/>
      <c r="Q2122" s="21"/>
    </row>
    <row r="2123" spans="10:17">
      <c r="J2123" s="21"/>
      <c r="M2123" s="21"/>
      <c r="N2123" s="21"/>
      <c r="Q2123" s="21"/>
    </row>
    <row r="2124" spans="10:17">
      <c r="J2124" s="21"/>
      <c r="M2124" s="21"/>
      <c r="N2124" s="21"/>
      <c r="Q2124" s="21"/>
    </row>
    <row r="2125" spans="10:17">
      <c r="J2125" s="21"/>
      <c r="M2125" s="21"/>
      <c r="N2125" s="21"/>
      <c r="Q2125" s="21"/>
    </row>
    <row r="2126" spans="10:17">
      <c r="J2126" s="21"/>
      <c r="M2126" s="21"/>
      <c r="N2126" s="21"/>
      <c r="Q2126" s="21"/>
    </row>
    <row r="2127" spans="10:17">
      <c r="J2127" s="21"/>
      <c r="M2127" s="21"/>
      <c r="N2127" s="21"/>
      <c r="Q2127" s="21"/>
    </row>
    <row r="2128" spans="10:17">
      <c r="J2128" s="21"/>
      <c r="M2128" s="21"/>
      <c r="N2128" s="21"/>
      <c r="Q2128" s="21"/>
    </row>
    <row r="2129" spans="10:17">
      <c r="J2129" s="21"/>
      <c r="M2129" s="21"/>
      <c r="N2129" s="21"/>
      <c r="Q2129" s="21"/>
    </row>
    <row r="2130" spans="10:17">
      <c r="J2130" s="21"/>
      <c r="M2130" s="21"/>
      <c r="N2130" s="21"/>
      <c r="Q2130" s="21"/>
    </row>
    <row r="2131" spans="10:17">
      <c r="J2131" s="21"/>
      <c r="M2131" s="21"/>
      <c r="N2131" s="21"/>
      <c r="Q2131" s="21"/>
    </row>
    <row r="2132" spans="10:17">
      <c r="J2132" s="21"/>
      <c r="M2132" s="21"/>
      <c r="N2132" s="21"/>
      <c r="Q2132" s="21"/>
    </row>
    <row r="2133" spans="10:17">
      <c r="J2133" s="21"/>
      <c r="M2133" s="21"/>
      <c r="N2133" s="21"/>
      <c r="Q2133" s="21"/>
    </row>
    <row r="2134" spans="10:17">
      <c r="J2134" s="21"/>
      <c r="M2134" s="21"/>
      <c r="N2134" s="21"/>
      <c r="Q2134" s="21"/>
    </row>
    <row r="2135" spans="10:17">
      <c r="J2135" s="21"/>
      <c r="M2135" s="21"/>
      <c r="N2135" s="21"/>
      <c r="Q2135" s="21"/>
    </row>
    <row r="2136" spans="10:17">
      <c r="J2136" s="21"/>
      <c r="M2136" s="21"/>
      <c r="N2136" s="21"/>
      <c r="Q2136" s="21"/>
    </row>
    <row r="2137" spans="10:17">
      <c r="J2137" s="21"/>
      <c r="M2137" s="21"/>
      <c r="N2137" s="21"/>
      <c r="Q2137" s="21"/>
    </row>
    <row r="2138" spans="10:17">
      <c r="J2138" s="21"/>
      <c r="M2138" s="21"/>
      <c r="N2138" s="21"/>
      <c r="Q2138" s="21"/>
    </row>
    <row r="2139" spans="10:17">
      <c r="J2139" s="21"/>
      <c r="M2139" s="21"/>
      <c r="N2139" s="21"/>
      <c r="Q2139" s="21"/>
    </row>
    <row r="2140" spans="10:17">
      <c r="J2140" s="21"/>
      <c r="M2140" s="21"/>
      <c r="N2140" s="21"/>
      <c r="Q2140" s="21"/>
    </row>
    <row r="2141" spans="10:17">
      <c r="J2141" s="21"/>
      <c r="M2141" s="21"/>
      <c r="N2141" s="21"/>
      <c r="Q2141" s="21"/>
    </row>
    <row r="2142" spans="10:17">
      <c r="J2142" s="21"/>
      <c r="M2142" s="21"/>
      <c r="N2142" s="21"/>
      <c r="Q2142" s="21"/>
    </row>
    <row r="2143" spans="10:17">
      <c r="J2143" s="21"/>
      <c r="M2143" s="21"/>
      <c r="N2143" s="21"/>
      <c r="Q2143" s="21"/>
    </row>
    <row r="2144" spans="10:17">
      <c r="J2144" s="21"/>
      <c r="M2144" s="21"/>
      <c r="N2144" s="21"/>
      <c r="Q2144" s="21"/>
    </row>
    <row r="2145" spans="10:17">
      <c r="J2145" s="21"/>
      <c r="M2145" s="21"/>
      <c r="N2145" s="21"/>
      <c r="Q2145" s="21"/>
    </row>
    <row r="2146" spans="10:17">
      <c r="J2146" s="21"/>
      <c r="M2146" s="21"/>
      <c r="N2146" s="21"/>
      <c r="Q2146" s="21"/>
    </row>
    <row r="2147" spans="10:17">
      <c r="J2147" s="21"/>
      <c r="M2147" s="21"/>
      <c r="N2147" s="21"/>
      <c r="Q2147" s="21"/>
    </row>
    <row r="2148" spans="10:17">
      <c r="J2148" s="21"/>
      <c r="M2148" s="21"/>
      <c r="N2148" s="21"/>
      <c r="Q2148" s="21"/>
    </row>
    <row r="2149" spans="10:17">
      <c r="J2149" s="21"/>
      <c r="M2149" s="21"/>
      <c r="N2149" s="21"/>
      <c r="Q2149" s="21"/>
    </row>
    <row r="2150" spans="10:17">
      <c r="J2150" s="21"/>
      <c r="M2150" s="21"/>
      <c r="N2150" s="21"/>
      <c r="Q2150" s="21"/>
    </row>
    <row r="2151" spans="10:17">
      <c r="J2151" s="21"/>
      <c r="M2151" s="21"/>
      <c r="N2151" s="21"/>
      <c r="Q2151" s="21"/>
    </row>
    <row r="2152" spans="10:17">
      <c r="J2152" s="21"/>
      <c r="M2152" s="21"/>
      <c r="N2152" s="21"/>
      <c r="Q2152" s="21"/>
    </row>
    <row r="2153" spans="10:17">
      <c r="J2153" s="21"/>
      <c r="M2153" s="21"/>
      <c r="N2153" s="21"/>
      <c r="Q2153" s="21"/>
    </row>
    <row r="2154" spans="10:17">
      <c r="J2154" s="21"/>
      <c r="M2154" s="21"/>
      <c r="N2154" s="21"/>
      <c r="Q2154" s="21"/>
    </row>
    <row r="2155" spans="10:17">
      <c r="J2155" s="21"/>
      <c r="M2155" s="21"/>
      <c r="N2155" s="21"/>
      <c r="Q2155" s="21"/>
    </row>
    <row r="2156" spans="10:17">
      <c r="J2156" s="21"/>
      <c r="M2156" s="21"/>
      <c r="N2156" s="21"/>
      <c r="Q2156" s="21"/>
    </row>
    <row r="2157" spans="10:17">
      <c r="J2157" s="21"/>
      <c r="M2157" s="21"/>
      <c r="N2157" s="21"/>
      <c r="Q2157" s="21"/>
    </row>
    <row r="2158" spans="10:17">
      <c r="J2158" s="21"/>
      <c r="M2158" s="21"/>
      <c r="N2158" s="21"/>
      <c r="Q2158" s="21"/>
    </row>
    <row r="2159" spans="10:17">
      <c r="J2159" s="21"/>
      <c r="M2159" s="21"/>
      <c r="N2159" s="21"/>
      <c r="Q2159" s="21"/>
    </row>
    <row r="2160" spans="10:17">
      <c r="J2160" s="21"/>
      <c r="M2160" s="21"/>
      <c r="N2160" s="21"/>
      <c r="Q2160" s="21"/>
    </row>
    <row r="2161" spans="10:17">
      <c r="J2161" s="21"/>
      <c r="M2161" s="21"/>
      <c r="N2161" s="21"/>
      <c r="Q2161" s="21"/>
    </row>
    <row r="2162" spans="10:17">
      <c r="J2162" s="21"/>
      <c r="M2162" s="21"/>
      <c r="N2162" s="21"/>
      <c r="Q2162" s="21"/>
    </row>
    <row r="2163" spans="10:17">
      <c r="J2163" s="21"/>
      <c r="M2163" s="21"/>
      <c r="N2163" s="21"/>
      <c r="Q2163" s="21"/>
    </row>
    <row r="2164" spans="10:17">
      <c r="J2164" s="21"/>
      <c r="M2164" s="21"/>
      <c r="N2164" s="21"/>
      <c r="Q2164" s="21"/>
    </row>
    <row r="2165" spans="10:17">
      <c r="J2165" s="21"/>
      <c r="M2165" s="21"/>
      <c r="N2165" s="21"/>
      <c r="Q2165" s="21"/>
    </row>
    <row r="2166" spans="10:17">
      <c r="J2166" s="21"/>
      <c r="M2166" s="21"/>
      <c r="N2166" s="21"/>
      <c r="Q2166" s="21"/>
    </row>
    <row r="2167" spans="10:17">
      <c r="J2167" s="21"/>
      <c r="M2167" s="21"/>
      <c r="N2167" s="21"/>
      <c r="Q2167" s="21"/>
    </row>
    <row r="2168" spans="10:17">
      <c r="J2168" s="21"/>
      <c r="M2168" s="21"/>
      <c r="N2168" s="21"/>
      <c r="Q2168" s="21"/>
    </row>
    <row r="2169" spans="10:17">
      <c r="J2169" s="21"/>
      <c r="M2169" s="21"/>
      <c r="N2169" s="21"/>
      <c r="Q2169" s="21"/>
    </row>
    <row r="2170" spans="10:17">
      <c r="J2170" s="21"/>
      <c r="M2170" s="21"/>
      <c r="N2170" s="21"/>
      <c r="Q2170" s="21"/>
    </row>
    <row r="2171" spans="10:17">
      <c r="J2171" s="21"/>
      <c r="M2171" s="21"/>
      <c r="N2171" s="21"/>
      <c r="Q2171" s="21"/>
    </row>
    <row r="2172" spans="10:17">
      <c r="J2172" s="21"/>
      <c r="M2172" s="21"/>
      <c r="N2172" s="21"/>
      <c r="Q2172" s="21"/>
    </row>
    <row r="2173" spans="10:17">
      <c r="J2173" s="21"/>
      <c r="M2173" s="21"/>
      <c r="N2173" s="21"/>
      <c r="Q2173" s="21"/>
    </row>
    <row r="2174" spans="10:17">
      <c r="J2174" s="21"/>
      <c r="M2174" s="21"/>
      <c r="N2174" s="21"/>
      <c r="Q2174" s="21"/>
    </row>
    <row r="2175" spans="10:17">
      <c r="J2175" s="21"/>
      <c r="M2175" s="21"/>
      <c r="N2175" s="21"/>
      <c r="Q2175" s="21"/>
    </row>
    <row r="2176" spans="10:17">
      <c r="J2176" s="21"/>
      <c r="M2176" s="21"/>
      <c r="N2176" s="21"/>
      <c r="Q2176" s="21"/>
    </row>
    <row r="2177" spans="10:17">
      <c r="J2177" s="21"/>
      <c r="M2177" s="21"/>
      <c r="N2177" s="21"/>
      <c r="Q2177" s="21"/>
    </row>
    <row r="2178" spans="10:17">
      <c r="J2178" s="21"/>
      <c r="M2178" s="21"/>
      <c r="N2178" s="21"/>
      <c r="Q2178" s="21"/>
    </row>
    <row r="2179" spans="10:17">
      <c r="J2179" s="21"/>
      <c r="M2179" s="21"/>
      <c r="N2179" s="21"/>
      <c r="Q2179" s="21"/>
    </row>
    <row r="2180" spans="10:17">
      <c r="J2180" s="21"/>
      <c r="M2180" s="21"/>
      <c r="N2180" s="21"/>
      <c r="Q2180" s="21"/>
    </row>
    <row r="2181" spans="10:17">
      <c r="J2181" s="21"/>
      <c r="M2181" s="21"/>
      <c r="N2181" s="21"/>
      <c r="Q2181" s="21"/>
    </row>
    <row r="2182" spans="10:17">
      <c r="J2182" s="21"/>
      <c r="M2182" s="21"/>
      <c r="N2182" s="21"/>
      <c r="Q2182" s="21"/>
    </row>
    <row r="2183" spans="10:17">
      <c r="J2183" s="21"/>
      <c r="M2183" s="21"/>
      <c r="N2183" s="21"/>
      <c r="Q2183" s="21"/>
    </row>
    <row r="2184" spans="10:17">
      <c r="J2184" s="21"/>
      <c r="M2184" s="21"/>
      <c r="N2184" s="21"/>
      <c r="Q2184" s="21"/>
    </row>
    <row r="2185" spans="10:17">
      <c r="J2185" s="21"/>
      <c r="M2185" s="21"/>
      <c r="N2185" s="21"/>
      <c r="Q2185" s="21"/>
    </row>
    <row r="2186" spans="10:17">
      <c r="J2186" s="21"/>
      <c r="M2186" s="21"/>
      <c r="N2186" s="21"/>
      <c r="Q2186" s="21"/>
    </row>
    <row r="2187" spans="10:17">
      <c r="J2187" s="21"/>
      <c r="M2187" s="21"/>
      <c r="N2187" s="21"/>
      <c r="Q2187" s="21"/>
    </row>
    <row r="2188" spans="10:17">
      <c r="J2188" s="21"/>
      <c r="M2188" s="21"/>
      <c r="N2188" s="21"/>
      <c r="Q2188" s="21"/>
    </row>
    <row r="2189" spans="10:17">
      <c r="J2189" s="21"/>
      <c r="M2189" s="21"/>
      <c r="N2189" s="21"/>
      <c r="Q2189" s="21"/>
    </row>
    <row r="2190" spans="10:17">
      <c r="J2190" s="21"/>
      <c r="M2190" s="21"/>
      <c r="N2190" s="21"/>
      <c r="Q2190" s="21"/>
    </row>
    <row r="2191" spans="10:17">
      <c r="J2191" s="21"/>
      <c r="M2191" s="21"/>
      <c r="N2191" s="21"/>
      <c r="Q2191" s="21"/>
    </row>
    <row r="2192" spans="10:17">
      <c r="J2192" s="21"/>
      <c r="M2192" s="21"/>
      <c r="N2192" s="21"/>
      <c r="Q2192" s="21"/>
    </row>
    <row r="2193" spans="10:17">
      <c r="J2193" s="21"/>
      <c r="M2193" s="21"/>
      <c r="N2193" s="21"/>
      <c r="Q2193" s="21"/>
    </row>
    <row r="2194" spans="10:17">
      <c r="J2194" s="21"/>
      <c r="M2194" s="21"/>
      <c r="N2194" s="21"/>
      <c r="Q2194" s="21"/>
    </row>
    <row r="2195" spans="10:17">
      <c r="J2195" s="21"/>
      <c r="M2195" s="21"/>
      <c r="N2195" s="21"/>
      <c r="Q2195" s="21"/>
    </row>
    <row r="2196" spans="10:17">
      <c r="J2196" s="21"/>
      <c r="M2196" s="21"/>
      <c r="N2196" s="21"/>
      <c r="Q2196" s="21"/>
    </row>
    <row r="2197" spans="10:17">
      <c r="J2197" s="21"/>
      <c r="M2197" s="21"/>
      <c r="N2197" s="21"/>
      <c r="Q2197" s="21"/>
    </row>
    <row r="2198" spans="10:17">
      <c r="J2198" s="21"/>
      <c r="M2198" s="21"/>
      <c r="N2198" s="21"/>
      <c r="Q2198" s="21"/>
    </row>
    <row r="2199" spans="10:17">
      <c r="J2199" s="21"/>
      <c r="M2199" s="21"/>
      <c r="N2199" s="21"/>
      <c r="Q2199" s="21"/>
    </row>
    <row r="2200" spans="10:17">
      <c r="J2200" s="21"/>
      <c r="M2200" s="21"/>
      <c r="N2200" s="21"/>
      <c r="Q2200" s="21"/>
    </row>
    <row r="2201" spans="10:17">
      <c r="J2201" s="21"/>
      <c r="M2201" s="21"/>
      <c r="N2201" s="21"/>
      <c r="Q2201" s="21"/>
    </row>
    <row r="2202" spans="10:17">
      <c r="J2202" s="21"/>
      <c r="M2202" s="21"/>
      <c r="N2202" s="21"/>
      <c r="Q2202" s="21"/>
    </row>
    <row r="2203" spans="10:17">
      <c r="J2203" s="21"/>
      <c r="M2203" s="21"/>
      <c r="N2203" s="21"/>
      <c r="Q2203" s="21"/>
    </row>
    <row r="2204" spans="10:17">
      <c r="J2204" s="21"/>
      <c r="M2204" s="21"/>
      <c r="N2204" s="21"/>
      <c r="Q2204" s="21"/>
    </row>
    <row r="2205" spans="10:17">
      <c r="J2205" s="21"/>
      <c r="M2205" s="21"/>
      <c r="N2205" s="21"/>
      <c r="Q2205" s="21"/>
    </row>
    <row r="2206" spans="10:17">
      <c r="J2206" s="21"/>
      <c r="M2206" s="21"/>
      <c r="N2206" s="21"/>
      <c r="Q2206" s="21"/>
    </row>
    <row r="2207" spans="10:17">
      <c r="J2207" s="21"/>
      <c r="M2207" s="21"/>
      <c r="N2207" s="21"/>
      <c r="Q2207" s="21"/>
    </row>
    <row r="2208" spans="10:17">
      <c r="J2208" s="21"/>
      <c r="M2208" s="21"/>
      <c r="N2208" s="21"/>
      <c r="Q2208" s="21"/>
    </row>
    <row r="2209" spans="10:17">
      <c r="J2209" s="21"/>
      <c r="M2209" s="21"/>
      <c r="N2209" s="21"/>
      <c r="Q2209" s="21"/>
    </row>
    <row r="2210" spans="10:17">
      <c r="J2210" s="21"/>
      <c r="M2210" s="21"/>
      <c r="N2210" s="21"/>
      <c r="Q2210" s="21"/>
    </row>
    <row r="2211" spans="10:17">
      <c r="J2211" s="21"/>
      <c r="M2211" s="21"/>
      <c r="N2211" s="21"/>
      <c r="Q2211" s="21"/>
    </row>
    <row r="2212" spans="10:17">
      <c r="J2212" s="21"/>
      <c r="M2212" s="21"/>
      <c r="N2212" s="21"/>
      <c r="Q2212" s="21"/>
    </row>
    <row r="2213" spans="10:17">
      <c r="J2213" s="21"/>
      <c r="M2213" s="21"/>
      <c r="N2213" s="21"/>
      <c r="Q2213" s="21"/>
    </row>
    <row r="2214" spans="10:17">
      <c r="J2214" s="21"/>
      <c r="M2214" s="21"/>
      <c r="N2214" s="21"/>
      <c r="Q2214" s="21"/>
    </row>
    <row r="2215" spans="10:17">
      <c r="J2215" s="21"/>
      <c r="M2215" s="21"/>
      <c r="N2215" s="21"/>
      <c r="Q2215" s="21"/>
    </row>
    <row r="2216" spans="10:17">
      <c r="J2216" s="21"/>
      <c r="M2216" s="21"/>
      <c r="N2216" s="21"/>
      <c r="Q2216" s="21"/>
    </row>
    <row r="2217" spans="10:17">
      <c r="J2217" s="21"/>
      <c r="M2217" s="21"/>
      <c r="N2217" s="21"/>
      <c r="Q2217" s="21"/>
    </row>
    <row r="2218" spans="10:17">
      <c r="J2218" s="21"/>
      <c r="M2218" s="21"/>
      <c r="N2218" s="21"/>
      <c r="Q2218" s="21"/>
    </row>
    <row r="2219" spans="10:17">
      <c r="J2219" s="21"/>
      <c r="M2219" s="21"/>
      <c r="N2219" s="21"/>
      <c r="Q2219" s="21"/>
    </row>
    <row r="2220" spans="10:17">
      <c r="J2220" s="21"/>
      <c r="M2220" s="21"/>
      <c r="N2220" s="21"/>
      <c r="Q2220" s="21"/>
    </row>
    <row r="2221" spans="10:17">
      <c r="J2221" s="21"/>
      <c r="M2221" s="21"/>
      <c r="N2221" s="21"/>
      <c r="Q2221" s="21"/>
    </row>
    <row r="2222" spans="10:17">
      <c r="J2222" s="21"/>
      <c r="M2222" s="21"/>
      <c r="N2222" s="21"/>
      <c r="Q2222" s="21"/>
    </row>
    <row r="2223" spans="10:17">
      <c r="J2223" s="21"/>
      <c r="M2223" s="21"/>
      <c r="N2223" s="21"/>
      <c r="Q2223" s="21"/>
    </row>
    <row r="2224" spans="10:17">
      <c r="J2224" s="21"/>
      <c r="M2224" s="21"/>
      <c r="N2224" s="21"/>
      <c r="Q2224" s="21"/>
    </row>
    <row r="2225" spans="10:17">
      <c r="J2225" s="21"/>
      <c r="M2225" s="21"/>
      <c r="N2225" s="21"/>
      <c r="Q2225" s="21"/>
    </row>
    <row r="2226" spans="10:17">
      <c r="J2226" s="21"/>
      <c r="M2226" s="21"/>
      <c r="N2226" s="21"/>
      <c r="Q2226" s="21"/>
    </row>
    <row r="2227" spans="10:17">
      <c r="J2227" s="21"/>
      <c r="M2227" s="21"/>
      <c r="N2227" s="21"/>
      <c r="Q2227" s="21"/>
    </row>
    <row r="2228" spans="10:17">
      <c r="J2228" s="21"/>
      <c r="M2228" s="21"/>
      <c r="N2228" s="21"/>
      <c r="Q2228" s="21"/>
    </row>
    <row r="2229" spans="10:17">
      <c r="J2229" s="21"/>
      <c r="M2229" s="21"/>
      <c r="N2229" s="21"/>
      <c r="Q2229" s="21"/>
    </row>
    <row r="2230" spans="10:17">
      <c r="J2230" s="21"/>
      <c r="M2230" s="21"/>
      <c r="N2230" s="21"/>
      <c r="Q2230" s="21"/>
    </row>
    <row r="2231" spans="10:17">
      <c r="J2231" s="21"/>
      <c r="M2231" s="21"/>
      <c r="N2231" s="21"/>
      <c r="Q2231" s="21"/>
    </row>
    <row r="2232" spans="10:17">
      <c r="J2232" s="21"/>
      <c r="M2232" s="21"/>
      <c r="N2232" s="21"/>
      <c r="Q2232" s="21"/>
    </row>
    <row r="2233" spans="10:17">
      <c r="J2233" s="21"/>
      <c r="M2233" s="21"/>
      <c r="N2233" s="21"/>
      <c r="Q2233" s="21"/>
    </row>
    <row r="2234" spans="10:17">
      <c r="J2234" s="21"/>
      <c r="M2234" s="21"/>
      <c r="N2234" s="21"/>
      <c r="Q2234" s="21"/>
    </row>
    <row r="2235" spans="10:17">
      <c r="J2235" s="21"/>
      <c r="M2235" s="21"/>
      <c r="N2235" s="21"/>
      <c r="Q2235" s="21"/>
    </row>
    <row r="2236" spans="10:17">
      <c r="J2236" s="21"/>
      <c r="M2236" s="21"/>
      <c r="N2236" s="21"/>
      <c r="Q2236" s="21"/>
    </row>
    <row r="2237" spans="10:17">
      <c r="J2237" s="21"/>
      <c r="M2237" s="21"/>
      <c r="N2237" s="21"/>
      <c r="Q2237" s="21"/>
    </row>
    <row r="2238" spans="10:17">
      <c r="J2238" s="21"/>
      <c r="M2238" s="21"/>
      <c r="N2238" s="21"/>
      <c r="Q2238" s="21"/>
    </row>
    <row r="2239" spans="10:17">
      <c r="J2239" s="21"/>
      <c r="M2239" s="21"/>
      <c r="N2239" s="21"/>
      <c r="Q2239" s="21"/>
    </row>
    <row r="2240" spans="10:17">
      <c r="J2240" s="21"/>
      <c r="M2240" s="21"/>
      <c r="N2240" s="21"/>
      <c r="Q2240" s="21"/>
    </row>
    <row r="2241" spans="10:17">
      <c r="J2241" s="21"/>
      <c r="M2241" s="21"/>
      <c r="N2241" s="21"/>
      <c r="Q2241" s="21"/>
    </row>
    <row r="2242" spans="10:17">
      <c r="J2242" s="21"/>
      <c r="M2242" s="21"/>
      <c r="N2242" s="21"/>
      <c r="Q2242" s="21"/>
    </row>
    <row r="2243" spans="10:17">
      <c r="J2243" s="21"/>
      <c r="M2243" s="21"/>
      <c r="N2243" s="21"/>
      <c r="Q2243" s="21"/>
    </row>
    <row r="2244" spans="10:17">
      <c r="J2244" s="21"/>
      <c r="M2244" s="21"/>
      <c r="N2244" s="21"/>
      <c r="Q2244" s="21"/>
    </row>
    <row r="2245" spans="10:17">
      <c r="J2245" s="21"/>
      <c r="M2245" s="21"/>
      <c r="N2245" s="21"/>
      <c r="Q2245" s="21"/>
    </row>
    <row r="2246" spans="10:17">
      <c r="J2246" s="21"/>
      <c r="M2246" s="21"/>
      <c r="N2246" s="21"/>
      <c r="Q2246" s="21"/>
    </row>
    <row r="2247" spans="10:17">
      <c r="J2247" s="21"/>
      <c r="M2247" s="21"/>
      <c r="N2247" s="21"/>
      <c r="Q2247" s="21"/>
    </row>
    <row r="2248" spans="10:17">
      <c r="J2248" s="21"/>
      <c r="M2248" s="21"/>
      <c r="N2248" s="21"/>
      <c r="Q2248" s="21"/>
    </row>
    <row r="2249" spans="10:17">
      <c r="J2249" s="21"/>
      <c r="M2249" s="21"/>
      <c r="N2249" s="21"/>
      <c r="Q2249" s="21"/>
    </row>
    <row r="2250" spans="10:17">
      <c r="J2250" s="21"/>
      <c r="M2250" s="21"/>
      <c r="N2250" s="21"/>
      <c r="Q2250" s="21"/>
    </row>
    <row r="2251" spans="10:17">
      <c r="J2251" s="21"/>
      <c r="M2251" s="21"/>
      <c r="N2251" s="21"/>
      <c r="Q2251" s="21"/>
    </row>
    <row r="2252" spans="10:17">
      <c r="J2252" s="21"/>
      <c r="M2252" s="21"/>
      <c r="N2252" s="21"/>
      <c r="Q2252" s="21"/>
    </row>
    <row r="2253" spans="10:17">
      <c r="J2253" s="21"/>
      <c r="M2253" s="21"/>
      <c r="N2253" s="21"/>
      <c r="Q2253" s="21"/>
    </row>
    <row r="2254" spans="10:17">
      <c r="J2254" s="21"/>
      <c r="M2254" s="21"/>
      <c r="N2254" s="21"/>
      <c r="Q2254" s="21"/>
    </row>
    <row r="2255" spans="10:17">
      <c r="J2255" s="21"/>
      <c r="M2255" s="21"/>
      <c r="N2255" s="21"/>
      <c r="Q2255" s="21"/>
    </row>
    <row r="2256" spans="10:17">
      <c r="J2256" s="21"/>
      <c r="M2256" s="21"/>
      <c r="N2256" s="21"/>
      <c r="Q2256" s="21"/>
    </row>
    <row r="2257" spans="10:17">
      <c r="J2257" s="21"/>
      <c r="M2257" s="21"/>
      <c r="N2257" s="21"/>
      <c r="Q2257" s="21"/>
    </row>
    <row r="2258" spans="10:17">
      <c r="J2258" s="21"/>
      <c r="M2258" s="21"/>
      <c r="N2258" s="21"/>
      <c r="Q2258" s="21"/>
    </row>
    <row r="2259" spans="10:17">
      <c r="J2259" s="21"/>
      <c r="M2259" s="21"/>
      <c r="N2259" s="21"/>
      <c r="Q2259" s="21"/>
    </row>
    <row r="2260" spans="10:17">
      <c r="J2260" s="21"/>
      <c r="M2260" s="21"/>
      <c r="N2260" s="21"/>
      <c r="Q2260" s="21"/>
    </row>
    <row r="2261" spans="10:17">
      <c r="J2261" s="21"/>
      <c r="M2261" s="21"/>
      <c r="N2261" s="21"/>
      <c r="Q2261" s="21"/>
    </row>
    <row r="2262" spans="10:17">
      <c r="J2262" s="21"/>
      <c r="M2262" s="21"/>
      <c r="N2262" s="21"/>
      <c r="Q2262" s="21"/>
    </row>
    <row r="2263" spans="10:17">
      <c r="J2263" s="21"/>
      <c r="M2263" s="21"/>
      <c r="N2263" s="21"/>
      <c r="Q2263" s="21"/>
    </row>
    <row r="2264" spans="10:17">
      <c r="J2264" s="21"/>
      <c r="M2264" s="21"/>
      <c r="N2264" s="21"/>
      <c r="Q2264" s="21"/>
    </row>
    <row r="2265" spans="10:17">
      <c r="J2265" s="21"/>
      <c r="M2265" s="21"/>
      <c r="N2265" s="21"/>
      <c r="Q2265" s="21"/>
    </row>
    <row r="2266" spans="10:17">
      <c r="J2266" s="21"/>
      <c r="M2266" s="21"/>
      <c r="N2266" s="21"/>
      <c r="Q2266" s="21"/>
    </row>
    <row r="2267" spans="10:17">
      <c r="J2267" s="21"/>
      <c r="M2267" s="21"/>
      <c r="N2267" s="21"/>
      <c r="Q2267" s="21"/>
    </row>
    <row r="2268" spans="10:17">
      <c r="J2268" s="21"/>
      <c r="M2268" s="21"/>
      <c r="N2268" s="21"/>
      <c r="Q2268" s="21"/>
    </row>
    <row r="2269" spans="10:17">
      <c r="J2269" s="21"/>
      <c r="M2269" s="21"/>
      <c r="N2269" s="21"/>
      <c r="Q2269" s="21"/>
    </row>
    <row r="2270" spans="10:17">
      <c r="J2270" s="21"/>
      <c r="M2270" s="21"/>
      <c r="N2270" s="21"/>
      <c r="Q2270" s="21"/>
    </row>
    <row r="2271" spans="10:17">
      <c r="J2271" s="21"/>
      <c r="M2271" s="21"/>
      <c r="N2271" s="21"/>
      <c r="Q2271" s="21"/>
    </row>
    <row r="2272" spans="10:17">
      <c r="J2272" s="21"/>
      <c r="M2272" s="21"/>
      <c r="N2272" s="21"/>
      <c r="Q2272" s="21"/>
    </row>
    <row r="2273" spans="10:17">
      <c r="J2273" s="21"/>
      <c r="M2273" s="21"/>
      <c r="N2273" s="21"/>
      <c r="Q2273" s="21"/>
    </row>
    <row r="2274" spans="10:17">
      <c r="J2274" s="21"/>
      <c r="M2274" s="21"/>
      <c r="N2274" s="21"/>
      <c r="Q2274" s="21"/>
    </row>
    <row r="2275" spans="10:17">
      <c r="J2275" s="21"/>
      <c r="M2275" s="21"/>
      <c r="N2275" s="21"/>
      <c r="Q2275" s="21"/>
    </row>
    <row r="2276" spans="10:17">
      <c r="J2276" s="21"/>
      <c r="M2276" s="21"/>
      <c r="N2276" s="21"/>
      <c r="Q2276" s="21"/>
    </row>
    <row r="2277" spans="10:17">
      <c r="J2277" s="21"/>
      <c r="M2277" s="21"/>
      <c r="N2277" s="21"/>
      <c r="Q2277" s="21"/>
    </row>
    <row r="2278" spans="10:17">
      <c r="J2278" s="21"/>
      <c r="M2278" s="21"/>
      <c r="N2278" s="21"/>
      <c r="Q2278" s="21"/>
    </row>
    <row r="2279" spans="10:17">
      <c r="J2279" s="21"/>
      <c r="M2279" s="21"/>
      <c r="N2279" s="21"/>
      <c r="Q2279" s="21"/>
    </row>
    <row r="2280" spans="10:17">
      <c r="J2280" s="21"/>
      <c r="M2280" s="21"/>
      <c r="N2280" s="21"/>
      <c r="Q2280" s="21"/>
    </row>
    <row r="2281" spans="10:17">
      <c r="J2281" s="21"/>
      <c r="M2281" s="21"/>
      <c r="N2281" s="21"/>
      <c r="Q2281" s="21"/>
    </row>
    <row r="2282" spans="10:17">
      <c r="J2282" s="21"/>
      <c r="M2282" s="21"/>
      <c r="N2282" s="21"/>
      <c r="Q2282" s="21"/>
    </row>
    <row r="2283" spans="10:17">
      <c r="J2283" s="21"/>
      <c r="M2283" s="21"/>
      <c r="N2283" s="21"/>
      <c r="Q2283" s="21"/>
    </row>
    <row r="2284" spans="10:17">
      <c r="J2284" s="21"/>
      <c r="M2284" s="21"/>
      <c r="N2284" s="21"/>
      <c r="Q2284" s="21"/>
    </row>
    <row r="2285" spans="10:17">
      <c r="J2285" s="21"/>
      <c r="M2285" s="21"/>
      <c r="N2285" s="21"/>
      <c r="Q2285" s="21"/>
    </row>
    <row r="2286" spans="10:17">
      <c r="J2286" s="21"/>
      <c r="M2286" s="21"/>
      <c r="N2286" s="21"/>
      <c r="Q2286" s="21"/>
    </row>
    <row r="2287" spans="10:17">
      <c r="J2287" s="21"/>
      <c r="M2287" s="21"/>
      <c r="N2287" s="21"/>
      <c r="Q2287" s="21"/>
    </row>
    <row r="2288" spans="10:17">
      <c r="J2288" s="21"/>
      <c r="M2288" s="21"/>
      <c r="N2288" s="21"/>
      <c r="Q2288" s="21"/>
    </row>
    <row r="2289" spans="10:17">
      <c r="J2289" s="21"/>
      <c r="M2289" s="21"/>
      <c r="N2289" s="21"/>
      <c r="Q2289" s="21"/>
    </row>
    <row r="2290" spans="10:17">
      <c r="J2290" s="21"/>
      <c r="M2290" s="21"/>
      <c r="N2290" s="21"/>
      <c r="Q2290" s="21"/>
    </row>
    <row r="2291" spans="10:17">
      <c r="J2291" s="21"/>
      <c r="M2291" s="21"/>
      <c r="N2291" s="21"/>
      <c r="Q2291" s="21"/>
    </row>
    <row r="2292" spans="10:17">
      <c r="J2292" s="21"/>
      <c r="M2292" s="21"/>
      <c r="N2292" s="21"/>
      <c r="Q2292" s="21"/>
    </row>
    <row r="2293" spans="10:17">
      <c r="J2293" s="21"/>
      <c r="M2293" s="21"/>
      <c r="N2293" s="21"/>
      <c r="Q2293" s="21"/>
    </row>
    <row r="2294" spans="10:17">
      <c r="J2294" s="21"/>
      <c r="M2294" s="21"/>
      <c r="N2294" s="21"/>
      <c r="Q2294" s="21"/>
    </row>
    <row r="2295" spans="10:17">
      <c r="J2295" s="21"/>
      <c r="M2295" s="21"/>
      <c r="N2295" s="21"/>
      <c r="Q2295" s="21"/>
    </row>
    <row r="2296" spans="10:17">
      <c r="J2296" s="21"/>
      <c r="M2296" s="21"/>
      <c r="N2296" s="21"/>
      <c r="Q2296" s="21"/>
    </row>
    <row r="2297" spans="10:17">
      <c r="J2297" s="21"/>
      <c r="M2297" s="21"/>
      <c r="N2297" s="21"/>
      <c r="Q2297" s="21"/>
    </row>
    <row r="2298" spans="10:17">
      <c r="J2298" s="21"/>
      <c r="M2298" s="21"/>
      <c r="N2298" s="21"/>
      <c r="Q2298" s="21"/>
    </row>
    <row r="2299" spans="10:17">
      <c r="J2299" s="21"/>
      <c r="M2299" s="21"/>
      <c r="N2299" s="21"/>
      <c r="Q2299" s="21"/>
    </row>
    <row r="2300" spans="10:17">
      <c r="J2300" s="21"/>
      <c r="M2300" s="21"/>
      <c r="N2300" s="21"/>
      <c r="Q2300" s="21"/>
    </row>
    <row r="2301" spans="10:17">
      <c r="J2301" s="21"/>
      <c r="M2301" s="21"/>
      <c r="N2301" s="21"/>
      <c r="Q2301" s="21"/>
    </row>
    <row r="2302" spans="10:17">
      <c r="J2302" s="21"/>
      <c r="M2302" s="21"/>
      <c r="N2302" s="21"/>
      <c r="Q2302" s="21"/>
    </row>
    <row r="2303" spans="10:17">
      <c r="J2303" s="21"/>
      <c r="M2303" s="21"/>
      <c r="N2303" s="21"/>
      <c r="Q2303" s="21"/>
    </row>
    <row r="2304" spans="10:17">
      <c r="J2304" s="21"/>
      <c r="M2304" s="21"/>
      <c r="N2304" s="21"/>
      <c r="Q2304" s="21"/>
    </row>
    <row r="2305" spans="10:17">
      <c r="J2305" s="21"/>
      <c r="M2305" s="21"/>
      <c r="N2305" s="21"/>
      <c r="Q2305" s="21"/>
    </row>
    <row r="2306" spans="10:17">
      <c r="J2306" s="21"/>
      <c r="M2306" s="21"/>
      <c r="N2306" s="21"/>
      <c r="Q2306" s="21"/>
    </row>
    <row r="2307" spans="10:17">
      <c r="J2307" s="21"/>
      <c r="M2307" s="21"/>
      <c r="N2307" s="21"/>
      <c r="Q2307" s="21"/>
    </row>
    <row r="2308" spans="10:17">
      <c r="J2308" s="21"/>
      <c r="M2308" s="21"/>
      <c r="N2308" s="21"/>
      <c r="Q2308" s="21"/>
    </row>
    <row r="2309" spans="10:17">
      <c r="J2309" s="21"/>
      <c r="M2309" s="21"/>
      <c r="N2309" s="21"/>
      <c r="Q2309" s="21"/>
    </row>
    <row r="2310" spans="10:17">
      <c r="J2310" s="21"/>
      <c r="M2310" s="21"/>
      <c r="N2310" s="21"/>
      <c r="Q2310" s="21"/>
    </row>
    <row r="2311" spans="10:17">
      <c r="J2311" s="21"/>
      <c r="M2311" s="21"/>
      <c r="N2311" s="21"/>
      <c r="Q2311" s="21"/>
    </row>
    <row r="2312" spans="10:17">
      <c r="J2312" s="21"/>
      <c r="M2312" s="21"/>
      <c r="N2312" s="21"/>
      <c r="Q2312" s="21"/>
    </row>
    <row r="2313" spans="10:17">
      <c r="J2313" s="21"/>
      <c r="M2313" s="21"/>
      <c r="N2313" s="21"/>
      <c r="Q2313" s="21"/>
    </row>
    <row r="2314" spans="10:17">
      <c r="J2314" s="21"/>
      <c r="M2314" s="21"/>
      <c r="N2314" s="21"/>
      <c r="Q2314" s="21"/>
    </row>
    <row r="2315" spans="10:17">
      <c r="J2315" s="21"/>
      <c r="M2315" s="21"/>
      <c r="N2315" s="21"/>
      <c r="Q2315" s="21"/>
    </row>
    <row r="2316" spans="10:17">
      <c r="J2316" s="21"/>
      <c r="M2316" s="21"/>
      <c r="N2316" s="21"/>
      <c r="Q2316" s="21"/>
    </row>
    <row r="2317" spans="10:17">
      <c r="J2317" s="21"/>
      <c r="M2317" s="21"/>
      <c r="N2317" s="21"/>
      <c r="Q2317" s="21"/>
    </row>
    <row r="2318" spans="10:17">
      <c r="J2318" s="21"/>
      <c r="M2318" s="21"/>
      <c r="N2318" s="21"/>
      <c r="Q2318" s="21"/>
    </row>
    <row r="2319" spans="10:17">
      <c r="J2319" s="21"/>
      <c r="M2319" s="21"/>
      <c r="N2319" s="21"/>
      <c r="Q2319" s="21"/>
    </row>
    <row r="2320" spans="10:17">
      <c r="J2320" s="21"/>
      <c r="M2320" s="21"/>
      <c r="N2320" s="21"/>
      <c r="Q2320" s="21"/>
    </row>
    <row r="2321" spans="10:17">
      <c r="J2321" s="21"/>
      <c r="M2321" s="21"/>
      <c r="N2321" s="21"/>
      <c r="Q2321" s="21"/>
    </row>
    <row r="2322" spans="10:17">
      <c r="J2322" s="21"/>
      <c r="M2322" s="21"/>
      <c r="N2322" s="21"/>
      <c r="Q2322" s="21"/>
    </row>
    <row r="2323" spans="10:17">
      <c r="J2323" s="21"/>
      <c r="M2323" s="21"/>
      <c r="N2323" s="21"/>
      <c r="Q2323" s="21"/>
    </row>
    <row r="2324" spans="10:17">
      <c r="J2324" s="21"/>
      <c r="M2324" s="21"/>
      <c r="N2324" s="21"/>
      <c r="Q2324" s="21"/>
    </row>
    <row r="2325" spans="10:17">
      <c r="J2325" s="21"/>
      <c r="M2325" s="21"/>
      <c r="N2325" s="21"/>
      <c r="Q2325" s="21"/>
    </row>
    <row r="2326" spans="10:17">
      <c r="J2326" s="21"/>
      <c r="M2326" s="21"/>
      <c r="N2326" s="21"/>
      <c r="Q2326" s="21"/>
    </row>
    <row r="2327" spans="10:17">
      <c r="J2327" s="21"/>
      <c r="M2327" s="21"/>
      <c r="N2327" s="21"/>
      <c r="Q2327" s="21"/>
    </row>
    <row r="2328" spans="10:17">
      <c r="J2328" s="21"/>
      <c r="M2328" s="21"/>
      <c r="N2328" s="21"/>
      <c r="Q2328" s="21"/>
    </row>
    <row r="2329" spans="10:17">
      <c r="J2329" s="21"/>
      <c r="M2329" s="21"/>
      <c r="N2329" s="21"/>
      <c r="Q2329" s="21"/>
    </row>
    <row r="2330" spans="10:17">
      <c r="J2330" s="21"/>
      <c r="M2330" s="21"/>
      <c r="N2330" s="21"/>
      <c r="Q2330" s="21"/>
    </row>
    <row r="2331" spans="10:17">
      <c r="J2331" s="21"/>
      <c r="M2331" s="21"/>
      <c r="N2331" s="21"/>
      <c r="Q2331" s="21"/>
    </row>
    <row r="2332" spans="10:17">
      <c r="J2332" s="21"/>
      <c r="M2332" s="21"/>
      <c r="N2332" s="21"/>
      <c r="Q2332" s="21"/>
    </row>
    <row r="2333" spans="10:17">
      <c r="J2333" s="21"/>
      <c r="M2333" s="21"/>
      <c r="N2333" s="21"/>
      <c r="Q2333" s="21"/>
    </row>
    <row r="2334" spans="10:17">
      <c r="J2334" s="21"/>
      <c r="M2334" s="21"/>
      <c r="N2334" s="21"/>
      <c r="Q2334" s="21"/>
    </row>
    <row r="2335" spans="10:17">
      <c r="J2335" s="21"/>
      <c r="M2335" s="21"/>
      <c r="N2335" s="21"/>
      <c r="Q2335" s="21"/>
    </row>
    <row r="2336" spans="10:17">
      <c r="J2336" s="21"/>
      <c r="M2336" s="21"/>
      <c r="N2336" s="21"/>
      <c r="Q2336" s="21"/>
    </row>
    <row r="2337" spans="10:17">
      <c r="J2337" s="21"/>
      <c r="M2337" s="21"/>
      <c r="N2337" s="21"/>
      <c r="Q2337" s="21"/>
    </row>
    <row r="2338" spans="10:17">
      <c r="J2338" s="21"/>
      <c r="M2338" s="21"/>
      <c r="N2338" s="21"/>
      <c r="Q2338" s="21"/>
    </row>
    <row r="2339" spans="10:17">
      <c r="J2339" s="21"/>
      <c r="M2339" s="21"/>
      <c r="N2339" s="21"/>
      <c r="Q2339" s="21"/>
    </row>
    <row r="2340" spans="10:17">
      <c r="J2340" s="21"/>
      <c r="M2340" s="21"/>
      <c r="N2340" s="21"/>
      <c r="Q2340" s="21"/>
    </row>
    <row r="2341" spans="10:17">
      <c r="J2341" s="21"/>
      <c r="M2341" s="21"/>
      <c r="N2341" s="21"/>
      <c r="Q2341" s="21"/>
    </row>
    <row r="2342" spans="10:17">
      <c r="J2342" s="21"/>
      <c r="M2342" s="21"/>
      <c r="N2342" s="21"/>
      <c r="Q2342" s="21"/>
    </row>
    <row r="2343" spans="10:17">
      <c r="J2343" s="21"/>
      <c r="M2343" s="21"/>
      <c r="N2343" s="21"/>
      <c r="Q2343" s="21"/>
    </row>
    <row r="2344" spans="10:17">
      <c r="J2344" s="21"/>
      <c r="M2344" s="21"/>
      <c r="N2344" s="21"/>
      <c r="Q2344" s="21"/>
    </row>
    <row r="2345" spans="10:17">
      <c r="J2345" s="21"/>
      <c r="M2345" s="21"/>
      <c r="N2345" s="21"/>
      <c r="Q2345" s="21"/>
    </row>
    <row r="2346" spans="10:17">
      <c r="J2346" s="21"/>
      <c r="M2346" s="21"/>
      <c r="N2346" s="21"/>
      <c r="Q2346" s="21"/>
    </row>
    <row r="2347" spans="10:17">
      <c r="J2347" s="21"/>
      <c r="M2347" s="21"/>
      <c r="N2347" s="21"/>
      <c r="Q2347" s="21"/>
    </row>
    <row r="2348" spans="10:17">
      <c r="J2348" s="21"/>
      <c r="M2348" s="21"/>
      <c r="N2348" s="21"/>
      <c r="Q2348" s="21"/>
    </row>
    <row r="2349" spans="10:17">
      <c r="J2349" s="21"/>
      <c r="M2349" s="21"/>
      <c r="N2349" s="21"/>
      <c r="Q2349" s="21"/>
    </row>
    <row r="2350" spans="10:17">
      <c r="J2350" s="21"/>
      <c r="M2350" s="21"/>
      <c r="N2350" s="21"/>
      <c r="Q2350" s="21"/>
    </row>
    <row r="2351" spans="10:17">
      <c r="J2351" s="21"/>
      <c r="M2351" s="21"/>
      <c r="N2351" s="21"/>
      <c r="Q2351" s="21"/>
    </row>
    <row r="2352" spans="10:17">
      <c r="J2352" s="21"/>
      <c r="M2352" s="21"/>
      <c r="N2352" s="21"/>
      <c r="Q2352" s="21"/>
    </row>
    <row r="2353" spans="10:17">
      <c r="J2353" s="21"/>
      <c r="M2353" s="21"/>
      <c r="N2353" s="21"/>
      <c r="Q2353" s="21"/>
    </row>
    <row r="2354" spans="10:17">
      <c r="J2354" s="21"/>
      <c r="M2354" s="21"/>
      <c r="N2354" s="21"/>
      <c r="Q2354" s="21"/>
    </row>
    <row r="2355" spans="10:17">
      <c r="J2355" s="21"/>
      <c r="M2355" s="21"/>
      <c r="N2355" s="21"/>
      <c r="Q2355" s="21"/>
    </row>
    <row r="2356" spans="10:17">
      <c r="J2356" s="21"/>
      <c r="M2356" s="21"/>
      <c r="N2356" s="21"/>
      <c r="Q2356" s="21"/>
    </row>
    <row r="2357" spans="10:17">
      <c r="J2357" s="21"/>
      <c r="M2357" s="21"/>
      <c r="N2357" s="21"/>
      <c r="Q2357" s="21"/>
    </row>
    <row r="2358" spans="10:17">
      <c r="J2358" s="21"/>
      <c r="M2358" s="21"/>
      <c r="N2358" s="21"/>
      <c r="Q2358" s="21"/>
    </row>
    <row r="2359" spans="10:17">
      <c r="J2359" s="21"/>
      <c r="M2359" s="21"/>
      <c r="N2359" s="21"/>
      <c r="Q2359" s="21"/>
    </row>
    <row r="2360" spans="10:17">
      <c r="J2360" s="21"/>
      <c r="M2360" s="21"/>
      <c r="N2360" s="21"/>
      <c r="Q2360" s="21"/>
    </row>
    <row r="2361" spans="10:17">
      <c r="J2361" s="21"/>
      <c r="M2361" s="21"/>
      <c r="N2361" s="21"/>
      <c r="Q2361" s="21"/>
    </row>
    <row r="2362" spans="10:17">
      <c r="J2362" s="21"/>
      <c r="M2362" s="21"/>
      <c r="N2362" s="21"/>
      <c r="Q2362" s="21"/>
    </row>
    <row r="2363" spans="10:17">
      <c r="J2363" s="21"/>
      <c r="M2363" s="21"/>
      <c r="N2363" s="21"/>
      <c r="Q2363" s="21"/>
    </row>
    <row r="2364" spans="10:17">
      <c r="J2364" s="21"/>
      <c r="M2364" s="21"/>
      <c r="N2364" s="21"/>
      <c r="Q2364" s="21"/>
    </row>
    <row r="2365" spans="10:17">
      <c r="J2365" s="21"/>
      <c r="M2365" s="21"/>
      <c r="N2365" s="21"/>
      <c r="Q2365" s="21"/>
    </row>
    <row r="2366" spans="10:17">
      <c r="J2366" s="21"/>
      <c r="M2366" s="21"/>
      <c r="N2366" s="21"/>
      <c r="Q2366" s="21"/>
    </row>
    <row r="2367" spans="10:17">
      <c r="J2367" s="21"/>
      <c r="M2367" s="21"/>
      <c r="N2367" s="21"/>
      <c r="Q2367" s="21"/>
    </row>
    <row r="2368" spans="10:17">
      <c r="J2368" s="21"/>
      <c r="M2368" s="21"/>
      <c r="N2368" s="21"/>
      <c r="Q2368" s="21"/>
    </row>
    <row r="2369" spans="10:17">
      <c r="J2369" s="21"/>
      <c r="M2369" s="21"/>
      <c r="N2369" s="21"/>
      <c r="Q2369" s="21"/>
    </row>
    <row r="2370" spans="10:17">
      <c r="J2370" s="21"/>
      <c r="M2370" s="21"/>
      <c r="N2370" s="21"/>
      <c r="Q2370" s="21"/>
    </row>
    <row r="2371" spans="10:17">
      <c r="J2371" s="21"/>
      <c r="M2371" s="21"/>
      <c r="N2371" s="21"/>
      <c r="Q2371" s="21"/>
    </row>
    <row r="2372" spans="10:17">
      <c r="J2372" s="21"/>
      <c r="M2372" s="21"/>
      <c r="N2372" s="21"/>
      <c r="Q2372" s="21"/>
    </row>
    <row r="2373" spans="10:17">
      <c r="J2373" s="21"/>
      <c r="M2373" s="21"/>
      <c r="N2373" s="21"/>
      <c r="Q2373" s="21"/>
    </row>
    <row r="2374" spans="10:17">
      <c r="J2374" s="21"/>
      <c r="M2374" s="21"/>
      <c r="N2374" s="21"/>
      <c r="Q2374" s="21"/>
    </row>
    <row r="2375" spans="10:17">
      <c r="J2375" s="21"/>
      <c r="M2375" s="21"/>
      <c r="N2375" s="21"/>
      <c r="Q2375" s="21"/>
    </row>
    <row r="2376" spans="10:17">
      <c r="J2376" s="21"/>
      <c r="M2376" s="21"/>
      <c r="N2376" s="21"/>
      <c r="Q2376" s="21"/>
    </row>
    <row r="2377" spans="10:17">
      <c r="J2377" s="21"/>
      <c r="M2377" s="21"/>
      <c r="N2377" s="21"/>
      <c r="Q2377" s="21"/>
    </row>
    <row r="2378" spans="10:17">
      <c r="J2378" s="21"/>
      <c r="M2378" s="21"/>
      <c r="N2378" s="21"/>
      <c r="Q2378" s="21"/>
    </row>
    <row r="2379" spans="10:17">
      <c r="J2379" s="21"/>
      <c r="M2379" s="21"/>
      <c r="N2379" s="21"/>
      <c r="Q2379" s="21"/>
    </row>
    <row r="2380" spans="10:17">
      <c r="J2380" s="21"/>
      <c r="M2380" s="21"/>
      <c r="N2380" s="21"/>
      <c r="Q2380" s="21"/>
    </row>
    <row r="2381" spans="10:17">
      <c r="J2381" s="21"/>
      <c r="M2381" s="21"/>
      <c r="N2381" s="21"/>
      <c r="Q2381" s="21"/>
    </row>
    <row r="2382" spans="10:17">
      <c r="J2382" s="21"/>
      <c r="M2382" s="21"/>
      <c r="N2382" s="21"/>
      <c r="Q2382" s="21"/>
    </row>
    <row r="2383" spans="10:17">
      <c r="J2383" s="21"/>
      <c r="M2383" s="21"/>
      <c r="N2383" s="21"/>
      <c r="Q2383" s="21"/>
    </row>
    <row r="2384" spans="10:17">
      <c r="J2384" s="21"/>
      <c r="M2384" s="21"/>
      <c r="N2384" s="21"/>
      <c r="Q2384" s="21"/>
    </row>
    <row r="2385" spans="10:17">
      <c r="J2385" s="21"/>
      <c r="M2385" s="21"/>
      <c r="N2385" s="21"/>
      <c r="Q2385" s="21"/>
    </row>
    <row r="2386" spans="10:17">
      <c r="J2386" s="21"/>
      <c r="M2386" s="21"/>
      <c r="N2386" s="21"/>
      <c r="Q2386" s="21"/>
    </row>
    <row r="2387" spans="10:17">
      <c r="J2387" s="21"/>
      <c r="M2387" s="21"/>
      <c r="N2387" s="21"/>
      <c r="Q2387" s="21"/>
    </row>
    <row r="2388" spans="10:17">
      <c r="J2388" s="21"/>
      <c r="M2388" s="21"/>
      <c r="N2388" s="21"/>
      <c r="Q2388" s="21"/>
    </row>
    <row r="2389" spans="10:17">
      <c r="J2389" s="21"/>
      <c r="M2389" s="21"/>
      <c r="N2389" s="21"/>
      <c r="Q2389" s="21"/>
    </row>
    <row r="2390" spans="10:17">
      <c r="J2390" s="21"/>
      <c r="M2390" s="21"/>
      <c r="N2390" s="21"/>
      <c r="Q2390" s="21"/>
    </row>
    <row r="2391" spans="10:17">
      <c r="J2391" s="21"/>
      <c r="M2391" s="21"/>
      <c r="N2391" s="21"/>
      <c r="Q2391" s="21"/>
    </row>
    <row r="2392" spans="10:17">
      <c r="J2392" s="21"/>
      <c r="M2392" s="21"/>
      <c r="N2392" s="21"/>
      <c r="Q2392" s="21"/>
    </row>
    <row r="2393" spans="10:17">
      <c r="J2393" s="21"/>
      <c r="M2393" s="21"/>
      <c r="N2393" s="21"/>
      <c r="Q2393" s="21"/>
    </row>
    <row r="2394" spans="10:17">
      <c r="J2394" s="21"/>
      <c r="M2394" s="21"/>
      <c r="N2394" s="21"/>
      <c r="Q2394" s="21"/>
    </row>
    <row r="2395" spans="10:17">
      <c r="J2395" s="21"/>
      <c r="M2395" s="21"/>
      <c r="N2395" s="21"/>
      <c r="Q2395" s="21"/>
    </row>
    <row r="2396" spans="10:17">
      <c r="J2396" s="21"/>
      <c r="M2396" s="21"/>
      <c r="N2396" s="21"/>
      <c r="Q2396" s="21"/>
    </row>
    <row r="2397" spans="10:17">
      <c r="J2397" s="21"/>
      <c r="M2397" s="21"/>
      <c r="N2397" s="21"/>
      <c r="Q2397" s="21"/>
    </row>
    <row r="2398" spans="10:17">
      <c r="J2398" s="21"/>
      <c r="M2398" s="21"/>
      <c r="N2398" s="21"/>
      <c r="Q2398" s="21"/>
    </row>
    <row r="2399" spans="10:17">
      <c r="J2399" s="21"/>
      <c r="M2399" s="21"/>
      <c r="N2399" s="21"/>
      <c r="Q2399" s="21"/>
    </row>
    <row r="2400" spans="10:17">
      <c r="J2400" s="21"/>
      <c r="M2400" s="21"/>
      <c r="N2400" s="21"/>
      <c r="Q2400" s="21"/>
    </row>
    <row r="2401" spans="10:17">
      <c r="J2401" s="21"/>
      <c r="M2401" s="21"/>
      <c r="N2401" s="21"/>
      <c r="Q2401" s="21"/>
    </row>
    <row r="2402" spans="10:17">
      <c r="J2402" s="21"/>
      <c r="M2402" s="21"/>
      <c r="N2402" s="21"/>
      <c r="Q2402" s="21"/>
    </row>
    <row r="2403" spans="10:17">
      <c r="J2403" s="21"/>
      <c r="M2403" s="21"/>
      <c r="N2403" s="21"/>
      <c r="Q2403" s="21"/>
    </row>
    <row r="2404" spans="10:17">
      <c r="J2404" s="21"/>
      <c r="M2404" s="21"/>
      <c r="N2404" s="21"/>
      <c r="Q2404" s="21"/>
    </row>
    <row r="2405" spans="10:17">
      <c r="J2405" s="21"/>
      <c r="M2405" s="21"/>
      <c r="N2405" s="21"/>
      <c r="Q2405" s="21"/>
    </row>
    <row r="2406" spans="10:17">
      <c r="J2406" s="21"/>
      <c r="M2406" s="21"/>
      <c r="N2406" s="21"/>
      <c r="Q2406" s="21"/>
    </row>
    <row r="2407" spans="10:17">
      <c r="J2407" s="21"/>
      <c r="M2407" s="21"/>
      <c r="N2407" s="21"/>
      <c r="Q2407" s="21"/>
    </row>
    <row r="2408" spans="10:17">
      <c r="J2408" s="21"/>
      <c r="M2408" s="21"/>
      <c r="N2408" s="21"/>
      <c r="Q2408" s="21"/>
    </row>
    <row r="2409" spans="10:17">
      <c r="J2409" s="21"/>
      <c r="M2409" s="21"/>
      <c r="N2409" s="21"/>
      <c r="Q2409" s="21"/>
    </row>
    <row r="2410" spans="10:17">
      <c r="J2410" s="21"/>
      <c r="M2410" s="21"/>
      <c r="N2410" s="21"/>
      <c r="Q2410" s="21"/>
    </row>
    <row r="2411" spans="10:17">
      <c r="J2411" s="21"/>
      <c r="M2411" s="21"/>
      <c r="N2411" s="21"/>
      <c r="Q2411" s="21"/>
    </row>
    <row r="2412" spans="10:17">
      <c r="J2412" s="21"/>
      <c r="M2412" s="21"/>
      <c r="N2412" s="21"/>
      <c r="Q2412" s="21"/>
    </row>
    <row r="2413" spans="10:17">
      <c r="J2413" s="21"/>
      <c r="M2413" s="21"/>
      <c r="N2413" s="21"/>
      <c r="Q2413" s="21"/>
    </row>
    <row r="2414" spans="10:17">
      <c r="J2414" s="21"/>
      <c r="M2414" s="21"/>
      <c r="N2414" s="21"/>
      <c r="Q2414" s="21"/>
    </row>
    <row r="2415" spans="10:17">
      <c r="J2415" s="21"/>
      <c r="M2415" s="21"/>
      <c r="N2415" s="21"/>
      <c r="Q2415" s="21"/>
    </row>
    <row r="2416" spans="10:17">
      <c r="J2416" s="21"/>
      <c r="M2416" s="21"/>
      <c r="N2416" s="21"/>
      <c r="Q2416" s="21"/>
    </row>
    <row r="2417" spans="10:17">
      <c r="J2417" s="21"/>
      <c r="M2417" s="21"/>
      <c r="N2417" s="21"/>
      <c r="Q2417" s="21"/>
    </row>
    <row r="2418" spans="10:17">
      <c r="J2418" s="21"/>
      <c r="M2418" s="21"/>
      <c r="N2418" s="21"/>
      <c r="Q2418" s="21"/>
    </row>
    <row r="2419" spans="10:17">
      <c r="J2419" s="21"/>
      <c r="M2419" s="21"/>
      <c r="N2419" s="21"/>
      <c r="Q2419" s="21"/>
    </row>
    <row r="2420" spans="10:17">
      <c r="J2420" s="21"/>
      <c r="M2420" s="21"/>
      <c r="N2420" s="21"/>
      <c r="Q2420" s="21"/>
    </row>
    <row r="2421" spans="10:17">
      <c r="J2421" s="21"/>
      <c r="M2421" s="21"/>
      <c r="N2421" s="21"/>
      <c r="Q2421" s="21"/>
    </row>
    <row r="2422" spans="10:17">
      <c r="J2422" s="21"/>
      <c r="M2422" s="21"/>
      <c r="N2422" s="21"/>
      <c r="Q2422" s="21"/>
    </row>
    <row r="2423" spans="10:17">
      <c r="J2423" s="21"/>
      <c r="M2423" s="21"/>
      <c r="N2423" s="21"/>
      <c r="Q2423" s="21"/>
    </row>
    <row r="2424" spans="10:17">
      <c r="J2424" s="21"/>
      <c r="M2424" s="21"/>
      <c r="N2424" s="21"/>
      <c r="Q2424" s="21"/>
    </row>
    <row r="2425" spans="10:17">
      <c r="J2425" s="21"/>
      <c r="M2425" s="21"/>
      <c r="N2425" s="21"/>
      <c r="Q2425" s="21"/>
    </row>
    <row r="2426" spans="10:17">
      <c r="J2426" s="21"/>
      <c r="M2426" s="21"/>
      <c r="N2426" s="21"/>
      <c r="Q2426" s="21"/>
    </row>
    <row r="2427" spans="10:17">
      <c r="J2427" s="21"/>
      <c r="M2427" s="21"/>
      <c r="N2427" s="21"/>
      <c r="Q2427" s="21"/>
    </row>
    <row r="2428" spans="10:17">
      <c r="J2428" s="21"/>
      <c r="M2428" s="21"/>
      <c r="N2428" s="21"/>
      <c r="Q2428" s="21"/>
    </row>
    <row r="2429" spans="10:17">
      <c r="J2429" s="21"/>
      <c r="M2429" s="21"/>
      <c r="N2429" s="21"/>
      <c r="Q2429" s="21"/>
    </row>
    <row r="2430" spans="10:17">
      <c r="J2430" s="21"/>
      <c r="M2430" s="21"/>
      <c r="N2430" s="21"/>
      <c r="Q2430" s="21"/>
    </row>
    <row r="2431" spans="10:17">
      <c r="J2431" s="21"/>
      <c r="M2431" s="21"/>
      <c r="N2431" s="21"/>
      <c r="Q2431" s="21"/>
    </row>
    <row r="2432" spans="10:17">
      <c r="J2432" s="21"/>
      <c r="M2432" s="21"/>
      <c r="N2432" s="21"/>
      <c r="Q2432" s="21"/>
    </row>
    <row r="2433" spans="10:17">
      <c r="J2433" s="21"/>
      <c r="M2433" s="21"/>
      <c r="N2433" s="21"/>
      <c r="Q2433" s="21"/>
    </row>
    <row r="2434" spans="10:17">
      <c r="J2434" s="21"/>
      <c r="M2434" s="21"/>
      <c r="N2434" s="21"/>
      <c r="Q2434" s="21"/>
    </row>
    <row r="2435" spans="10:17">
      <c r="J2435" s="21"/>
      <c r="M2435" s="21"/>
      <c r="N2435" s="21"/>
      <c r="Q2435" s="21"/>
    </row>
    <row r="2436" spans="10:17">
      <c r="J2436" s="21"/>
      <c r="M2436" s="21"/>
      <c r="N2436" s="21"/>
      <c r="Q2436" s="21"/>
    </row>
    <row r="2437" spans="10:17">
      <c r="J2437" s="21"/>
      <c r="M2437" s="21"/>
      <c r="N2437" s="21"/>
      <c r="Q2437" s="21"/>
    </row>
    <row r="2438" spans="10:17">
      <c r="J2438" s="21"/>
      <c r="M2438" s="21"/>
      <c r="N2438" s="21"/>
      <c r="Q2438" s="21"/>
    </row>
    <row r="2439" spans="10:17">
      <c r="J2439" s="21"/>
      <c r="M2439" s="21"/>
      <c r="N2439" s="21"/>
      <c r="Q2439" s="21"/>
    </row>
    <row r="2440" spans="10:17">
      <c r="J2440" s="21"/>
      <c r="M2440" s="21"/>
      <c r="N2440" s="21"/>
      <c r="Q2440" s="21"/>
    </row>
    <row r="2441" spans="10:17">
      <c r="J2441" s="21"/>
      <c r="M2441" s="21"/>
      <c r="N2441" s="21"/>
      <c r="Q2441" s="21"/>
    </row>
    <row r="2442" spans="10:17">
      <c r="J2442" s="21"/>
      <c r="M2442" s="21"/>
      <c r="N2442" s="21"/>
      <c r="Q2442" s="21"/>
    </row>
    <row r="2443" spans="10:17">
      <c r="J2443" s="21"/>
      <c r="M2443" s="21"/>
      <c r="N2443" s="21"/>
      <c r="Q2443" s="21"/>
    </row>
    <row r="2444" spans="10:17">
      <c r="J2444" s="21"/>
      <c r="M2444" s="21"/>
      <c r="N2444" s="21"/>
      <c r="Q2444" s="21"/>
    </row>
    <row r="2445" spans="10:17">
      <c r="J2445" s="21"/>
      <c r="M2445" s="21"/>
      <c r="N2445" s="21"/>
      <c r="Q2445" s="21"/>
    </row>
    <row r="2446" spans="10:17">
      <c r="J2446" s="21"/>
      <c r="M2446" s="21"/>
      <c r="N2446" s="21"/>
      <c r="Q2446" s="21"/>
    </row>
    <row r="2447" spans="10:17">
      <c r="J2447" s="21"/>
      <c r="M2447" s="21"/>
      <c r="N2447" s="21"/>
      <c r="Q2447" s="21"/>
    </row>
    <row r="2448" spans="10:17">
      <c r="J2448" s="21"/>
      <c r="M2448" s="21"/>
      <c r="N2448" s="21"/>
      <c r="Q2448" s="21"/>
    </row>
    <row r="2449" spans="10:17">
      <c r="J2449" s="21"/>
      <c r="M2449" s="21"/>
      <c r="N2449" s="21"/>
      <c r="Q2449" s="21"/>
    </row>
    <row r="2450" spans="10:17">
      <c r="J2450" s="21"/>
      <c r="M2450" s="21"/>
      <c r="N2450" s="21"/>
      <c r="Q2450" s="21"/>
    </row>
    <row r="2451" spans="10:17">
      <c r="J2451" s="21"/>
      <c r="M2451" s="21"/>
      <c r="N2451" s="21"/>
      <c r="Q2451" s="21"/>
    </row>
    <row r="2452" spans="10:17">
      <c r="J2452" s="21"/>
      <c r="M2452" s="21"/>
      <c r="N2452" s="21"/>
      <c r="Q2452" s="21"/>
    </row>
    <row r="2453" spans="10:17">
      <c r="J2453" s="21"/>
      <c r="M2453" s="21"/>
      <c r="N2453" s="21"/>
      <c r="Q2453" s="21"/>
    </row>
    <row r="2454" spans="10:17">
      <c r="J2454" s="21"/>
      <c r="M2454" s="21"/>
      <c r="N2454" s="21"/>
      <c r="Q2454" s="21"/>
    </row>
    <row r="2455" spans="10:17">
      <c r="J2455" s="21"/>
      <c r="M2455" s="21"/>
      <c r="N2455" s="21"/>
      <c r="Q2455" s="21"/>
    </row>
    <row r="2456" spans="10:17">
      <c r="J2456" s="21"/>
      <c r="M2456" s="21"/>
      <c r="N2456" s="21"/>
      <c r="Q2456" s="21"/>
    </row>
    <row r="2457" spans="10:17">
      <c r="J2457" s="21"/>
      <c r="M2457" s="21"/>
      <c r="N2457" s="21"/>
      <c r="Q2457" s="21"/>
    </row>
    <row r="2458" spans="10:17">
      <c r="J2458" s="21"/>
      <c r="M2458" s="21"/>
      <c r="N2458" s="21"/>
      <c r="Q2458" s="21"/>
    </row>
    <row r="2459" spans="10:17">
      <c r="J2459" s="21"/>
      <c r="M2459" s="21"/>
      <c r="N2459" s="21"/>
      <c r="Q2459" s="21"/>
    </row>
    <row r="2460" spans="10:17">
      <c r="J2460" s="21"/>
      <c r="M2460" s="21"/>
      <c r="N2460" s="21"/>
      <c r="Q2460" s="21"/>
    </row>
    <row r="2461" spans="10:17">
      <c r="J2461" s="21"/>
      <c r="M2461" s="21"/>
      <c r="N2461" s="21"/>
      <c r="Q2461" s="21"/>
    </row>
    <row r="2462" spans="10:17">
      <c r="J2462" s="21"/>
      <c r="M2462" s="21"/>
      <c r="N2462" s="21"/>
      <c r="Q2462" s="21"/>
    </row>
    <row r="2463" spans="10:17">
      <c r="J2463" s="21"/>
      <c r="M2463" s="21"/>
      <c r="N2463" s="21"/>
      <c r="Q2463" s="21"/>
    </row>
    <row r="2464" spans="10:17">
      <c r="J2464" s="21"/>
      <c r="M2464" s="21"/>
      <c r="N2464" s="21"/>
      <c r="Q2464" s="21"/>
    </row>
    <row r="2465" spans="10:17">
      <c r="J2465" s="21"/>
      <c r="M2465" s="21"/>
      <c r="N2465" s="21"/>
      <c r="Q2465" s="21"/>
    </row>
    <row r="2466" spans="10:17">
      <c r="J2466" s="21"/>
      <c r="M2466" s="21"/>
      <c r="N2466" s="21"/>
      <c r="Q2466" s="21"/>
    </row>
    <row r="2467" spans="10:17">
      <c r="J2467" s="21"/>
      <c r="M2467" s="21"/>
      <c r="N2467" s="21"/>
      <c r="Q2467" s="21"/>
    </row>
    <row r="2468" spans="10:17">
      <c r="J2468" s="21"/>
      <c r="M2468" s="21"/>
      <c r="N2468" s="21"/>
      <c r="Q2468" s="21"/>
    </row>
    <row r="2469" spans="10:17">
      <c r="J2469" s="21"/>
      <c r="M2469" s="21"/>
      <c r="N2469" s="21"/>
      <c r="Q2469" s="21"/>
    </row>
    <row r="2470" spans="10:17">
      <c r="J2470" s="21"/>
      <c r="M2470" s="21"/>
      <c r="N2470" s="21"/>
      <c r="Q2470" s="21"/>
    </row>
    <row r="2471" spans="10:17">
      <c r="J2471" s="21"/>
      <c r="M2471" s="21"/>
      <c r="N2471" s="21"/>
      <c r="Q2471" s="21"/>
    </row>
    <row r="2472" spans="10:17">
      <c r="J2472" s="21"/>
      <c r="M2472" s="21"/>
      <c r="N2472" s="21"/>
      <c r="Q2472" s="21"/>
    </row>
    <row r="2473" spans="10:17">
      <c r="J2473" s="21"/>
      <c r="M2473" s="21"/>
      <c r="N2473" s="21"/>
      <c r="Q2473" s="21"/>
    </row>
    <row r="2474" spans="10:17">
      <c r="J2474" s="21"/>
      <c r="M2474" s="21"/>
      <c r="N2474" s="21"/>
      <c r="Q2474" s="21"/>
    </row>
    <row r="2475" spans="10:17">
      <c r="J2475" s="21"/>
      <c r="M2475" s="21"/>
      <c r="N2475" s="21"/>
      <c r="Q2475" s="21"/>
    </row>
    <row r="2476" spans="10:17">
      <c r="J2476" s="21"/>
      <c r="M2476" s="21"/>
      <c r="N2476" s="21"/>
      <c r="Q2476" s="21"/>
    </row>
    <row r="2477" spans="10:17">
      <c r="J2477" s="21"/>
      <c r="M2477" s="21"/>
      <c r="N2477" s="21"/>
      <c r="Q2477" s="21"/>
    </row>
    <row r="2478" spans="10:17">
      <c r="J2478" s="21"/>
      <c r="M2478" s="21"/>
      <c r="N2478" s="21"/>
      <c r="Q2478" s="21"/>
    </row>
    <row r="2479" spans="10:17">
      <c r="J2479" s="21"/>
      <c r="M2479" s="21"/>
      <c r="N2479" s="21"/>
      <c r="Q2479" s="21"/>
    </row>
    <row r="2480" spans="10:17">
      <c r="J2480" s="21"/>
      <c r="M2480" s="21"/>
      <c r="N2480" s="21"/>
      <c r="Q2480" s="21"/>
    </row>
    <row r="2481" spans="10:17">
      <c r="J2481" s="21"/>
      <c r="M2481" s="21"/>
      <c r="N2481" s="21"/>
      <c r="Q2481" s="21"/>
    </row>
    <row r="2482" spans="10:17">
      <c r="J2482" s="21"/>
      <c r="M2482" s="21"/>
      <c r="N2482" s="21"/>
      <c r="Q2482" s="21"/>
    </row>
    <row r="2483" spans="10:17">
      <c r="J2483" s="21"/>
      <c r="M2483" s="21"/>
      <c r="N2483" s="21"/>
      <c r="Q2483" s="21"/>
    </row>
    <row r="2484" spans="10:17">
      <c r="J2484" s="21"/>
      <c r="M2484" s="21"/>
      <c r="N2484" s="21"/>
      <c r="Q2484" s="21"/>
    </row>
    <row r="2485" spans="10:17">
      <c r="J2485" s="21"/>
      <c r="M2485" s="21"/>
      <c r="N2485" s="21"/>
      <c r="Q2485" s="21"/>
    </row>
    <row r="2486" spans="10:17">
      <c r="J2486" s="21"/>
      <c r="M2486" s="21"/>
      <c r="N2486" s="21"/>
      <c r="Q2486" s="21"/>
    </row>
    <row r="2487" spans="10:17">
      <c r="J2487" s="21"/>
      <c r="M2487" s="21"/>
      <c r="N2487" s="21"/>
      <c r="Q2487" s="21"/>
    </row>
    <row r="2488" spans="10:17">
      <c r="J2488" s="21"/>
      <c r="M2488" s="21"/>
      <c r="N2488" s="21"/>
      <c r="Q2488" s="21"/>
    </row>
    <row r="2489" spans="10:17">
      <c r="J2489" s="21"/>
      <c r="M2489" s="21"/>
      <c r="N2489" s="21"/>
      <c r="Q2489" s="21"/>
    </row>
    <row r="2490" spans="10:17">
      <c r="J2490" s="21"/>
      <c r="M2490" s="21"/>
      <c r="N2490" s="21"/>
      <c r="Q2490" s="21"/>
    </row>
    <row r="2491" spans="10:17">
      <c r="J2491" s="21"/>
      <c r="M2491" s="21"/>
      <c r="N2491" s="21"/>
      <c r="Q2491" s="21"/>
    </row>
    <row r="2492" spans="10:17">
      <c r="J2492" s="21"/>
      <c r="M2492" s="21"/>
      <c r="N2492" s="21"/>
      <c r="Q2492" s="21"/>
    </row>
    <row r="2493" spans="10:17">
      <c r="J2493" s="21"/>
      <c r="M2493" s="21"/>
      <c r="N2493" s="21"/>
      <c r="Q2493" s="21"/>
    </row>
    <row r="2494" spans="10:17">
      <c r="J2494" s="21"/>
      <c r="M2494" s="21"/>
      <c r="N2494" s="21"/>
      <c r="Q2494" s="21"/>
    </row>
    <row r="2495" spans="10:17">
      <c r="J2495" s="21"/>
      <c r="M2495" s="21"/>
      <c r="N2495" s="21"/>
      <c r="Q2495" s="21"/>
    </row>
    <row r="2496" spans="10:17">
      <c r="J2496" s="21"/>
      <c r="M2496" s="21"/>
      <c r="N2496" s="21"/>
      <c r="Q2496" s="21"/>
    </row>
    <row r="2497" spans="10:17">
      <c r="J2497" s="21"/>
      <c r="M2497" s="21"/>
      <c r="N2497" s="21"/>
      <c r="Q2497" s="21"/>
    </row>
    <row r="2498" spans="10:17">
      <c r="J2498" s="21"/>
      <c r="M2498" s="21"/>
      <c r="N2498" s="21"/>
      <c r="Q2498" s="21"/>
    </row>
    <row r="2499" spans="10:17">
      <c r="J2499" s="21"/>
      <c r="M2499" s="21"/>
      <c r="N2499" s="21"/>
      <c r="Q2499" s="21"/>
    </row>
    <row r="2500" spans="10:17">
      <c r="J2500" s="21"/>
      <c r="M2500" s="21"/>
      <c r="N2500" s="21"/>
      <c r="Q2500" s="21"/>
    </row>
    <row r="2501" spans="10:17">
      <c r="J2501" s="21"/>
      <c r="M2501" s="21"/>
      <c r="N2501" s="21"/>
      <c r="Q2501" s="21"/>
    </row>
    <row r="2502" spans="10:17">
      <c r="J2502" s="21"/>
      <c r="M2502" s="21"/>
      <c r="N2502" s="21"/>
      <c r="Q2502" s="21"/>
    </row>
    <row r="2503" spans="10:17">
      <c r="J2503" s="21"/>
      <c r="M2503" s="21"/>
      <c r="N2503" s="21"/>
      <c r="Q2503" s="21"/>
    </row>
    <row r="2504" spans="10:17">
      <c r="J2504" s="21"/>
      <c r="M2504" s="21"/>
      <c r="N2504" s="21"/>
      <c r="Q2504" s="21"/>
    </row>
    <row r="2505" spans="10:17">
      <c r="J2505" s="21"/>
      <c r="M2505" s="21"/>
      <c r="N2505" s="21"/>
      <c r="Q2505" s="21"/>
    </row>
    <row r="2506" spans="10:17">
      <c r="J2506" s="21"/>
      <c r="M2506" s="21"/>
      <c r="N2506" s="21"/>
      <c r="Q2506" s="21"/>
    </row>
    <row r="2507" spans="10:17">
      <c r="J2507" s="21"/>
      <c r="M2507" s="21"/>
      <c r="N2507" s="21"/>
      <c r="Q2507" s="21"/>
    </row>
    <row r="2508" spans="10:17">
      <c r="J2508" s="21"/>
      <c r="M2508" s="21"/>
      <c r="N2508" s="21"/>
      <c r="Q2508" s="21"/>
    </row>
    <row r="2509" spans="10:17">
      <c r="J2509" s="21"/>
      <c r="M2509" s="21"/>
      <c r="N2509" s="21"/>
      <c r="Q2509" s="21"/>
    </row>
    <row r="2510" spans="10:17">
      <c r="J2510" s="21"/>
      <c r="M2510" s="21"/>
      <c r="N2510" s="21"/>
      <c r="Q2510" s="21"/>
    </row>
    <row r="2511" spans="10:17">
      <c r="J2511" s="21"/>
      <c r="M2511" s="21"/>
      <c r="N2511" s="21"/>
      <c r="Q2511" s="21"/>
    </row>
    <row r="2512" spans="10:17">
      <c r="J2512" s="21"/>
      <c r="M2512" s="21"/>
      <c r="N2512" s="21"/>
      <c r="Q2512" s="21"/>
    </row>
    <row r="2513" spans="10:17">
      <c r="J2513" s="21"/>
      <c r="M2513" s="21"/>
      <c r="N2513" s="21"/>
      <c r="Q2513" s="21"/>
    </row>
    <row r="2514" spans="10:17">
      <c r="J2514" s="21"/>
      <c r="M2514" s="21"/>
      <c r="N2514" s="21"/>
      <c r="Q2514" s="21"/>
    </row>
    <row r="2515" spans="10:17">
      <c r="J2515" s="21"/>
      <c r="M2515" s="21"/>
      <c r="N2515" s="21"/>
      <c r="Q2515" s="21"/>
    </row>
    <row r="2516" spans="10:17">
      <c r="J2516" s="21"/>
      <c r="M2516" s="21"/>
      <c r="N2516" s="21"/>
      <c r="Q2516" s="21"/>
    </row>
    <row r="2517" spans="10:17">
      <c r="J2517" s="21"/>
      <c r="M2517" s="21"/>
      <c r="N2517" s="21"/>
      <c r="Q2517" s="21"/>
    </row>
    <row r="2518" spans="10:17">
      <c r="J2518" s="21"/>
      <c r="M2518" s="21"/>
      <c r="N2518" s="21"/>
      <c r="Q2518" s="21"/>
    </row>
    <row r="2519" spans="10:17">
      <c r="J2519" s="21"/>
      <c r="M2519" s="21"/>
      <c r="N2519" s="21"/>
      <c r="Q2519" s="21"/>
    </row>
    <row r="2520" spans="10:17">
      <c r="J2520" s="21"/>
      <c r="M2520" s="21"/>
      <c r="N2520" s="21"/>
      <c r="Q2520" s="21"/>
    </row>
    <row r="2521" spans="10:17">
      <c r="J2521" s="21"/>
      <c r="M2521" s="21"/>
      <c r="N2521" s="21"/>
      <c r="Q2521" s="21"/>
    </row>
    <row r="2522" spans="10:17">
      <c r="J2522" s="21"/>
      <c r="M2522" s="21"/>
      <c r="N2522" s="21"/>
      <c r="Q2522" s="21"/>
    </row>
    <row r="2523" spans="10:17">
      <c r="J2523" s="21"/>
      <c r="M2523" s="21"/>
      <c r="N2523" s="21"/>
      <c r="Q2523" s="21"/>
    </row>
    <row r="2524" spans="10:17">
      <c r="J2524" s="21"/>
      <c r="M2524" s="21"/>
      <c r="N2524" s="21"/>
      <c r="Q2524" s="21"/>
    </row>
    <row r="2525" spans="10:17">
      <c r="J2525" s="21"/>
      <c r="M2525" s="21"/>
      <c r="N2525" s="21"/>
      <c r="Q2525" s="21"/>
    </row>
    <row r="2526" spans="10:17">
      <c r="J2526" s="21"/>
      <c r="M2526" s="21"/>
      <c r="N2526" s="21"/>
      <c r="Q2526" s="21"/>
    </row>
    <row r="2527" spans="10:17">
      <c r="J2527" s="21"/>
      <c r="M2527" s="21"/>
      <c r="N2527" s="21"/>
      <c r="Q2527" s="21"/>
    </row>
    <row r="2528" spans="10:17">
      <c r="J2528" s="21"/>
      <c r="M2528" s="21"/>
      <c r="N2528" s="21"/>
      <c r="Q2528" s="21"/>
    </row>
    <row r="2529" spans="10:17">
      <c r="J2529" s="21"/>
      <c r="M2529" s="21"/>
      <c r="N2529" s="21"/>
      <c r="Q2529" s="21"/>
    </row>
    <row r="2530" spans="10:17">
      <c r="J2530" s="21"/>
      <c r="M2530" s="21"/>
      <c r="N2530" s="21"/>
      <c r="Q2530" s="21"/>
    </row>
    <row r="2531" spans="10:17">
      <c r="J2531" s="21"/>
      <c r="M2531" s="21"/>
      <c r="N2531" s="21"/>
      <c r="Q2531" s="21"/>
    </row>
    <row r="2532" spans="10:17">
      <c r="J2532" s="21"/>
      <c r="M2532" s="21"/>
      <c r="N2532" s="21"/>
      <c r="Q2532" s="21"/>
    </row>
    <row r="2533" spans="10:17">
      <c r="J2533" s="21"/>
      <c r="M2533" s="21"/>
      <c r="N2533" s="21"/>
      <c r="Q2533" s="21"/>
    </row>
    <row r="2534" spans="10:17">
      <c r="J2534" s="21"/>
      <c r="M2534" s="21"/>
      <c r="N2534" s="21"/>
      <c r="Q2534" s="21"/>
    </row>
    <row r="2535" spans="10:17">
      <c r="J2535" s="21"/>
      <c r="M2535" s="21"/>
      <c r="N2535" s="21"/>
      <c r="Q2535" s="21"/>
    </row>
    <row r="2536" spans="10:17">
      <c r="J2536" s="21"/>
      <c r="M2536" s="21"/>
      <c r="N2536" s="21"/>
      <c r="Q2536" s="21"/>
    </row>
    <row r="2537" spans="10:17">
      <c r="J2537" s="21"/>
      <c r="M2537" s="21"/>
      <c r="N2537" s="21"/>
      <c r="Q2537" s="21"/>
    </row>
    <row r="2538" spans="10:17">
      <c r="J2538" s="21"/>
      <c r="M2538" s="21"/>
      <c r="N2538" s="21"/>
      <c r="Q2538" s="21"/>
    </row>
    <row r="2539" spans="10:17">
      <c r="J2539" s="21"/>
      <c r="M2539" s="21"/>
      <c r="N2539" s="21"/>
      <c r="Q2539" s="21"/>
    </row>
    <row r="2540" spans="10:17">
      <c r="J2540" s="21"/>
      <c r="M2540" s="21"/>
      <c r="N2540" s="21"/>
      <c r="Q2540" s="21"/>
    </row>
    <row r="2541" spans="10:17">
      <c r="J2541" s="21"/>
      <c r="M2541" s="21"/>
      <c r="N2541" s="21"/>
      <c r="Q2541" s="21"/>
    </row>
    <row r="2542" spans="10:17">
      <c r="J2542" s="21"/>
      <c r="M2542" s="21"/>
      <c r="N2542" s="21"/>
      <c r="Q2542" s="21"/>
    </row>
    <row r="2543" spans="10:17">
      <c r="J2543" s="21"/>
      <c r="M2543" s="21"/>
      <c r="N2543" s="21"/>
      <c r="Q2543" s="21"/>
    </row>
    <row r="2544" spans="10:17">
      <c r="J2544" s="21"/>
      <c r="M2544" s="21"/>
      <c r="N2544" s="21"/>
      <c r="Q2544" s="21"/>
    </row>
    <row r="2545" spans="10:17">
      <c r="J2545" s="21"/>
      <c r="M2545" s="21"/>
      <c r="N2545" s="21"/>
      <c r="Q2545" s="21"/>
    </row>
    <row r="2546" spans="10:17">
      <c r="J2546" s="21"/>
      <c r="M2546" s="21"/>
      <c r="N2546" s="21"/>
      <c r="Q2546" s="21"/>
    </row>
    <row r="2547" spans="10:17">
      <c r="J2547" s="21"/>
      <c r="M2547" s="21"/>
      <c r="N2547" s="21"/>
      <c r="Q2547" s="21"/>
    </row>
    <row r="2548" spans="10:17">
      <c r="J2548" s="21"/>
      <c r="M2548" s="21"/>
      <c r="N2548" s="21"/>
      <c r="Q2548" s="21"/>
    </row>
    <row r="2549" spans="10:17">
      <c r="J2549" s="21"/>
      <c r="M2549" s="21"/>
      <c r="N2549" s="21"/>
      <c r="Q2549" s="21"/>
    </row>
    <row r="2550" spans="10:17">
      <c r="J2550" s="21"/>
      <c r="M2550" s="21"/>
      <c r="N2550" s="21"/>
      <c r="Q2550" s="21"/>
    </row>
    <row r="2551" spans="10:17">
      <c r="J2551" s="21"/>
      <c r="M2551" s="21"/>
      <c r="N2551" s="21"/>
      <c r="Q2551" s="21"/>
    </row>
    <row r="2552" spans="10:17">
      <c r="J2552" s="21"/>
      <c r="M2552" s="21"/>
      <c r="N2552" s="21"/>
      <c r="Q2552" s="21"/>
    </row>
    <row r="2553" spans="10:17">
      <c r="J2553" s="21"/>
      <c r="M2553" s="21"/>
      <c r="N2553" s="21"/>
      <c r="Q2553" s="21"/>
    </row>
    <row r="2554" spans="10:17">
      <c r="J2554" s="21"/>
      <c r="M2554" s="21"/>
      <c r="N2554" s="21"/>
      <c r="Q2554" s="21"/>
    </row>
    <row r="2555" spans="10:17">
      <c r="J2555" s="21"/>
      <c r="M2555" s="21"/>
      <c r="N2555" s="21"/>
      <c r="Q2555" s="21"/>
    </row>
    <row r="2556" spans="10:17">
      <c r="J2556" s="21"/>
      <c r="M2556" s="21"/>
      <c r="N2556" s="21"/>
      <c r="Q2556" s="21"/>
    </row>
    <row r="2557" spans="10:17">
      <c r="J2557" s="21"/>
      <c r="M2557" s="21"/>
      <c r="N2557" s="21"/>
      <c r="Q2557" s="21"/>
    </row>
    <row r="2558" spans="10:17">
      <c r="J2558" s="21"/>
      <c r="M2558" s="21"/>
      <c r="N2558" s="21"/>
      <c r="Q2558" s="21"/>
    </row>
    <row r="2559" spans="10:17">
      <c r="J2559" s="21"/>
      <c r="M2559" s="21"/>
      <c r="N2559" s="21"/>
      <c r="Q2559" s="21"/>
    </row>
    <row r="2560" spans="10:17">
      <c r="J2560" s="21"/>
      <c r="M2560" s="21"/>
      <c r="N2560" s="21"/>
      <c r="Q2560" s="21"/>
    </row>
    <row r="2561" spans="10:17">
      <c r="J2561" s="21"/>
      <c r="M2561" s="21"/>
      <c r="N2561" s="21"/>
      <c r="Q2561" s="21"/>
    </row>
    <row r="2562" spans="10:17">
      <c r="J2562" s="21"/>
      <c r="M2562" s="21"/>
      <c r="N2562" s="21"/>
      <c r="Q2562" s="21"/>
    </row>
    <row r="2563" spans="10:17">
      <c r="J2563" s="21"/>
      <c r="M2563" s="21"/>
      <c r="N2563" s="21"/>
      <c r="Q2563" s="21"/>
    </row>
    <row r="2564" spans="10:17">
      <c r="J2564" s="21"/>
      <c r="M2564" s="21"/>
      <c r="N2564" s="21"/>
      <c r="Q2564" s="21"/>
    </row>
    <row r="2565" spans="10:17">
      <c r="J2565" s="21"/>
      <c r="M2565" s="21"/>
      <c r="N2565" s="21"/>
      <c r="Q2565" s="21"/>
    </row>
    <row r="2566" spans="10:17">
      <c r="J2566" s="21"/>
      <c r="M2566" s="21"/>
      <c r="N2566" s="21"/>
      <c r="Q2566" s="21"/>
    </row>
    <row r="2567" spans="10:17">
      <c r="J2567" s="21"/>
      <c r="M2567" s="21"/>
      <c r="N2567" s="21"/>
      <c r="Q2567" s="21"/>
    </row>
    <row r="2568" spans="10:17">
      <c r="J2568" s="21"/>
      <c r="M2568" s="21"/>
      <c r="N2568" s="21"/>
      <c r="Q2568" s="21"/>
    </row>
    <row r="2569" spans="10:17">
      <c r="J2569" s="21"/>
      <c r="M2569" s="21"/>
      <c r="N2569" s="21"/>
      <c r="Q2569" s="21"/>
    </row>
    <row r="2570" spans="10:17">
      <c r="J2570" s="21"/>
      <c r="M2570" s="21"/>
      <c r="N2570" s="21"/>
      <c r="Q2570" s="21"/>
    </row>
    <row r="2571" spans="10:17">
      <c r="J2571" s="21"/>
      <c r="M2571" s="21"/>
      <c r="N2571" s="21"/>
      <c r="Q2571" s="21"/>
    </row>
    <row r="2572" spans="10:17">
      <c r="J2572" s="21"/>
      <c r="M2572" s="21"/>
      <c r="N2572" s="21"/>
      <c r="Q2572" s="21"/>
    </row>
    <row r="2573" spans="10:17">
      <c r="J2573" s="21"/>
      <c r="M2573" s="21"/>
      <c r="N2573" s="21"/>
      <c r="Q2573" s="21"/>
    </row>
    <row r="2574" spans="10:17">
      <c r="J2574" s="21"/>
      <c r="M2574" s="21"/>
      <c r="N2574" s="21"/>
      <c r="Q2574" s="21"/>
    </row>
    <row r="2575" spans="10:17">
      <c r="J2575" s="21"/>
      <c r="M2575" s="21"/>
      <c r="N2575" s="21"/>
      <c r="Q2575" s="21"/>
    </row>
    <row r="2576" spans="10:17">
      <c r="J2576" s="21"/>
      <c r="M2576" s="21"/>
      <c r="N2576" s="21"/>
      <c r="Q2576" s="21"/>
    </row>
    <row r="2577" spans="10:17">
      <c r="J2577" s="21"/>
      <c r="M2577" s="21"/>
      <c r="N2577" s="21"/>
      <c r="Q2577" s="21"/>
    </row>
    <row r="2578" spans="10:17">
      <c r="J2578" s="21"/>
      <c r="M2578" s="21"/>
      <c r="N2578" s="21"/>
      <c r="Q2578" s="21"/>
    </row>
    <row r="2579" spans="10:17">
      <c r="J2579" s="21"/>
      <c r="M2579" s="21"/>
      <c r="N2579" s="21"/>
      <c r="Q2579" s="21"/>
    </row>
    <row r="2580" spans="10:17">
      <c r="J2580" s="21"/>
      <c r="M2580" s="21"/>
      <c r="N2580" s="21"/>
      <c r="Q2580" s="21"/>
    </row>
    <row r="2581" spans="10:17">
      <c r="J2581" s="21"/>
      <c r="M2581" s="21"/>
      <c r="N2581" s="21"/>
      <c r="Q2581" s="21"/>
    </row>
    <row r="2582" spans="10:17">
      <c r="J2582" s="21"/>
      <c r="M2582" s="21"/>
      <c r="N2582" s="21"/>
      <c r="Q2582" s="21"/>
    </row>
    <row r="2583" spans="10:17">
      <c r="J2583" s="21"/>
      <c r="M2583" s="21"/>
      <c r="N2583" s="21"/>
      <c r="Q2583" s="21"/>
    </row>
    <row r="2584" spans="10:17">
      <c r="J2584" s="21"/>
      <c r="M2584" s="21"/>
      <c r="N2584" s="21"/>
      <c r="Q2584" s="21"/>
    </row>
    <row r="2585" spans="10:17">
      <c r="J2585" s="21"/>
      <c r="M2585" s="21"/>
      <c r="N2585" s="21"/>
      <c r="Q2585" s="21"/>
    </row>
    <row r="2586" spans="10:17">
      <c r="J2586" s="21"/>
      <c r="M2586" s="21"/>
      <c r="N2586" s="21"/>
      <c r="Q2586" s="21"/>
    </row>
    <row r="2587" spans="10:17">
      <c r="J2587" s="21"/>
      <c r="M2587" s="21"/>
      <c r="N2587" s="21"/>
      <c r="Q2587" s="21"/>
    </row>
    <row r="2588" spans="10:17">
      <c r="J2588" s="21"/>
      <c r="M2588" s="21"/>
      <c r="N2588" s="21"/>
      <c r="Q2588" s="21"/>
    </row>
    <row r="2589" spans="10:17">
      <c r="J2589" s="21"/>
      <c r="M2589" s="21"/>
      <c r="N2589" s="21"/>
      <c r="Q2589" s="21"/>
    </row>
    <row r="2590" spans="10:17">
      <c r="J2590" s="21"/>
      <c r="M2590" s="21"/>
      <c r="N2590" s="21"/>
      <c r="Q2590" s="21"/>
    </row>
    <row r="2591" spans="10:17">
      <c r="J2591" s="21"/>
      <c r="M2591" s="21"/>
      <c r="N2591" s="21"/>
      <c r="Q2591" s="21"/>
    </row>
    <row r="2592" spans="10:17">
      <c r="J2592" s="21"/>
      <c r="M2592" s="21"/>
      <c r="N2592" s="21"/>
      <c r="Q2592" s="21"/>
    </row>
    <row r="2593" spans="10:17">
      <c r="J2593" s="21"/>
      <c r="M2593" s="21"/>
      <c r="N2593" s="21"/>
      <c r="Q2593" s="21"/>
    </row>
    <row r="2594" spans="10:17">
      <c r="J2594" s="21"/>
      <c r="M2594" s="21"/>
      <c r="N2594" s="21"/>
      <c r="Q2594" s="21"/>
    </row>
    <row r="2595" spans="10:17">
      <c r="J2595" s="21"/>
      <c r="M2595" s="21"/>
      <c r="N2595" s="21"/>
      <c r="Q2595" s="21"/>
    </row>
    <row r="2596" spans="10:17">
      <c r="J2596" s="21"/>
      <c r="M2596" s="21"/>
      <c r="N2596" s="21"/>
      <c r="Q2596" s="21"/>
    </row>
    <row r="2597" spans="10:17">
      <c r="J2597" s="21"/>
      <c r="M2597" s="21"/>
      <c r="N2597" s="21"/>
      <c r="Q2597" s="21"/>
    </row>
    <row r="2598" spans="10:17">
      <c r="J2598" s="21"/>
      <c r="M2598" s="21"/>
      <c r="N2598" s="21"/>
      <c r="Q2598" s="21"/>
    </row>
    <row r="2599" spans="10:17">
      <c r="J2599" s="21"/>
      <c r="M2599" s="21"/>
      <c r="N2599" s="21"/>
      <c r="Q2599" s="21"/>
    </row>
    <row r="2600" spans="10:17">
      <c r="J2600" s="21"/>
      <c r="M2600" s="21"/>
      <c r="N2600" s="21"/>
      <c r="Q2600" s="21"/>
    </row>
    <row r="2601" spans="10:17">
      <c r="J2601" s="21"/>
      <c r="M2601" s="21"/>
      <c r="N2601" s="21"/>
      <c r="Q2601" s="21"/>
    </row>
    <row r="2602" spans="10:17">
      <c r="J2602" s="21"/>
      <c r="M2602" s="21"/>
      <c r="N2602" s="21"/>
      <c r="Q2602" s="21"/>
    </row>
    <row r="2603" spans="10:17">
      <c r="J2603" s="21"/>
      <c r="M2603" s="21"/>
      <c r="N2603" s="21"/>
      <c r="Q2603" s="21"/>
    </row>
    <row r="2604" spans="10:17">
      <c r="J2604" s="21"/>
      <c r="M2604" s="21"/>
      <c r="N2604" s="21"/>
      <c r="Q2604" s="21"/>
    </row>
    <row r="2605" spans="10:17">
      <c r="J2605" s="21"/>
      <c r="M2605" s="21"/>
      <c r="N2605" s="21"/>
      <c r="Q2605" s="21"/>
    </row>
    <row r="2606" spans="10:17">
      <c r="J2606" s="21"/>
      <c r="M2606" s="21"/>
      <c r="N2606" s="21"/>
      <c r="Q2606" s="21"/>
    </row>
    <row r="2607" spans="10:17">
      <c r="J2607" s="21"/>
      <c r="M2607" s="21"/>
      <c r="N2607" s="21"/>
      <c r="Q2607" s="21"/>
    </row>
    <row r="2608" spans="10:17">
      <c r="J2608" s="21"/>
      <c r="M2608" s="21"/>
      <c r="N2608" s="21"/>
      <c r="Q2608" s="21"/>
    </row>
    <row r="2609" spans="10:17">
      <c r="J2609" s="21"/>
      <c r="M2609" s="21"/>
      <c r="N2609" s="21"/>
      <c r="Q2609" s="21"/>
    </row>
    <row r="2610" spans="10:17">
      <c r="J2610" s="21"/>
      <c r="M2610" s="21"/>
      <c r="N2610" s="21"/>
      <c r="Q2610" s="21"/>
    </row>
    <row r="2611" spans="10:17">
      <c r="J2611" s="21"/>
      <c r="M2611" s="21"/>
      <c r="N2611" s="21"/>
      <c r="Q2611" s="21"/>
    </row>
    <row r="2612" spans="10:17">
      <c r="J2612" s="21"/>
      <c r="M2612" s="21"/>
      <c r="N2612" s="21"/>
      <c r="Q2612" s="21"/>
    </row>
    <row r="2613" spans="10:17">
      <c r="J2613" s="21"/>
      <c r="M2613" s="21"/>
      <c r="N2613" s="21"/>
      <c r="Q2613" s="21"/>
    </row>
    <row r="2614" spans="10:17">
      <c r="J2614" s="21"/>
      <c r="M2614" s="21"/>
      <c r="N2614" s="21"/>
      <c r="Q2614" s="21"/>
    </row>
    <row r="2615" spans="10:17">
      <c r="J2615" s="21"/>
      <c r="M2615" s="21"/>
      <c r="N2615" s="21"/>
      <c r="Q2615" s="21"/>
    </row>
    <row r="2616" spans="10:17">
      <c r="J2616" s="21"/>
      <c r="M2616" s="21"/>
      <c r="N2616" s="21"/>
      <c r="Q2616" s="21"/>
    </row>
    <row r="2617" spans="10:17">
      <c r="J2617" s="21"/>
      <c r="M2617" s="21"/>
      <c r="N2617" s="21"/>
      <c r="Q2617" s="21"/>
    </row>
    <row r="2618" spans="10:17">
      <c r="J2618" s="21"/>
      <c r="M2618" s="21"/>
      <c r="N2618" s="21"/>
      <c r="Q2618" s="21"/>
    </row>
    <row r="2619" spans="10:17">
      <c r="J2619" s="21"/>
      <c r="M2619" s="21"/>
      <c r="N2619" s="21"/>
      <c r="Q2619" s="21"/>
    </row>
    <row r="2620" spans="10:17">
      <c r="J2620" s="21"/>
      <c r="M2620" s="21"/>
      <c r="N2620" s="21"/>
      <c r="Q2620" s="21"/>
    </row>
    <row r="2621" spans="10:17">
      <c r="J2621" s="21"/>
      <c r="M2621" s="21"/>
      <c r="N2621" s="21"/>
      <c r="Q2621" s="21"/>
    </row>
    <row r="2622" spans="10:17">
      <c r="J2622" s="21"/>
      <c r="M2622" s="21"/>
      <c r="N2622" s="21"/>
      <c r="Q2622" s="21"/>
    </row>
    <row r="2623" spans="10:17">
      <c r="J2623" s="21"/>
      <c r="M2623" s="21"/>
      <c r="N2623" s="21"/>
      <c r="Q2623" s="21"/>
    </row>
    <row r="2624" spans="10:17">
      <c r="J2624" s="21"/>
      <c r="M2624" s="21"/>
      <c r="N2624" s="21"/>
      <c r="Q2624" s="21"/>
    </row>
    <row r="2625" spans="10:17">
      <c r="J2625" s="21"/>
      <c r="M2625" s="21"/>
      <c r="N2625" s="21"/>
      <c r="Q2625" s="21"/>
    </row>
    <row r="2626" spans="10:17">
      <c r="J2626" s="21"/>
      <c r="M2626" s="21"/>
      <c r="N2626" s="21"/>
      <c r="Q2626" s="21"/>
    </row>
    <row r="2627" spans="10:17">
      <c r="J2627" s="21"/>
      <c r="M2627" s="21"/>
      <c r="N2627" s="21"/>
      <c r="Q2627" s="21"/>
    </row>
    <row r="2628" spans="10:17">
      <c r="J2628" s="21"/>
      <c r="M2628" s="21"/>
      <c r="N2628" s="21"/>
      <c r="Q2628" s="21"/>
    </row>
    <row r="2629" spans="10:17">
      <c r="J2629" s="21"/>
      <c r="M2629" s="21"/>
      <c r="N2629" s="21"/>
      <c r="Q2629" s="21"/>
    </row>
    <row r="2630" spans="10:17">
      <c r="J2630" s="21"/>
      <c r="M2630" s="21"/>
      <c r="N2630" s="21"/>
      <c r="Q2630" s="21"/>
    </row>
    <row r="2631" spans="10:17">
      <c r="J2631" s="21"/>
      <c r="M2631" s="21"/>
      <c r="N2631" s="21"/>
      <c r="Q2631" s="21"/>
    </row>
    <row r="2632" spans="10:17">
      <c r="J2632" s="21"/>
      <c r="M2632" s="21"/>
      <c r="N2632" s="21"/>
      <c r="Q2632" s="21"/>
    </row>
    <row r="2633" spans="10:17">
      <c r="J2633" s="21"/>
      <c r="M2633" s="21"/>
      <c r="N2633" s="21"/>
      <c r="Q2633" s="21"/>
    </row>
    <row r="2634" spans="10:17">
      <c r="J2634" s="21"/>
      <c r="M2634" s="21"/>
      <c r="N2634" s="21"/>
      <c r="Q2634" s="21"/>
    </row>
    <row r="2635" spans="10:17">
      <c r="J2635" s="21"/>
      <c r="M2635" s="21"/>
      <c r="N2635" s="21"/>
      <c r="Q2635" s="21"/>
    </row>
    <row r="2636" spans="10:17">
      <c r="J2636" s="21"/>
      <c r="M2636" s="21"/>
      <c r="N2636" s="21"/>
      <c r="Q2636" s="21"/>
    </row>
    <row r="2637" spans="10:17">
      <c r="J2637" s="21"/>
      <c r="M2637" s="21"/>
      <c r="N2637" s="21"/>
      <c r="Q2637" s="21"/>
    </row>
    <row r="2638" spans="10:17">
      <c r="J2638" s="21"/>
      <c r="M2638" s="21"/>
      <c r="N2638" s="21"/>
      <c r="Q2638" s="21"/>
    </row>
    <row r="2639" spans="10:17">
      <c r="J2639" s="21"/>
      <c r="M2639" s="21"/>
      <c r="N2639" s="21"/>
      <c r="Q2639" s="21"/>
    </row>
    <row r="2640" spans="10:17">
      <c r="J2640" s="21"/>
      <c r="M2640" s="21"/>
      <c r="N2640" s="21"/>
      <c r="Q2640" s="21"/>
    </row>
    <row r="2641" spans="10:17">
      <c r="J2641" s="21"/>
      <c r="M2641" s="21"/>
      <c r="N2641" s="21"/>
      <c r="Q2641" s="21"/>
    </row>
    <row r="2642" spans="10:17">
      <c r="J2642" s="21"/>
      <c r="M2642" s="21"/>
      <c r="N2642" s="21"/>
      <c r="Q2642" s="21"/>
    </row>
    <row r="2643" spans="10:17">
      <c r="J2643" s="21"/>
      <c r="M2643" s="21"/>
      <c r="N2643" s="21"/>
      <c r="Q2643" s="21"/>
    </row>
    <row r="2644" spans="10:17">
      <c r="J2644" s="21"/>
      <c r="M2644" s="21"/>
      <c r="N2644" s="21"/>
      <c r="Q2644" s="21"/>
    </row>
    <row r="2645" spans="10:17">
      <c r="J2645" s="21"/>
      <c r="M2645" s="21"/>
      <c r="N2645" s="21"/>
      <c r="Q2645" s="21"/>
    </row>
    <row r="2646" spans="10:17">
      <c r="J2646" s="21"/>
      <c r="M2646" s="21"/>
      <c r="N2646" s="21"/>
      <c r="Q2646" s="21"/>
    </row>
    <row r="2647" spans="10:17">
      <c r="J2647" s="21"/>
      <c r="M2647" s="21"/>
      <c r="N2647" s="21"/>
      <c r="Q2647" s="21"/>
    </row>
    <row r="2648" spans="10:17">
      <c r="J2648" s="21"/>
      <c r="M2648" s="21"/>
      <c r="N2648" s="21"/>
      <c r="Q2648" s="21"/>
    </row>
    <row r="2649" spans="10:17">
      <c r="J2649" s="21"/>
      <c r="M2649" s="21"/>
      <c r="N2649" s="21"/>
      <c r="Q2649" s="21"/>
    </row>
    <row r="2650" spans="10:17">
      <c r="J2650" s="21"/>
      <c r="M2650" s="21"/>
      <c r="N2650" s="21"/>
      <c r="Q2650" s="21"/>
    </row>
    <row r="2651" spans="10:17">
      <c r="J2651" s="21"/>
      <c r="M2651" s="21"/>
      <c r="N2651" s="21"/>
      <c r="Q2651" s="21"/>
    </row>
    <row r="2652" spans="10:17">
      <c r="J2652" s="21"/>
      <c r="M2652" s="21"/>
      <c r="N2652" s="21"/>
      <c r="Q2652" s="21"/>
    </row>
    <row r="2653" spans="10:17">
      <c r="J2653" s="21"/>
      <c r="M2653" s="21"/>
      <c r="N2653" s="21"/>
      <c r="Q2653" s="21"/>
    </row>
    <row r="2654" spans="10:17">
      <c r="J2654" s="21"/>
      <c r="M2654" s="21"/>
      <c r="N2654" s="21"/>
      <c r="Q2654" s="21"/>
    </row>
    <row r="2655" spans="10:17">
      <c r="J2655" s="21"/>
      <c r="M2655" s="21"/>
      <c r="N2655" s="21"/>
      <c r="Q2655" s="21"/>
    </row>
    <row r="2656" spans="10:17">
      <c r="J2656" s="21"/>
      <c r="M2656" s="21"/>
      <c r="N2656" s="21"/>
      <c r="Q2656" s="21"/>
    </row>
    <row r="2657" spans="10:17">
      <c r="J2657" s="21"/>
      <c r="M2657" s="21"/>
      <c r="N2657" s="21"/>
      <c r="Q2657" s="21"/>
    </row>
    <row r="2658" spans="10:17">
      <c r="J2658" s="21"/>
      <c r="M2658" s="21"/>
      <c r="N2658" s="21"/>
      <c r="Q2658" s="21"/>
    </row>
    <row r="2659" spans="10:17">
      <c r="J2659" s="21"/>
      <c r="M2659" s="21"/>
      <c r="N2659" s="21"/>
      <c r="Q2659" s="21"/>
    </row>
    <row r="2660" spans="10:17">
      <c r="J2660" s="21"/>
      <c r="M2660" s="21"/>
      <c r="N2660" s="21"/>
      <c r="Q2660" s="21"/>
    </row>
    <row r="2661" spans="10:17">
      <c r="J2661" s="21"/>
      <c r="M2661" s="21"/>
      <c r="N2661" s="21"/>
      <c r="Q2661" s="21"/>
    </row>
    <row r="2662" spans="10:17">
      <c r="J2662" s="21"/>
      <c r="M2662" s="21"/>
      <c r="N2662" s="21"/>
      <c r="Q2662" s="21"/>
    </row>
    <row r="2663" spans="10:17">
      <c r="J2663" s="21"/>
      <c r="M2663" s="21"/>
      <c r="N2663" s="21"/>
      <c r="Q2663" s="21"/>
    </row>
    <row r="2664" spans="10:17">
      <c r="J2664" s="21"/>
      <c r="M2664" s="21"/>
      <c r="N2664" s="21"/>
      <c r="Q2664" s="21"/>
    </row>
    <row r="2665" spans="10:17">
      <c r="J2665" s="21"/>
      <c r="M2665" s="21"/>
      <c r="N2665" s="21"/>
      <c r="Q2665" s="21"/>
    </row>
    <row r="2666" spans="10:17">
      <c r="J2666" s="21"/>
      <c r="M2666" s="21"/>
      <c r="N2666" s="21"/>
      <c r="Q2666" s="21"/>
    </row>
    <row r="2667" spans="10:17">
      <c r="J2667" s="21"/>
      <c r="M2667" s="21"/>
      <c r="N2667" s="21"/>
      <c r="Q2667" s="21"/>
    </row>
    <row r="2668" spans="10:17">
      <c r="J2668" s="21"/>
      <c r="M2668" s="21"/>
      <c r="N2668" s="21"/>
      <c r="Q2668" s="21"/>
    </row>
    <row r="2669" spans="10:17">
      <c r="J2669" s="21"/>
      <c r="M2669" s="21"/>
      <c r="N2669" s="21"/>
      <c r="Q2669" s="21"/>
    </row>
    <row r="2670" spans="10:17">
      <c r="J2670" s="21"/>
      <c r="M2670" s="21"/>
      <c r="N2670" s="21"/>
      <c r="Q2670" s="21"/>
    </row>
    <row r="2671" spans="10:17">
      <c r="J2671" s="21"/>
      <c r="M2671" s="21"/>
      <c r="N2671" s="21"/>
      <c r="Q2671" s="21"/>
    </row>
    <row r="2672" spans="10:17">
      <c r="J2672" s="21"/>
      <c r="M2672" s="21"/>
      <c r="N2672" s="21"/>
      <c r="Q2672" s="21"/>
    </row>
    <row r="2673" spans="10:17">
      <c r="J2673" s="21"/>
      <c r="M2673" s="21"/>
      <c r="N2673" s="21"/>
      <c r="Q2673" s="21"/>
    </row>
    <row r="2674" spans="10:17">
      <c r="J2674" s="21"/>
      <c r="M2674" s="21"/>
      <c r="N2674" s="21"/>
      <c r="Q2674" s="21"/>
    </row>
    <row r="2675" spans="10:17">
      <c r="J2675" s="21"/>
      <c r="M2675" s="21"/>
      <c r="N2675" s="21"/>
      <c r="Q2675" s="21"/>
    </row>
    <row r="2676" spans="10:17">
      <c r="J2676" s="21"/>
      <c r="M2676" s="21"/>
      <c r="N2676" s="21"/>
      <c r="Q2676" s="21"/>
    </row>
    <row r="2677" spans="10:17">
      <c r="J2677" s="21"/>
      <c r="M2677" s="21"/>
      <c r="N2677" s="21"/>
      <c r="Q2677" s="21"/>
    </row>
    <row r="2678" spans="10:17">
      <c r="J2678" s="21"/>
      <c r="M2678" s="21"/>
      <c r="N2678" s="21"/>
      <c r="Q2678" s="21"/>
    </row>
    <row r="2679" spans="10:17">
      <c r="J2679" s="21"/>
      <c r="M2679" s="21"/>
      <c r="N2679" s="21"/>
      <c r="Q2679" s="21"/>
    </row>
    <row r="2680" spans="10:17">
      <c r="J2680" s="21"/>
      <c r="M2680" s="21"/>
      <c r="N2680" s="21"/>
      <c r="Q2680" s="21"/>
    </row>
    <row r="2681" spans="10:17">
      <c r="J2681" s="21"/>
      <c r="M2681" s="21"/>
      <c r="N2681" s="21"/>
      <c r="Q2681" s="21"/>
    </row>
    <row r="2682" spans="10:17">
      <c r="J2682" s="21"/>
      <c r="M2682" s="21"/>
      <c r="N2682" s="21"/>
      <c r="Q2682" s="21"/>
    </row>
    <row r="2683" spans="10:17">
      <c r="J2683" s="21"/>
      <c r="M2683" s="21"/>
      <c r="N2683" s="21"/>
      <c r="Q2683" s="21"/>
    </row>
    <row r="2684" spans="10:17">
      <c r="J2684" s="21"/>
      <c r="M2684" s="21"/>
      <c r="N2684" s="21"/>
      <c r="Q2684" s="21"/>
    </row>
    <row r="2685" spans="10:17">
      <c r="J2685" s="21"/>
      <c r="M2685" s="21"/>
      <c r="N2685" s="21"/>
      <c r="Q2685" s="21"/>
    </row>
    <row r="2686" spans="10:17">
      <c r="J2686" s="21"/>
      <c r="M2686" s="21"/>
      <c r="N2686" s="21"/>
      <c r="Q2686" s="21"/>
    </row>
    <row r="2687" spans="10:17">
      <c r="J2687" s="21"/>
      <c r="M2687" s="21"/>
      <c r="N2687" s="21"/>
      <c r="Q2687" s="21"/>
    </row>
    <row r="2688" spans="10:17">
      <c r="J2688" s="21"/>
      <c r="M2688" s="21"/>
      <c r="N2688" s="21"/>
      <c r="Q2688" s="21"/>
    </row>
    <row r="2689" spans="10:17">
      <c r="J2689" s="21"/>
      <c r="M2689" s="21"/>
      <c r="N2689" s="21"/>
      <c r="Q2689" s="21"/>
    </row>
    <row r="2690" spans="10:17">
      <c r="J2690" s="21"/>
      <c r="M2690" s="21"/>
      <c r="N2690" s="21"/>
      <c r="Q2690" s="21"/>
    </row>
    <row r="2691" spans="10:17">
      <c r="J2691" s="21"/>
      <c r="M2691" s="21"/>
      <c r="N2691" s="21"/>
      <c r="Q2691" s="21"/>
    </row>
    <row r="2692" spans="10:17">
      <c r="J2692" s="21"/>
      <c r="M2692" s="21"/>
      <c r="N2692" s="21"/>
      <c r="Q2692" s="21"/>
    </row>
    <row r="2693" spans="10:17">
      <c r="J2693" s="21"/>
      <c r="M2693" s="21"/>
      <c r="N2693" s="21"/>
      <c r="Q2693" s="21"/>
    </row>
    <row r="2694" spans="10:17">
      <c r="J2694" s="21"/>
      <c r="M2694" s="21"/>
      <c r="N2694" s="21"/>
      <c r="Q2694" s="21"/>
    </row>
    <row r="2695" spans="10:17">
      <c r="J2695" s="21"/>
      <c r="M2695" s="21"/>
      <c r="N2695" s="21"/>
      <c r="Q2695" s="21"/>
    </row>
    <row r="2696" spans="10:17">
      <c r="J2696" s="21"/>
      <c r="M2696" s="21"/>
      <c r="N2696" s="21"/>
      <c r="Q2696" s="21"/>
    </row>
    <row r="2697" spans="10:17">
      <c r="J2697" s="21"/>
      <c r="M2697" s="21"/>
      <c r="N2697" s="21"/>
      <c r="Q2697" s="21"/>
    </row>
    <row r="2698" spans="10:17">
      <c r="J2698" s="21"/>
      <c r="M2698" s="21"/>
      <c r="N2698" s="21"/>
      <c r="Q2698" s="21"/>
    </row>
    <row r="2699" spans="10:17">
      <c r="J2699" s="21"/>
      <c r="M2699" s="21"/>
      <c r="N2699" s="21"/>
      <c r="Q2699" s="21"/>
    </row>
    <row r="2700" spans="10:17">
      <c r="J2700" s="21"/>
      <c r="M2700" s="21"/>
      <c r="N2700" s="21"/>
      <c r="Q2700" s="21"/>
    </row>
    <row r="2701" spans="10:17">
      <c r="J2701" s="21"/>
      <c r="M2701" s="21"/>
      <c r="N2701" s="21"/>
      <c r="Q2701" s="21"/>
    </row>
    <row r="2702" spans="10:17">
      <c r="J2702" s="21"/>
      <c r="M2702" s="21"/>
      <c r="N2702" s="21"/>
      <c r="Q2702" s="21"/>
    </row>
    <row r="2703" spans="10:17">
      <c r="J2703" s="21"/>
      <c r="M2703" s="21"/>
      <c r="N2703" s="21"/>
      <c r="Q2703" s="21"/>
    </row>
    <row r="2704" spans="10:17">
      <c r="J2704" s="21"/>
      <c r="M2704" s="21"/>
      <c r="N2704" s="21"/>
      <c r="Q2704" s="21"/>
    </row>
    <row r="2705" spans="10:17">
      <c r="J2705" s="21"/>
      <c r="M2705" s="21"/>
      <c r="N2705" s="21"/>
      <c r="Q2705" s="21"/>
    </row>
    <row r="2706" spans="10:17">
      <c r="J2706" s="21"/>
      <c r="M2706" s="21"/>
      <c r="N2706" s="21"/>
      <c r="Q2706" s="21"/>
    </row>
    <row r="2707" spans="10:17">
      <c r="J2707" s="21"/>
      <c r="M2707" s="21"/>
      <c r="N2707" s="21"/>
      <c r="Q2707" s="21"/>
    </row>
    <row r="2708" spans="10:17">
      <c r="J2708" s="21"/>
      <c r="M2708" s="21"/>
      <c r="N2708" s="21"/>
      <c r="Q2708" s="21"/>
    </row>
    <row r="2709" spans="10:17">
      <c r="J2709" s="21"/>
      <c r="M2709" s="21"/>
      <c r="N2709" s="21"/>
      <c r="Q2709" s="21"/>
    </row>
    <row r="2710" spans="10:17">
      <c r="J2710" s="21"/>
      <c r="M2710" s="21"/>
      <c r="N2710" s="21"/>
      <c r="Q2710" s="21"/>
    </row>
    <row r="2711" spans="10:17">
      <c r="J2711" s="21"/>
      <c r="M2711" s="21"/>
      <c r="N2711" s="21"/>
      <c r="Q2711" s="21"/>
    </row>
    <row r="2712" spans="10:17">
      <c r="J2712" s="21"/>
      <c r="M2712" s="21"/>
      <c r="N2712" s="21"/>
      <c r="Q2712" s="21"/>
    </row>
    <row r="2713" spans="10:17">
      <c r="J2713" s="21"/>
      <c r="M2713" s="21"/>
      <c r="N2713" s="21"/>
      <c r="Q2713" s="21"/>
    </row>
    <row r="2714" spans="10:17">
      <c r="J2714" s="21"/>
      <c r="M2714" s="21"/>
      <c r="N2714" s="21"/>
      <c r="Q2714" s="21"/>
    </row>
    <row r="2715" spans="10:17">
      <c r="J2715" s="21"/>
      <c r="M2715" s="21"/>
      <c r="N2715" s="21"/>
      <c r="Q2715" s="21"/>
    </row>
    <row r="2716" spans="10:17">
      <c r="J2716" s="21"/>
      <c r="M2716" s="21"/>
      <c r="N2716" s="21"/>
      <c r="Q2716" s="21"/>
    </row>
    <row r="2717" spans="10:17">
      <c r="J2717" s="21"/>
      <c r="M2717" s="21"/>
      <c r="N2717" s="21"/>
      <c r="Q2717" s="21"/>
    </row>
    <row r="2718" spans="10:17">
      <c r="J2718" s="21"/>
      <c r="M2718" s="21"/>
      <c r="N2718" s="21"/>
      <c r="Q2718" s="21"/>
    </row>
    <row r="2719" spans="10:17">
      <c r="J2719" s="21"/>
      <c r="M2719" s="21"/>
      <c r="N2719" s="21"/>
      <c r="Q2719" s="21"/>
    </row>
    <row r="2720" spans="10:17">
      <c r="J2720" s="21"/>
      <c r="M2720" s="21"/>
      <c r="N2720" s="21"/>
      <c r="Q2720" s="21"/>
    </row>
    <row r="2721" spans="10:17">
      <c r="J2721" s="21"/>
      <c r="M2721" s="21"/>
      <c r="N2721" s="21"/>
      <c r="Q2721" s="21"/>
    </row>
    <row r="2722" spans="10:17">
      <c r="J2722" s="21"/>
      <c r="M2722" s="21"/>
      <c r="N2722" s="21"/>
      <c r="Q2722" s="21"/>
    </row>
    <row r="2723" spans="10:17">
      <c r="J2723" s="21"/>
      <c r="M2723" s="21"/>
      <c r="N2723" s="21"/>
      <c r="Q2723" s="21"/>
    </row>
    <row r="2724" spans="10:17">
      <c r="J2724" s="21"/>
      <c r="M2724" s="21"/>
      <c r="N2724" s="21"/>
      <c r="Q2724" s="21"/>
    </row>
    <row r="2725" spans="10:17">
      <c r="J2725" s="21"/>
      <c r="M2725" s="21"/>
      <c r="N2725" s="21"/>
      <c r="Q2725" s="21"/>
    </row>
    <row r="2726" spans="10:17">
      <c r="J2726" s="21"/>
      <c r="M2726" s="21"/>
      <c r="N2726" s="21"/>
      <c r="Q2726" s="21"/>
    </row>
    <row r="2727" spans="10:17">
      <c r="J2727" s="21"/>
      <c r="M2727" s="21"/>
      <c r="N2727" s="21"/>
      <c r="Q2727" s="21"/>
    </row>
    <row r="2728" spans="10:17">
      <c r="J2728" s="21"/>
      <c r="M2728" s="21"/>
      <c r="N2728" s="21"/>
      <c r="Q2728" s="21"/>
    </row>
    <row r="2729" spans="10:17">
      <c r="J2729" s="21"/>
      <c r="M2729" s="21"/>
      <c r="N2729" s="21"/>
      <c r="Q2729" s="21"/>
    </row>
    <row r="2730" spans="10:17">
      <c r="J2730" s="21"/>
      <c r="M2730" s="21"/>
      <c r="N2730" s="21"/>
      <c r="Q2730" s="21"/>
    </row>
    <row r="2731" spans="10:17">
      <c r="J2731" s="21"/>
      <c r="M2731" s="21"/>
      <c r="N2731" s="21"/>
      <c r="Q2731" s="21"/>
    </row>
    <row r="2732" spans="10:17">
      <c r="J2732" s="21"/>
      <c r="M2732" s="21"/>
      <c r="N2732" s="21"/>
      <c r="Q2732" s="21"/>
    </row>
    <row r="2733" spans="10:17">
      <c r="J2733" s="21"/>
      <c r="M2733" s="21"/>
      <c r="N2733" s="21"/>
      <c r="Q2733" s="21"/>
    </row>
    <row r="2734" spans="10:17">
      <c r="J2734" s="21"/>
      <c r="M2734" s="21"/>
      <c r="N2734" s="21"/>
      <c r="Q2734" s="21"/>
    </row>
    <row r="2735" spans="10:17">
      <c r="J2735" s="21"/>
      <c r="M2735" s="21"/>
      <c r="N2735" s="21"/>
      <c r="Q2735" s="21"/>
    </row>
    <row r="2736" spans="10:17">
      <c r="J2736" s="21"/>
      <c r="M2736" s="21"/>
      <c r="N2736" s="21"/>
      <c r="Q2736" s="21"/>
    </row>
    <row r="2737" spans="10:17">
      <c r="J2737" s="21"/>
      <c r="M2737" s="21"/>
      <c r="N2737" s="21"/>
      <c r="Q2737" s="21"/>
    </row>
    <row r="2738" spans="10:17">
      <c r="J2738" s="21"/>
      <c r="M2738" s="21"/>
      <c r="N2738" s="21"/>
      <c r="Q2738" s="21"/>
    </row>
    <row r="2739" spans="10:17">
      <c r="J2739" s="21"/>
      <c r="M2739" s="21"/>
      <c r="N2739" s="21"/>
      <c r="Q2739" s="21"/>
    </row>
    <row r="2740" spans="10:17">
      <c r="J2740" s="21"/>
      <c r="M2740" s="21"/>
      <c r="N2740" s="21"/>
      <c r="Q2740" s="21"/>
    </row>
    <row r="2741" spans="10:17">
      <c r="J2741" s="21"/>
      <c r="M2741" s="21"/>
      <c r="N2741" s="21"/>
      <c r="Q2741" s="21"/>
    </row>
    <row r="2742" spans="10:17">
      <c r="J2742" s="21"/>
      <c r="M2742" s="21"/>
      <c r="N2742" s="21"/>
      <c r="Q2742" s="21"/>
    </row>
    <row r="2743" spans="10:17">
      <c r="J2743" s="21"/>
      <c r="M2743" s="21"/>
      <c r="N2743" s="21"/>
      <c r="Q2743" s="21"/>
    </row>
    <row r="2744" spans="10:17">
      <c r="J2744" s="21"/>
      <c r="M2744" s="21"/>
      <c r="N2744" s="21"/>
      <c r="Q2744" s="21"/>
    </row>
    <row r="2745" spans="10:17">
      <c r="J2745" s="21"/>
      <c r="M2745" s="21"/>
      <c r="N2745" s="21"/>
      <c r="Q2745" s="21"/>
    </row>
    <row r="2746" spans="10:17">
      <c r="J2746" s="21"/>
      <c r="M2746" s="21"/>
      <c r="N2746" s="21"/>
      <c r="Q2746" s="21"/>
    </row>
    <row r="2747" spans="10:17">
      <c r="J2747" s="21"/>
      <c r="M2747" s="21"/>
      <c r="N2747" s="21"/>
      <c r="Q2747" s="21"/>
    </row>
    <row r="2748" spans="10:17">
      <c r="J2748" s="21"/>
      <c r="M2748" s="21"/>
      <c r="N2748" s="21"/>
      <c r="Q2748" s="21"/>
    </row>
    <row r="2749" spans="10:17">
      <c r="J2749" s="21"/>
      <c r="M2749" s="21"/>
      <c r="N2749" s="21"/>
      <c r="Q2749" s="21"/>
    </row>
    <row r="2750" spans="10:17">
      <c r="J2750" s="21"/>
      <c r="M2750" s="21"/>
      <c r="N2750" s="21"/>
      <c r="Q2750" s="21"/>
    </row>
    <row r="2751" spans="10:17">
      <c r="J2751" s="21"/>
      <c r="M2751" s="21"/>
      <c r="N2751" s="21"/>
      <c r="Q2751" s="21"/>
    </row>
    <row r="2752" spans="10:17">
      <c r="J2752" s="21"/>
      <c r="M2752" s="21"/>
      <c r="N2752" s="21"/>
      <c r="Q2752" s="21"/>
    </row>
    <row r="2753" spans="10:17">
      <c r="J2753" s="21"/>
      <c r="M2753" s="21"/>
      <c r="N2753" s="21"/>
      <c r="Q2753" s="21"/>
    </row>
    <row r="2754" spans="10:17">
      <c r="J2754" s="21"/>
      <c r="M2754" s="21"/>
      <c r="N2754" s="21"/>
      <c r="Q2754" s="21"/>
    </row>
    <row r="2755" spans="10:17">
      <c r="J2755" s="21"/>
      <c r="M2755" s="21"/>
      <c r="N2755" s="21"/>
      <c r="Q2755" s="21"/>
    </row>
    <row r="2756" spans="10:17">
      <c r="J2756" s="21"/>
      <c r="M2756" s="21"/>
      <c r="N2756" s="21"/>
      <c r="Q2756" s="21"/>
    </row>
    <row r="2757" spans="10:17">
      <c r="J2757" s="21"/>
      <c r="M2757" s="21"/>
      <c r="N2757" s="21"/>
      <c r="Q2757" s="21"/>
    </row>
    <row r="2758" spans="10:17">
      <c r="J2758" s="21"/>
      <c r="M2758" s="21"/>
      <c r="N2758" s="21"/>
      <c r="Q2758" s="21"/>
    </row>
    <row r="2759" spans="10:17">
      <c r="J2759" s="21"/>
      <c r="M2759" s="21"/>
      <c r="N2759" s="21"/>
      <c r="Q2759" s="21"/>
    </row>
    <row r="2760" spans="10:17">
      <c r="J2760" s="21"/>
      <c r="M2760" s="21"/>
      <c r="N2760" s="21"/>
      <c r="Q2760" s="21"/>
    </row>
    <row r="2761" spans="10:17">
      <c r="J2761" s="21"/>
      <c r="M2761" s="21"/>
      <c r="N2761" s="21"/>
      <c r="Q2761" s="21"/>
    </row>
    <row r="2762" spans="10:17">
      <c r="J2762" s="21"/>
      <c r="M2762" s="21"/>
      <c r="N2762" s="21"/>
      <c r="Q2762" s="21"/>
    </row>
    <row r="2763" spans="10:17">
      <c r="J2763" s="21"/>
      <c r="M2763" s="21"/>
      <c r="N2763" s="21"/>
      <c r="Q2763" s="21"/>
    </row>
    <row r="2764" spans="10:17">
      <c r="J2764" s="21"/>
      <c r="M2764" s="21"/>
      <c r="N2764" s="21"/>
      <c r="Q2764" s="21"/>
    </row>
    <row r="2765" spans="10:17">
      <c r="J2765" s="21"/>
      <c r="M2765" s="21"/>
      <c r="N2765" s="21"/>
      <c r="Q2765" s="21"/>
    </row>
    <row r="2766" spans="10:17">
      <c r="J2766" s="21"/>
      <c r="M2766" s="21"/>
      <c r="N2766" s="21"/>
      <c r="Q2766" s="21"/>
    </row>
    <row r="2767" spans="10:17">
      <c r="J2767" s="21"/>
      <c r="M2767" s="21"/>
      <c r="N2767" s="21"/>
      <c r="Q2767" s="21"/>
    </row>
    <row r="2768" spans="10:17">
      <c r="J2768" s="21"/>
      <c r="M2768" s="21"/>
      <c r="N2768" s="21"/>
      <c r="Q2768" s="21"/>
    </row>
    <row r="2769" spans="10:17">
      <c r="J2769" s="21"/>
      <c r="M2769" s="21"/>
      <c r="N2769" s="21"/>
      <c r="Q2769" s="21"/>
    </row>
    <row r="2770" spans="10:17">
      <c r="J2770" s="21"/>
      <c r="M2770" s="21"/>
      <c r="N2770" s="21"/>
      <c r="Q2770" s="21"/>
    </row>
    <row r="2771" spans="10:17">
      <c r="J2771" s="21"/>
      <c r="M2771" s="21"/>
      <c r="N2771" s="21"/>
      <c r="Q2771" s="21"/>
    </row>
    <row r="2772" spans="10:17">
      <c r="J2772" s="21"/>
      <c r="M2772" s="21"/>
      <c r="N2772" s="21"/>
      <c r="Q2772" s="21"/>
    </row>
    <row r="2773" spans="10:17">
      <c r="J2773" s="21"/>
      <c r="M2773" s="21"/>
      <c r="N2773" s="21"/>
      <c r="Q2773" s="21"/>
    </row>
    <row r="2774" spans="10:17">
      <c r="J2774" s="21"/>
      <c r="M2774" s="21"/>
      <c r="N2774" s="21"/>
      <c r="Q2774" s="21"/>
    </row>
    <row r="2775" spans="10:17">
      <c r="J2775" s="21"/>
      <c r="M2775" s="21"/>
      <c r="N2775" s="21"/>
      <c r="Q2775" s="21"/>
    </row>
    <row r="2776" spans="10:17">
      <c r="J2776" s="21"/>
      <c r="M2776" s="21"/>
      <c r="N2776" s="21"/>
      <c r="Q2776" s="21"/>
    </row>
    <row r="2777" spans="10:17">
      <c r="J2777" s="21"/>
      <c r="M2777" s="21"/>
      <c r="N2777" s="21"/>
      <c r="Q2777" s="21"/>
    </row>
    <row r="2778" spans="10:17">
      <c r="J2778" s="21"/>
      <c r="M2778" s="21"/>
      <c r="N2778" s="21"/>
      <c r="Q2778" s="21"/>
    </row>
    <row r="2779" spans="10:17">
      <c r="J2779" s="21"/>
      <c r="M2779" s="21"/>
      <c r="N2779" s="21"/>
      <c r="Q2779" s="21"/>
    </row>
    <row r="2780" spans="10:17">
      <c r="J2780" s="21"/>
      <c r="M2780" s="21"/>
      <c r="N2780" s="21"/>
      <c r="Q2780" s="21"/>
    </row>
    <row r="2781" spans="10:17">
      <c r="J2781" s="21"/>
      <c r="M2781" s="21"/>
      <c r="N2781" s="21"/>
      <c r="Q2781" s="21"/>
    </row>
    <row r="2782" spans="10:17">
      <c r="J2782" s="21"/>
      <c r="M2782" s="21"/>
      <c r="N2782" s="21"/>
      <c r="Q2782" s="21"/>
    </row>
    <row r="2783" spans="10:17">
      <c r="J2783" s="21"/>
      <c r="M2783" s="21"/>
      <c r="N2783" s="21"/>
      <c r="Q2783" s="21"/>
    </row>
    <row r="2784" spans="10:17">
      <c r="J2784" s="21"/>
      <c r="M2784" s="21"/>
      <c r="N2784" s="21"/>
      <c r="Q2784" s="21"/>
    </row>
    <row r="2785" spans="10:17">
      <c r="J2785" s="21"/>
      <c r="M2785" s="21"/>
      <c r="N2785" s="21"/>
      <c r="Q2785" s="21"/>
    </row>
    <row r="2786" spans="10:17">
      <c r="J2786" s="21"/>
      <c r="M2786" s="21"/>
      <c r="N2786" s="21"/>
      <c r="Q2786" s="21"/>
    </row>
    <row r="2787" spans="10:17">
      <c r="J2787" s="21"/>
      <c r="M2787" s="21"/>
      <c r="N2787" s="21"/>
      <c r="Q2787" s="21"/>
    </row>
    <row r="2788" spans="10:17">
      <c r="J2788" s="21"/>
      <c r="M2788" s="21"/>
      <c r="N2788" s="21"/>
      <c r="Q2788" s="21"/>
    </row>
    <row r="2789" spans="10:17">
      <c r="J2789" s="21"/>
      <c r="M2789" s="21"/>
      <c r="N2789" s="21"/>
      <c r="Q2789" s="21"/>
    </row>
    <row r="2790" spans="10:17">
      <c r="J2790" s="21"/>
      <c r="M2790" s="21"/>
      <c r="N2790" s="21"/>
      <c r="Q2790" s="21"/>
    </row>
    <row r="2791" spans="10:17">
      <c r="J2791" s="21"/>
      <c r="M2791" s="21"/>
      <c r="N2791" s="21"/>
      <c r="Q2791" s="21"/>
    </row>
    <row r="2792" spans="10:17">
      <c r="J2792" s="21"/>
      <c r="M2792" s="21"/>
      <c r="N2792" s="21"/>
      <c r="Q2792" s="21"/>
    </row>
    <row r="2793" spans="10:17">
      <c r="J2793" s="21"/>
      <c r="M2793" s="21"/>
      <c r="N2793" s="21"/>
      <c r="Q2793" s="21"/>
    </row>
    <row r="2794" spans="10:17">
      <c r="J2794" s="21"/>
      <c r="M2794" s="21"/>
      <c r="N2794" s="21"/>
      <c r="Q2794" s="21"/>
    </row>
    <row r="2795" spans="10:17">
      <c r="J2795" s="21"/>
      <c r="M2795" s="21"/>
      <c r="N2795" s="21"/>
      <c r="Q2795" s="21"/>
    </row>
    <row r="2796" spans="10:17">
      <c r="J2796" s="21"/>
      <c r="M2796" s="21"/>
      <c r="N2796" s="21"/>
      <c r="Q2796" s="21"/>
    </row>
    <row r="2797" spans="10:17">
      <c r="J2797" s="21"/>
      <c r="M2797" s="21"/>
      <c r="N2797" s="21"/>
      <c r="Q2797" s="21"/>
    </row>
    <row r="2798" spans="10:17">
      <c r="J2798" s="21"/>
      <c r="M2798" s="21"/>
      <c r="N2798" s="21"/>
      <c r="Q2798" s="21"/>
    </row>
    <row r="2799" spans="10:17">
      <c r="J2799" s="21"/>
      <c r="M2799" s="21"/>
      <c r="N2799" s="21"/>
      <c r="Q2799" s="21"/>
    </row>
    <row r="2800" spans="10:17">
      <c r="J2800" s="21"/>
      <c r="M2800" s="21"/>
      <c r="N2800" s="21"/>
      <c r="Q2800" s="21"/>
    </row>
    <row r="2801" spans="10:17">
      <c r="J2801" s="21"/>
      <c r="M2801" s="21"/>
      <c r="N2801" s="21"/>
      <c r="Q2801" s="21"/>
    </row>
    <row r="2802" spans="10:17">
      <c r="J2802" s="21"/>
      <c r="M2802" s="21"/>
      <c r="N2802" s="21"/>
      <c r="Q2802" s="21"/>
    </row>
    <row r="2803" spans="10:17">
      <c r="J2803" s="21"/>
      <c r="M2803" s="21"/>
      <c r="N2803" s="21"/>
      <c r="Q2803" s="21"/>
    </row>
    <row r="2804" spans="10:17">
      <c r="J2804" s="21"/>
      <c r="M2804" s="21"/>
      <c r="N2804" s="21"/>
      <c r="Q2804" s="21"/>
    </row>
    <row r="2805" spans="10:17">
      <c r="J2805" s="21"/>
      <c r="M2805" s="21"/>
      <c r="N2805" s="21"/>
      <c r="Q2805" s="21"/>
    </row>
    <row r="2806" spans="10:17">
      <c r="J2806" s="21"/>
      <c r="M2806" s="21"/>
      <c r="N2806" s="21"/>
      <c r="Q2806" s="21"/>
    </row>
    <row r="2807" spans="10:17">
      <c r="J2807" s="21"/>
      <c r="M2807" s="21"/>
      <c r="N2807" s="21"/>
      <c r="Q2807" s="21"/>
    </row>
    <row r="2808" spans="10:17">
      <c r="J2808" s="21"/>
      <c r="M2808" s="21"/>
      <c r="N2808" s="21"/>
      <c r="Q2808" s="21"/>
    </row>
    <row r="2809" spans="10:17">
      <c r="J2809" s="21"/>
      <c r="M2809" s="21"/>
      <c r="N2809" s="21"/>
      <c r="Q2809" s="21"/>
    </row>
    <row r="2810" spans="10:17">
      <c r="J2810" s="21"/>
      <c r="M2810" s="21"/>
      <c r="N2810" s="21"/>
      <c r="Q2810" s="21"/>
    </row>
    <row r="2811" spans="10:17">
      <c r="J2811" s="21"/>
      <c r="M2811" s="21"/>
      <c r="N2811" s="21"/>
      <c r="Q2811" s="21"/>
    </row>
    <row r="2812" spans="10:17">
      <c r="J2812" s="21"/>
      <c r="M2812" s="21"/>
      <c r="N2812" s="21"/>
      <c r="Q2812" s="21"/>
    </row>
    <row r="2813" spans="10:17">
      <c r="J2813" s="21"/>
      <c r="M2813" s="21"/>
      <c r="N2813" s="21"/>
      <c r="Q2813" s="21"/>
    </row>
    <row r="2814" spans="10:17">
      <c r="J2814" s="21"/>
      <c r="M2814" s="21"/>
      <c r="N2814" s="21"/>
      <c r="Q2814" s="21"/>
    </row>
    <row r="2815" spans="10:17">
      <c r="J2815" s="21"/>
      <c r="M2815" s="21"/>
      <c r="N2815" s="21"/>
      <c r="Q2815" s="21"/>
    </row>
    <row r="2816" spans="10:17">
      <c r="J2816" s="21"/>
      <c r="M2816" s="21"/>
      <c r="N2816" s="21"/>
      <c r="Q2816" s="21"/>
    </row>
    <row r="2817" spans="10:17">
      <c r="J2817" s="21"/>
      <c r="M2817" s="21"/>
      <c r="N2817" s="21"/>
      <c r="Q2817" s="21"/>
    </row>
    <row r="2818" spans="10:17">
      <c r="J2818" s="21"/>
      <c r="M2818" s="21"/>
      <c r="N2818" s="21"/>
      <c r="Q2818" s="21"/>
    </row>
    <row r="2819" spans="10:17">
      <c r="J2819" s="21"/>
      <c r="M2819" s="21"/>
      <c r="N2819" s="21"/>
      <c r="Q2819" s="21"/>
    </row>
    <row r="2820" spans="10:17">
      <c r="J2820" s="21"/>
      <c r="M2820" s="21"/>
      <c r="N2820" s="21"/>
      <c r="Q2820" s="21"/>
    </row>
    <row r="2821" spans="10:17">
      <c r="J2821" s="21"/>
      <c r="M2821" s="21"/>
      <c r="N2821" s="21"/>
      <c r="Q2821" s="21"/>
    </row>
    <row r="2822" spans="10:17">
      <c r="J2822" s="21"/>
      <c r="M2822" s="21"/>
      <c r="N2822" s="21"/>
      <c r="Q2822" s="21"/>
    </row>
    <row r="2823" spans="10:17">
      <c r="J2823" s="21"/>
      <c r="M2823" s="21"/>
      <c r="N2823" s="21"/>
      <c r="Q2823" s="21"/>
    </row>
    <row r="2824" spans="10:17">
      <c r="J2824" s="21"/>
      <c r="M2824" s="21"/>
      <c r="N2824" s="21"/>
      <c r="Q2824" s="21"/>
    </row>
    <row r="2825" spans="10:17">
      <c r="J2825" s="21"/>
      <c r="M2825" s="21"/>
      <c r="N2825" s="21"/>
      <c r="Q2825" s="21"/>
    </row>
    <row r="2826" spans="10:17">
      <c r="J2826" s="21"/>
      <c r="M2826" s="21"/>
      <c r="N2826" s="21"/>
      <c r="Q2826" s="21"/>
    </row>
    <row r="2827" spans="10:17">
      <c r="J2827" s="21"/>
      <c r="M2827" s="21"/>
      <c r="N2827" s="21"/>
      <c r="Q2827" s="21"/>
    </row>
    <row r="2828" spans="10:17">
      <c r="J2828" s="21"/>
      <c r="M2828" s="21"/>
      <c r="N2828" s="21"/>
      <c r="Q2828" s="21"/>
    </row>
    <row r="2829" spans="10:17">
      <c r="J2829" s="21"/>
      <c r="M2829" s="21"/>
      <c r="N2829" s="21"/>
      <c r="Q2829" s="21"/>
    </row>
    <row r="2830" spans="10:17">
      <c r="J2830" s="21"/>
      <c r="M2830" s="21"/>
      <c r="N2830" s="21"/>
      <c r="Q2830" s="21"/>
    </row>
    <row r="2831" spans="10:17">
      <c r="J2831" s="21"/>
      <c r="M2831" s="21"/>
      <c r="N2831" s="21"/>
      <c r="Q2831" s="21"/>
    </row>
    <row r="2832" spans="10:17">
      <c r="J2832" s="21"/>
      <c r="M2832" s="21"/>
      <c r="N2832" s="21"/>
      <c r="Q2832" s="21"/>
    </row>
    <row r="2833" spans="10:17">
      <c r="J2833" s="21"/>
      <c r="M2833" s="21"/>
      <c r="N2833" s="21"/>
      <c r="Q2833" s="21"/>
    </row>
    <row r="2834" spans="10:17">
      <c r="J2834" s="21"/>
      <c r="M2834" s="21"/>
      <c r="N2834" s="21"/>
      <c r="Q2834" s="21"/>
    </row>
    <row r="2835" spans="10:17">
      <c r="J2835" s="21"/>
      <c r="M2835" s="21"/>
      <c r="N2835" s="21"/>
      <c r="Q2835" s="21"/>
    </row>
    <row r="2836" spans="10:17">
      <c r="J2836" s="21"/>
      <c r="M2836" s="21"/>
      <c r="N2836" s="21"/>
      <c r="Q2836" s="21"/>
    </row>
    <row r="2837" spans="10:17">
      <c r="J2837" s="21"/>
      <c r="M2837" s="21"/>
      <c r="N2837" s="21"/>
      <c r="Q2837" s="21"/>
    </row>
    <row r="2838" spans="10:17">
      <c r="J2838" s="21"/>
      <c r="M2838" s="21"/>
      <c r="N2838" s="21"/>
      <c r="Q2838" s="21"/>
    </row>
    <row r="2839" spans="10:17">
      <c r="J2839" s="21"/>
      <c r="M2839" s="21"/>
      <c r="N2839" s="21"/>
      <c r="Q2839" s="21"/>
    </row>
    <row r="2840" spans="10:17">
      <c r="J2840" s="21"/>
      <c r="M2840" s="21"/>
      <c r="N2840" s="21"/>
      <c r="Q2840" s="21"/>
    </row>
    <row r="2841" spans="10:17">
      <c r="J2841" s="21"/>
      <c r="M2841" s="21"/>
      <c r="N2841" s="21"/>
      <c r="Q2841" s="21"/>
    </row>
    <row r="2842" spans="10:17">
      <c r="J2842" s="21"/>
      <c r="M2842" s="21"/>
      <c r="N2842" s="21"/>
      <c r="Q2842" s="21"/>
    </row>
    <row r="2843" spans="10:17">
      <c r="J2843" s="21"/>
      <c r="M2843" s="21"/>
      <c r="N2843" s="21"/>
      <c r="Q2843" s="21"/>
    </row>
    <row r="2844" spans="10:17">
      <c r="J2844" s="21"/>
      <c r="M2844" s="21"/>
      <c r="N2844" s="21"/>
      <c r="Q2844" s="21"/>
    </row>
    <row r="2845" spans="10:17">
      <c r="J2845" s="21"/>
      <c r="M2845" s="21"/>
      <c r="N2845" s="21"/>
      <c r="Q2845" s="21"/>
    </row>
    <row r="2846" spans="10:17">
      <c r="J2846" s="21"/>
      <c r="M2846" s="21"/>
      <c r="N2846" s="21"/>
      <c r="Q2846" s="21"/>
    </row>
    <row r="2847" spans="10:17">
      <c r="J2847" s="21"/>
      <c r="M2847" s="21"/>
      <c r="N2847" s="21"/>
      <c r="Q2847" s="21"/>
    </row>
    <row r="2848" spans="10:17">
      <c r="J2848" s="21"/>
      <c r="M2848" s="21"/>
      <c r="N2848" s="21"/>
      <c r="Q2848" s="21"/>
    </row>
    <row r="2849" spans="10:17">
      <c r="J2849" s="21"/>
      <c r="M2849" s="21"/>
      <c r="N2849" s="21"/>
      <c r="Q2849" s="21"/>
    </row>
    <row r="2850" spans="10:17">
      <c r="J2850" s="21"/>
      <c r="M2850" s="21"/>
      <c r="N2850" s="21"/>
      <c r="Q2850" s="21"/>
    </row>
    <row r="2851" spans="10:17">
      <c r="J2851" s="21"/>
      <c r="M2851" s="21"/>
      <c r="N2851" s="21"/>
      <c r="Q2851" s="21"/>
    </row>
    <row r="2852" spans="10:17">
      <c r="J2852" s="21"/>
      <c r="M2852" s="21"/>
      <c r="N2852" s="21"/>
      <c r="Q2852" s="21"/>
    </row>
    <row r="2853" spans="10:17">
      <c r="J2853" s="21"/>
      <c r="M2853" s="21"/>
      <c r="N2853" s="21"/>
      <c r="Q2853" s="21"/>
    </row>
    <row r="2854" spans="10:17">
      <c r="J2854" s="21"/>
      <c r="M2854" s="21"/>
      <c r="N2854" s="21"/>
      <c r="Q2854" s="21"/>
    </row>
    <row r="2855" spans="10:17">
      <c r="J2855" s="21"/>
      <c r="M2855" s="21"/>
      <c r="N2855" s="21"/>
      <c r="Q2855" s="21"/>
    </row>
    <row r="2856" spans="10:17">
      <c r="J2856" s="21"/>
      <c r="M2856" s="21"/>
      <c r="N2856" s="21"/>
      <c r="Q2856" s="21"/>
    </row>
    <row r="2857" spans="10:17">
      <c r="J2857" s="21"/>
      <c r="M2857" s="21"/>
      <c r="N2857" s="21"/>
      <c r="Q2857" s="21"/>
    </row>
    <row r="2858" spans="10:17">
      <c r="J2858" s="21"/>
      <c r="M2858" s="21"/>
      <c r="N2858" s="21"/>
      <c r="Q2858" s="21"/>
    </row>
    <row r="2859" spans="10:17">
      <c r="J2859" s="21"/>
      <c r="M2859" s="21"/>
      <c r="N2859" s="21"/>
      <c r="Q2859" s="21"/>
    </row>
    <row r="2860" spans="10:17">
      <c r="J2860" s="21"/>
      <c r="M2860" s="21"/>
      <c r="N2860" s="21"/>
      <c r="Q2860" s="21"/>
    </row>
    <row r="2861" spans="10:17">
      <c r="J2861" s="21"/>
      <c r="M2861" s="21"/>
      <c r="N2861" s="21"/>
      <c r="Q2861" s="21"/>
    </row>
    <row r="2862" spans="10:17">
      <c r="J2862" s="21"/>
      <c r="M2862" s="21"/>
      <c r="N2862" s="21"/>
      <c r="Q2862" s="21"/>
    </row>
    <row r="2863" spans="10:17">
      <c r="J2863" s="21"/>
      <c r="M2863" s="21"/>
      <c r="N2863" s="21"/>
      <c r="Q2863" s="21"/>
    </row>
    <row r="2864" spans="10:17">
      <c r="J2864" s="21"/>
      <c r="M2864" s="21"/>
      <c r="N2864" s="21"/>
      <c r="Q2864" s="21"/>
    </row>
    <row r="2865" spans="10:17">
      <c r="J2865" s="21"/>
      <c r="M2865" s="21"/>
      <c r="N2865" s="21"/>
      <c r="Q2865" s="21"/>
    </row>
    <row r="2866" spans="10:17">
      <c r="J2866" s="21"/>
      <c r="M2866" s="21"/>
      <c r="N2866" s="21"/>
      <c r="Q2866" s="21"/>
    </row>
    <row r="2867" spans="10:17">
      <c r="J2867" s="21"/>
      <c r="M2867" s="21"/>
      <c r="N2867" s="21"/>
      <c r="Q2867" s="21"/>
    </row>
    <row r="2868" spans="10:17">
      <c r="J2868" s="21"/>
      <c r="M2868" s="21"/>
      <c r="N2868" s="21"/>
      <c r="Q2868" s="21"/>
    </row>
    <row r="2869" spans="10:17">
      <c r="J2869" s="21"/>
      <c r="M2869" s="21"/>
      <c r="N2869" s="21"/>
      <c r="Q2869" s="21"/>
    </row>
    <row r="2870" spans="10:17">
      <c r="J2870" s="21"/>
      <c r="M2870" s="21"/>
      <c r="N2870" s="21"/>
      <c r="Q2870" s="21"/>
    </row>
    <row r="2871" spans="10:17">
      <c r="J2871" s="21"/>
      <c r="M2871" s="21"/>
      <c r="N2871" s="21"/>
      <c r="Q2871" s="21"/>
    </row>
    <row r="2872" spans="10:17">
      <c r="J2872" s="21"/>
      <c r="M2872" s="21"/>
      <c r="N2872" s="21"/>
      <c r="Q2872" s="21"/>
    </row>
    <row r="2873" spans="10:17">
      <c r="J2873" s="21"/>
      <c r="M2873" s="21"/>
      <c r="N2873" s="21"/>
      <c r="Q2873" s="21"/>
    </row>
    <row r="2874" spans="10:17">
      <c r="J2874" s="21"/>
      <c r="M2874" s="21"/>
      <c r="N2874" s="21"/>
      <c r="Q2874" s="21"/>
    </row>
    <row r="2875" spans="10:17">
      <c r="J2875" s="21"/>
      <c r="M2875" s="21"/>
      <c r="N2875" s="21"/>
      <c r="Q2875" s="21"/>
    </row>
    <row r="2876" spans="10:17">
      <c r="J2876" s="21"/>
      <c r="M2876" s="21"/>
      <c r="N2876" s="21"/>
      <c r="Q2876" s="21"/>
    </row>
    <row r="2877" spans="10:17">
      <c r="J2877" s="21"/>
      <c r="M2877" s="21"/>
      <c r="N2877" s="21"/>
      <c r="Q2877" s="21"/>
    </row>
    <row r="2878" spans="10:17">
      <c r="J2878" s="21"/>
      <c r="M2878" s="21"/>
      <c r="N2878" s="21"/>
      <c r="Q2878" s="21"/>
    </row>
    <row r="2879" spans="10:17">
      <c r="J2879" s="21"/>
      <c r="M2879" s="21"/>
      <c r="N2879" s="21"/>
      <c r="Q2879" s="21"/>
    </row>
    <row r="2880" spans="10:17">
      <c r="J2880" s="21"/>
      <c r="M2880" s="21"/>
      <c r="N2880" s="21"/>
      <c r="Q2880" s="21"/>
    </row>
    <row r="2881" spans="10:17">
      <c r="J2881" s="21"/>
      <c r="M2881" s="21"/>
      <c r="N2881" s="21"/>
      <c r="Q2881" s="21"/>
    </row>
    <row r="2882" spans="10:17">
      <c r="J2882" s="21"/>
      <c r="M2882" s="21"/>
      <c r="N2882" s="21"/>
      <c r="Q2882" s="21"/>
    </row>
    <row r="2883" spans="10:17">
      <c r="J2883" s="21"/>
      <c r="M2883" s="21"/>
      <c r="N2883" s="21"/>
      <c r="Q2883" s="21"/>
    </row>
    <row r="2884" spans="10:17">
      <c r="J2884" s="21"/>
      <c r="M2884" s="21"/>
      <c r="N2884" s="21"/>
      <c r="Q2884" s="21"/>
    </row>
    <row r="2885" spans="10:17">
      <c r="J2885" s="21"/>
      <c r="M2885" s="21"/>
      <c r="N2885" s="21"/>
      <c r="Q2885" s="21"/>
    </row>
    <row r="2886" spans="10:17">
      <c r="J2886" s="21"/>
      <c r="M2886" s="21"/>
      <c r="N2886" s="21"/>
      <c r="Q2886" s="21"/>
    </row>
    <row r="2887" spans="10:17">
      <c r="J2887" s="21"/>
      <c r="M2887" s="21"/>
      <c r="N2887" s="21"/>
      <c r="Q2887" s="21"/>
    </row>
    <row r="2888" spans="10:17">
      <c r="J2888" s="21"/>
      <c r="M2888" s="21"/>
      <c r="N2888" s="21"/>
      <c r="Q2888" s="21"/>
    </row>
    <row r="2889" spans="10:17">
      <c r="J2889" s="21"/>
      <c r="M2889" s="21"/>
      <c r="N2889" s="21"/>
      <c r="Q2889" s="21"/>
    </row>
    <row r="2890" spans="10:17">
      <c r="J2890" s="21"/>
      <c r="M2890" s="21"/>
      <c r="N2890" s="21"/>
      <c r="Q2890" s="21"/>
    </row>
    <row r="2891" spans="10:17">
      <c r="J2891" s="21"/>
      <c r="M2891" s="21"/>
      <c r="N2891" s="21"/>
      <c r="Q2891" s="21"/>
    </row>
    <row r="2892" spans="10:17">
      <c r="J2892" s="21"/>
      <c r="M2892" s="21"/>
      <c r="N2892" s="21"/>
      <c r="Q2892" s="21"/>
    </row>
    <row r="2893" spans="10:17">
      <c r="J2893" s="21"/>
      <c r="M2893" s="21"/>
      <c r="N2893" s="21"/>
      <c r="Q2893" s="21"/>
    </row>
    <row r="2894" spans="10:17">
      <c r="J2894" s="21"/>
      <c r="M2894" s="21"/>
      <c r="N2894" s="21"/>
      <c r="Q2894" s="21"/>
    </row>
    <row r="2895" spans="10:17">
      <c r="J2895" s="21"/>
      <c r="M2895" s="21"/>
      <c r="N2895" s="21"/>
      <c r="Q2895" s="21"/>
    </row>
    <row r="2896" spans="10:17">
      <c r="J2896" s="21"/>
      <c r="M2896" s="21"/>
      <c r="N2896" s="21"/>
      <c r="Q2896" s="21"/>
    </row>
    <row r="2897" spans="10:17">
      <c r="J2897" s="21"/>
      <c r="M2897" s="21"/>
      <c r="N2897" s="21"/>
      <c r="Q2897" s="21"/>
    </row>
    <row r="2898" spans="10:17">
      <c r="J2898" s="21"/>
      <c r="M2898" s="21"/>
      <c r="N2898" s="21"/>
      <c r="Q2898" s="21"/>
    </row>
    <row r="2899" spans="10:17">
      <c r="J2899" s="21"/>
      <c r="M2899" s="21"/>
      <c r="N2899" s="21"/>
      <c r="Q2899" s="21"/>
    </row>
    <row r="2900" spans="10:17">
      <c r="J2900" s="21"/>
      <c r="M2900" s="21"/>
      <c r="N2900" s="21"/>
      <c r="Q2900" s="21"/>
    </row>
    <row r="2901" spans="10:17">
      <c r="J2901" s="21"/>
      <c r="M2901" s="21"/>
      <c r="N2901" s="21"/>
      <c r="Q2901" s="21"/>
    </row>
    <row r="2902" spans="10:17">
      <c r="J2902" s="21"/>
      <c r="M2902" s="21"/>
      <c r="N2902" s="21"/>
      <c r="Q2902" s="21"/>
    </row>
    <row r="2903" spans="10:17">
      <c r="J2903" s="21"/>
      <c r="M2903" s="21"/>
      <c r="N2903" s="21"/>
      <c r="Q2903" s="21"/>
    </row>
    <row r="2904" spans="10:17">
      <c r="J2904" s="21"/>
      <c r="M2904" s="21"/>
      <c r="N2904" s="21"/>
      <c r="Q2904" s="21"/>
    </row>
    <row r="2905" spans="10:17">
      <c r="J2905" s="21"/>
      <c r="M2905" s="21"/>
      <c r="N2905" s="21"/>
      <c r="Q2905" s="21"/>
    </row>
    <row r="2906" spans="10:17">
      <c r="J2906" s="21"/>
      <c r="M2906" s="21"/>
      <c r="N2906" s="21"/>
      <c r="Q2906" s="21"/>
    </row>
    <row r="2907" spans="10:17">
      <c r="J2907" s="21"/>
      <c r="M2907" s="21"/>
      <c r="N2907" s="21"/>
      <c r="Q2907" s="21"/>
    </row>
    <row r="2908" spans="10:17">
      <c r="J2908" s="21"/>
      <c r="M2908" s="21"/>
      <c r="N2908" s="21"/>
      <c r="Q2908" s="21"/>
    </row>
    <row r="2909" spans="10:17">
      <c r="J2909" s="21"/>
      <c r="M2909" s="21"/>
      <c r="N2909" s="21"/>
      <c r="Q2909" s="21"/>
    </row>
    <row r="2910" spans="10:17">
      <c r="J2910" s="21"/>
      <c r="M2910" s="21"/>
      <c r="N2910" s="21"/>
      <c r="Q2910" s="21"/>
    </row>
    <row r="2911" spans="10:17">
      <c r="J2911" s="21"/>
      <c r="M2911" s="21"/>
      <c r="N2911" s="21"/>
      <c r="Q2911" s="21"/>
    </row>
    <row r="2912" spans="10:17">
      <c r="J2912" s="21"/>
      <c r="M2912" s="21"/>
      <c r="N2912" s="21"/>
      <c r="Q2912" s="21"/>
    </row>
    <row r="2913" spans="10:17">
      <c r="J2913" s="21"/>
      <c r="M2913" s="21"/>
      <c r="N2913" s="21"/>
      <c r="Q2913" s="21"/>
    </row>
    <row r="2914" spans="10:17">
      <c r="J2914" s="21"/>
      <c r="M2914" s="21"/>
      <c r="N2914" s="21"/>
      <c r="Q2914" s="21"/>
    </row>
    <row r="2915" spans="10:17">
      <c r="J2915" s="21"/>
      <c r="M2915" s="21"/>
      <c r="N2915" s="21"/>
      <c r="Q2915" s="21"/>
    </row>
    <row r="2916" spans="10:17">
      <c r="J2916" s="21"/>
      <c r="M2916" s="21"/>
      <c r="N2916" s="21"/>
      <c r="Q2916" s="21"/>
    </row>
    <row r="2917" spans="10:17">
      <c r="J2917" s="21"/>
      <c r="M2917" s="21"/>
      <c r="N2917" s="21"/>
      <c r="Q2917" s="21"/>
    </row>
    <row r="2918" spans="10:17">
      <c r="J2918" s="21"/>
      <c r="M2918" s="21"/>
      <c r="N2918" s="21"/>
      <c r="Q2918" s="21"/>
    </row>
    <row r="2919" spans="10:17">
      <c r="J2919" s="21"/>
      <c r="M2919" s="21"/>
      <c r="N2919" s="21"/>
      <c r="Q2919" s="21"/>
    </row>
    <row r="2920" spans="10:17">
      <c r="J2920" s="21"/>
      <c r="M2920" s="21"/>
      <c r="N2920" s="21"/>
      <c r="Q2920" s="21"/>
    </row>
    <row r="2921" spans="10:17">
      <c r="J2921" s="21"/>
      <c r="M2921" s="21"/>
      <c r="N2921" s="21"/>
      <c r="Q2921" s="21"/>
    </row>
    <row r="2922" spans="10:17">
      <c r="J2922" s="21"/>
      <c r="M2922" s="21"/>
      <c r="N2922" s="21"/>
      <c r="Q2922" s="21"/>
    </row>
    <row r="2923" spans="10:17">
      <c r="J2923" s="21"/>
      <c r="M2923" s="21"/>
      <c r="N2923" s="21"/>
      <c r="Q2923" s="21"/>
    </row>
    <row r="2924" spans="10:17">
      <c r="J2924" s="21"/>
      <c r="M2924" s="21"/>
      <c r="N2924" s="21"/>
      <c r="Q2924" s="21"/>
    </row>
    <row r="2925" spans="10:17">
      <c r="J2925" s="21"/>
      <c r="M2925" s="21"/>
      <c r="N2925" s="21"/>
      <c r="Q2925" s="21"/>
    </row>
    <row r="2926" spans="10:17">
      <c r="J2926" s="21"/>
      <c r="M2926" s="21"/>
      <c r="N2926" s="21"/>
      <c r="Q2926" s="21"/>
    </row>
    <row r="2927" spans="10:17">
      <c r="J2927" s="21"/>
      <c r="M2927" s="21"/>
      <c r="N2927" s="21"/>
      <c r="Q2927" s="21"/>
    </row>
    <row r="2928" spans="10:17">
      <c r="J2928" s="21"/>
      <c r="M2928" s="21"/>
      <c r="N2928" s="21"/>
      <c r="Q2928" s="21"/>
    </row>
    <row r="2929" spans="10:17">
      <c r="J2929" s="21"/>
      <c r="M2929" s="21"/>
      <c r="N2929" s="21"/>
      <c r="Q2929" s="21"/>
    </row>
    <row r="2930" spans="10:17">
      <c r="J2930" s="21"/>
      <c r="M2930" s="21"/>
      <c r="N2930" s="21"/>
      <c r="Q2930" s="21"/>
    </row>
    <row r="2931" spans="10:17">
      <c r="J2931" s="21"/>
      <c r="M2931" s="21"/>
      <c r="N2931" s="21"/>
      <c r="Q2931" s="21"/>
    </row>
    <row r="2932" spans="10:17">
      <c r="J2932" s="21"/>
      <c r="M2932" s="21"/>
      <c r="N2932" s="21"/>
      <c r="Q2932" s="21"/>
    </row>
    <row r="2933" spans="10:17">
      <c r="J2933" s="21"/>
      <c r="M2933" s="21"/>
      <c r="N2933" s="21"/>
      <c r="Q2933" s="21"/>
    </row>
    <row r="2934" spans="10:17">
      <c r="J2934" s="21"/>
      <c r="M2934" s="21"/>
      <c r="N2934" s="21"/>
      <c r="Q2934" s="21"/>
    </row>
    <row r="2935" spans="10:17">
      <c r="J2935" s="21"/>
      <c r="M2935" s="21"/>
      <c r="N2935" s="21"/>
      <c r="Q2935" s="21"/>
    </row>
    <row r="2936" spans="10:17">
      <c r="J2936" s="21"/>
      <c r="M2936" s="21"/>
      <c r="N2936" s="21"/>
      <c r="Q2936" s="21"/>
    </row>
    <row r="2937" spans="10:17">
      <c r="J2937" s="21"/>
      <c r="M2937" s="21"/>
      <c r="N2937" s="21"/>
      <c r="Q2937" s="21"/>
    </row>
    <row r="2938" spans="10:17">
      <c r="J2938" s="21"/>
      <c r="M2938" s="21"/>
      <c r="N2938" s="21"/>
      <c r="Q2938" s="21"/>
    </row>
    <row r="2939" spans="10:17">
      <c r="J2939" s="21"/>
      <c r="M2939" s="21"/>
      <c r="N2939" s="21"/>
      <c r="Q2939" s="21"/>
    </row>
    <row r="2940" spans="10:17">
      <c r="J2940" s="21"/>
      <c r="M2940" s="21"/>
      <c r="N2940" s="21"/>
      <c r="Q2940" s="21"/>
    </row>
    <row r="2941" spans="10:17">
      <c r="J2941" s="21"/>
      <c r="M2941" s="21"/>
      <c r="N2941" s="21"/>
      <c r="Q2941" s="21"/>
    </row>
    <row r="2942" spans="10:17">
      <c r="J2942" s="21"/>
      <c r="M2942" s="21"/>
      <c r="N2942" s="21"/>
      <c r="Q2942" s="21"/>
    </row>
    <row r="2943" spans="10:17">
      <c r="J2943" s="21"/>
      <c r="M2943" s="21"/>
      <c r="N2943" s="21"/>
      <c r="Q2943" s="21"/>
    </row>
    <row r="2944" spans="10:17">
      <c r="J2944" s="21"/>
      <c r="M2944" s="21"/>
      <c r="N2944" s="21"/>
      <c r="Q2944" s="21"/>
    </row>
    <row r="2945" spans="10:17">
      <c r="J2945" s="21"/>
      <c r="M2945" s="21"/>
      <c r="N2945" s="21"/>
      <c r="Q2945" s="21"/>
    </row>
    <row r="2946" spans="10:17">
      <c r="J2946" s="21"/>
      <c r="M2946" s="21"/>
      <c r="N2946" s="21"/>
      <c r="Q2946" s="21"/>
    </row>
    <row r="2947" spans="10:17">
      <c r="J2947" s="21"/>
      <c r="M2947" s="21"/>
      <c r="N2947" s="21"/>
      <c r="Q2947" s="21"/>
    </row>
    <row r="2948" spans="10:17">
      <c r="J2948" s="21"/>
      <c r="M2948" s="21"/>
      <c r="N2948" s="21"/>
      <c r="Q2948" s="21"/>
    </row>
    <row r="2949" spans="10:17">
      <c r="J2949" s="21"/>
      <c r="M2949" s="21"/>
      <c r="N2949" s="21"/>
      <c r="Q2949" s="21"/>
    </row>
    <row r="2950" spans="10:17">
      <c r="J2950" s="21"/>
      <c r="M2950" s="21"/>
      <c r="N2950" s="21"/>
      <c r="Q2950" s="21"/>
    </row>
    <row r="2951" spans="10:17">
      <c r="J2951" s="21"/>
      <c r="M2951" s="21"/>
      <c r="N2951" s="21"/>
      <c r="Q2951" s="21"/>
    </row>
    <row r="2952" spans="10:17">
      <c r="J2952" s="21"/>
      <c r="M2952" s="21"/>
      <c r="N2952" s="21"/>
      <c r="Q2952" s="21"/>
    </row>
    <row r="2953" spans="10:17">
      <c r="J2953" s="21"/>
      <c r="M2953" s="21"/>
      <c r="N2953" s="21"/>
      <c r="Q2953" s="21"/>
    </row>
    <row r="2954" spans="10:17">
      <c r="J2954" s="21"/>
      <c r="M2954" s="21"/>
      <c r="N2954" s="21"/>
      <c r="Q2954" s="21"/>
    </row>
    <row r="2955" spans="10:17">
      <c r="J2955" s="21"/>
      <c r="M2955" s="21"/>
      <c r="N2955" s="21"/>
      <c r="Q2955" s="21"/>
    </row>
    <row r="2956" spans="10:17">
      <c r="J2956" s="21"/>
      <c r="M2956" s="21"/>
      <c r="N2956" s="21"/>
      <c r="Q2956" s="21"/>
    </row>
    <row r="2957" spans="10:17">
      <c r="J2957" s="21"/>
      <c r="M2957" s="21"/>
      <c r="N2957" s="21"/>
      <c r="Q2957" s="21"/>
    </row>
    <row r="2958" spans="10:17">
      <c r="J2958" s="21"/>
      <c r="M2958" s="21"/>
      <c r="N2958" s="21"/>
      <c r="Q2958" s="21"/>
    </row>
    <row r="2959" spans="10:17">
      <c r="J2959" s="21"/>
      <c r="M2959" s="21"/>
      <c r="N2959" s="21"/>
      <c r="Q2959" s="21"/>
    </row>
    <row r="2960" spans="10:17">
      <c r="J2960" s="21"/>
      <c r="M2960" s="21"/>
      <c r="N2960" s="21"/>
      <c r="Q2960" s="21"/>
    </row>
    <row r="2961" spans="10:17">
      <c r="J2961" s="21"/>
      <c r="M2961" s="21"/>
      <c r="N2961" s="21"/>
      <c r="Q2961" s="21"/>
    </row>
    <row r="2962" spans="10:17">
      <c r="J2962" s="21"/>
      <c r="M2962" s="21"/>
      <c r="N2962" s="21"/>
      <c r="Q2962" s="21"/>
    </row>
    <row r="2963" spans="10:17">
      <c r="J2963" s="21"/>
      <c r="M2963" s="21"/>
      <c r="N2963" s="21"/>
      <c r="Q2963" s="21"/>
    </row>
    <row r="2964" spans="10:17">
      <c r="J2964" s="21"/>
      <c r="M2964" s="21"/>
      <c r="N2964" s="21"/>
      <c r="Q2964" s="21"/>
    </row>
    <row r="2965" spans="10:17">
      <c r="J2965" s="21"/>
      <c r="M2965" s="21"/>
      <c r="N2965" s="21"/>
      <c r="Q2965" s="21"/>
    </row>
    <row r="2966" spans="10:17">
      <c r="J2966" s="21"/>
      <c r="M2966" s="21"/>
      <c r="N2966" s="21"/>
      <c r="Q2966" s="21"/>
    </row>
    <row r="2967" spans="10:17">
      <c r="J2967" s="21"/>
      <c r="M2967" s="21"/>
      <c r="N2967" s="21"/>
      <c r="Q2967" s="21"/>
    </row>
    <row r="2968" spans="10:17">
      <c r="J2968" s="21"/>
      <c r="M2968" s="21"/>
      <c r="N2968" s="21"/>
      <c r="Q2968" s="21"/>
    </row>
    <row r="2969" spans="10:17">
      <c r="J2969" s="21"/>
      <c r="M2969" s="21"/>
      <c r="N2969" s="21"/>
      <c r="Q2969" s="21"/>
    </row>
    <row r="2970" spans="10:17">
      <c r="J2970" s="21"/>
      <c r="M2970" s="21"/>
      <c r="N2970" s="21"/>
      <c r="Q2970" s="21"/>
    </row>
    <row r="2971" spans="10:17">
      <c r="J2971" s="21"/>
      <c r="M2971" s="21"/>
      <c r="N2971" s="21"/>
      <c r="Q2971" s="21"/>
    </row>
    <row r="2972" spans="10:17">
      <c r="J2972" s="21"/>
      <c r="M2972" s="21"/>
      <c r="N2972" s="21"/>
      <c r="Q2972" s="21"/>
    </row>
    <row r="2973" spans="10:17">
      <c r="J2973" s="21"/>
      <c r="M2973" s="21"/>
      <c r="N2973" s="21"/>
      <c r="Q2973" s="21"/>
    </row>
    <row r="2974" spans="10:17">
      <c r="J2974" s="21"/>
      <c r="M2974" s="21"/>
      <c r="N2974" s="21"/>
      <c r="Q2974" s="21"/>
    </row>
    <row r="2975" spans="10:17">
      <c r="J2975" s="21"/>
      <c r="M2975" s="21"/>
      <c r="N2975" s="21"/>
      <c r="Q2975" s="21"/>
    </row>
    <row r="2976" spans="10:17">
      <c r="J2976" s="21"/>
      <c r="M2976" s="21"/>
      <c r="N2976" s="21"/>
      <c r="Q2976" s="21"/>
    </row>
    <row r="2977" spans="10:17">
      <c r="J2977" s="21"/>
      <c r="M2977" s="21"/>
      <c r="N2977" s="21"/>
      <c r="Q2977" s="21"/>
    </row>
    <row r="2978" spans="10:17">
      <c r="J2978" s="21"/>
      <c r="M2978" s="21"/>
      <c r="N2978" s="21"/>
      <c r="Q2978" s="21"/>
    </row>
    <row r="2979" spans="10:17">
      <c r="J2979" s="21"/>
      <c r="M2979" s="21"/>
      <c r="N2979" s="21"/>
      <c r="Q2979" s="21"/>
    </row>
    <row r="2980" spans="10:17">
      <c r="J2980" s="21"/>
      <c r="M2980" s="21"/>
      <c r="N2980" s="21"/>
      <c r="Q2980" s="21"/>
    </row>
    <row r="2981" spans="10:17">
      <c r="J2981" s="21"/>
      <c r="M2981" s="21"/>
      <c r="N2981" s="21"/>
      <c r="Q2981" s="21"/>
    </row>
    <row r="2982" spans="10:17">
      <c r="J2982" s="21"/>
      <c r="M2982" s="21"/>
      <c r="N2982" s="21"/>
      <c r="Q2982" s="21"/>
    </row>
    <row r="2983" spans="10:17">
      <c r="J2983" s="21"/>
      <c r="M2983" s="21"/>
      <c r="N2983" s="21"/>
      <c r="Q2983" s="21"/>
    </row>
    <row r="2984" spans="10:17">
      <c r="J2984" s="21"/>
      <c r="M2984" s="21"/>
      <c r="N2984" s="21"/>
      <c r="Q2984" s="21"/>
    </row>
    <row r="2985" spans="10:17">
      <c r="J2985" s="21"/>
      <c r="M2985" s="21"/>
      <c r="N2985" s="21"/>
      <c r="Q2985" s="21"/>
    </row>
    <row r="2986" spans="10:17">
      <c r="J2986" s="21"/>
      <c r="M2986" s="21"/>
      <c r="N2986" s="21"/>
      <c r="Q2986" s="21"/>
    </row>
    <row r="2987" spans="10:17">
      <c r="J2987" s="21"/>
      <c r="M2987" s="21"/>
      <c r="N2987" s="21"/>
      <c r="Q2987" s="21"/>
    </row>
    <row r="2988" spans="10:17">
      <c r="J2988" s="21"/>
      <c r="M2988" s="21"/>
      <c r="N2988" s="21"/>
      <c r="Q2988" s="21"/>
    </row>
    <row r="2989" spans="10:17">
      <c r="J2989" s="21"/>
      <c r="M2989" s="21"/>
      <c r="N2989" s="21"/>
      <c r="Q2989" s="21"/>
    </row>
    <row r="2990" spans="10:17">
      <c r="J2990" s="21"/>
      <c r="M2990" s="21"/>
      <c r="N2990" s="21"/>
      <c r="Q2990" s="21"/>
    </row>
    <row r="2991" spans="10:17">
      <c r="J2991" s="21"/>
      <c r="M2991" s="21"/>
      <c r="N2991" s="21"/>
      <c r="Q2991" s="21"/>
    </row>
    <row r="2992" spans="10:17">
      <c r="J2992" s="21"/>
      <c r="M2992" s="21"/>
      <c r="N2992" s="21"/>
      <c r="Q2992" s="21"/>
    </row>
    <row r="2993" spans="10:17">
      <c r="J2993" s="21"/>
      <c r="M2993" s="21"/>
      <c r="N2993" s="21"/>
      <c r="Q2993" s="21"/>
    </row>
    <row r="2994" spans="10:17">
      <c r="J2994" s="21"/>
      <c r="M2994" s="21"/>
      <c r="N2994" s="21"/>
      <c r="Q2994" s="21"/>
    </row>
    <row r="2995" spans="10:17">
      <c r="J2995" s="21"/>
      <c r="M2995" s="21"/>
      <c r="N2995" s="21"/>
      <c r="Q2995" s="21"/>
    </row>
    <row r="2996" spans="10:17">
      <c r="J2996" s="21"/>
      <c r="M2996" s="21"/>
      <c r="N2996" s="21"/>
      <c r="Q2996" s="21"/>
    </row>
    <row r="2997" spans="10:17">
      <c r="J2997" s="21"/>
      <c r="M2997" s="21"/>
      <c r="N2997" s="21"/>
      <c r="Q2997" s="21"/>
    </row>
    <row r="2998" spans="10:17">
      <c r="J2998" s="21"/>
      <c r="M2998" s="21"/>
      <c r="N2998" s="21"/>
      <c r="Q2998" s="21"/>
    </row>
    <row r="2999" spans="10:17">
      <c r="J2999" s="21"/>
      <c r="M2999" s="21"/>
      <c r="N2999" s="21"/>
      <c r="Q2999" s="21"/>
    </row>
    <row r="3000" spans="10:17">
      <c r="J3000" s="21"/>
      <c r="M3000" s="21"/>
      <c r="N3000" s="21"/>
      <c r="Q3000" s="21"/>
    </row>
    <row r="3001" spans="10:17">
      <c r="J3001" s="21"/>
      <c r="M3001" s="21"/>
      <c r="N3001" s="21"/>
      <c r="Q3001" s="21"/>
    </row>
    <row r="3002" spans="10:17">
      <c r="J3002" s="21"/>
      <c r="M3002" s="21"/>
      <c r="N3002" s="21"/>
      <c r="Q3002" s="21"/>
    </row>
    <row r="3003" spans="10:17">
      <c r="J3003" s="21"/>
      <c r="M3003" s="21"/>
      <c r="N3003" s="21"/>
      <c r="Q3003" s="21"/>
    </row>
    <row r="3004" spans="10:17">
      <c r="J3004" s="21"/>
      <c r="M3004" s="21"/>
      <c r="N3004" s="21"/>
      <c r="Q3004" s="21"/>
    </row>
    <row r="3005" spans="10:17">
      <c r="J3005" s="21"/>
      <c r="M3005" s="21"/>
      <c r="N3005" s="21"/>
      <c r="Q3005" s="21"/>
    </row>
    <row r="3006" spans="10:17">
      <c r="J3006" s="21"/>
      <c r="M3006" s="21"/>
      <c r="N3006" s="21"/>
      <c r="Q3006" s="21"/>
    </row>
    <row r="3007" spans="10:17">
      <c r="J3007" s="21"/>
      <c r="M3007" s="21"/>
      <c r="N3007" s="21"/>
      <c r="Q3007" s="21"/>
    </row>
    <row r="3008" spans="10:17">
      <c r="J3008" s="21"/>
      <c r="M3008" s="21"/>
      <c r="N3008" s="21"/>
      <c r="Q3008" s="21"/>
    </row>
    <row r="3009" spans="10:17">
      <c r="J3009" s="21"/>
      <c r="M3009" s="21"/>
      <c r="N3009" s="21"/>
      <c r="Q3009" s="21"/>
    </row>
    <row r="3010" spans="10:17">
      <c r="J3010" s="21"/>
      <c r="M3010" s="21"/>
      <c r="N3010" s="21"/>
      <c r="Q3010" s="21"/>
    </row>
    <row r="3011" spans="10:17">
      <c r="J3011" s="21"/>
      <c r="M3011" s="21"/>
      <c r="N3011" s="21"/>
      <c r="Q3011" s="21"/>
    </row>
    <row r="3012" spans="10:17">
      <c r="J3012" s="21"/>
      <c r="M3012" s="21"/>
      <c r="N3012" s="21"/>
      <c r="Q3012" s="21"/>
    </row>
    <row r="3013" spans="10:17">
      <c r="J3013" s="21"/>
      <c r="M3013" s="21"/>
      <c r="N3013" s="21"/>
      <c r="Q3013" s="21"/>
    </row>
    <row r="3014" spans="10:17">
      <c r="J3014" s="21"/>
      <c r="M3014" s="21"/>
      <c r="N3014" s="21"/>
      <c r="Q3014" s="21"/>
    </row>
    <row r="3015" spans="10:17">
      <c r="J3015" s="21"/>
      <c r="M3015" s="21"/>
      <c r="N3015" s="21"/>
      <c r="Q3015" s="21"/>
    </row>
    <row r="3016" spans="10:17">
      <c r="J3016" s="21"/>
      <c r="M3016" s="21"/>
      <c r="N3016" s="21"/>
      <c r="Q3016" s="21"/>
    </row>
    <row r="3017" spans="10:17">
      <c r="J3017" s="21"/>
      <c r="M3017" s="21"/>
      <c r="N3017" s="21"/>
      <c r="Q3017" s="21"/>
    </row>
    <row r="3018" spans="10:17">
      <c r="J3018" s="21"/>
      <c r="M3018" s="21"/>
      <c r="N3018" s="21"/>
      <c r="Q3018" s="21"/>
    </row>
    <row r="3019" spans="10:17">
      <c r="J3019" s="21"/>
      <c r="M3019" s="21"/>
      <c r="N3019" s="21"/>
      <c r="Q3019" s="21"/>
    </row>
    <row r="3020" spans="10:17">
      <c r="J3020" s="21"/>
      <c r="M3020" s="21"/>
      <c r="N3020" s="21"/>
      <c r="Q3020" s="21"/>
    </row>
    <row r="3021" spans="10:17">
      <c r="J3021" s="21"/>
      <c r="M3021" s="21"/>
      <c r="N3021" s="21"/>
      <c r="Q3021" s="21"/>
    </row>
    <row r="3022" spans="10:17">
      <c r="J3022" s="21"/>
      <c r="M3022" s="21"/>
      <c r="N3022" s="21"/>
      <c r="Q3022" s="21"/>
    </row>
    <row r="3023" spans="10:17">
      <c r="J3023" s="21"/>
      <c r="M3023" s="21"/>
      <c r="N3023" s="21"/>
      <c r="Q3023" s="21"/>
    </row>
    <row r="3024" spans="10:17">
      <c r="J3024" s="21"/>
      <c r="M3024" s="21"/>
      <c r="N3024" s="21"/>
      <c r="Q3024" s="21"/>
    </row>
    <row r="3025" spans="10:17">
      <c r="J3025" s="21"/>
      <c r="M3025" s="21"/>
      <c r="N3025" s="21"/>
      <c r="Q3025" s="21"/>
    </row>
    <row r="3026" spans="10:17">
      <c r="J3026" s="21"/>
      <c r="M3026" s="21"/>
      <c r="N3026" s="21"/>
      <c r="Q3026" s="21"/>
    </row>
    <row r="3027" spans="10:17">
      <c r="J3027" s="21"/>
      <c r="M3027" s="21"/>
      <c r="N3027" s="21"/>
      <c r="Q3027" s="21"/>
    </row>
    <row r="3028" spans="10:17">
      <c r="J3028" s="21"/>
      <c r="M3028" s="21"/>
      <c r="N3028" s="21"/>
      <c r="Q3028" s="21"/>
    </row>
    <row r="3029" spans="10:17">
      <c r="J3029" s="21"/>
      <c r="M3029" s="21"/>
      <c r="N3029" s="21"/>
      <c r="Q3029" s="21"/>
    </row>
    <row r="3030" spans="10:17">
      <c r="J3030" s="21"/>
      <c r="M3030" s="21"/>
      <c r="N3030" s="21"/>
      <c r="Q3030" s="21"/>
    </row>
    <row r="3031" spans="10:17">
      <c r="J3031" s="21"/>
      <c r="M3031" s="21"/>
      <c r="N3031" s="21"/>
      <c r="Q3031" s="21"/>
    </row>
    <row r="3032" spans="10:17">
      <c r="J3032" s="21"/>
      <c r="M3032" s="21"/>
      <c r="N3032" s="21"/>
      <c r="Q3032" s="21"/>
    </row>
    <row r="3033" spans="10:17">
      <c r="J3033" s="21"/>
      <c r="M3033" s="21"/>
      <c r="N3033" s="21"/>
      <c r="Q3033" s="21"/>
    </row>
    <row r="3034" spans="10:17">
      <c r="J3034" s="21"/>
      <c r="M3034" s="21"/>
      <c r="N3034" s="21"/>
      <c r="Q3034" s="21"/>
    </row>
    <row r="3035" spans="10:17">
      <c r="J3035" s="21"/>
      <c r="M3035" s="21"/>
      <c r="N3035" s="21"/>
      <c r="Q3035" s="21"/>
    </row>
    <row r="3036" spans="10:17">
      <c r="J3036" s="21"/>
      <c r="M3036" s="21"/>
      <c r="N3036" s="21"/>
      <c r="Q3036" s="21"/>
    </row>
    <row r="3037" spans="10:17">
      <c r="J3037" s="21"/>
      <c r="M3037" s="21"/>
      <c r="N3037" s="21"/>
      <c r="Q3037" s="21"/>
    </row>
    <row r="3038" spans="10:17">
      <c r="J3038" s="21"/>
      <c r="M3038" s="21"/>
      <c r="N3038" s="21"/>
      <c r="Q3038" s="21"/>
    </row>
    <row r="3039" spans="10:17">
      <c r="J3039" s="21"/>
      <c r="M3039" s="21"/>
      <c r="N3039" s="21"/>
      <c r="Q3039" s="21"/>
    </row>
    <row r="3040" spans="10:17">
      <c r="J3040" s="21"/>
      <c r="M3040" s="21"/>
      <c r="N3040" s="21"/>
      <c r="Q3040" s="21"/>
    </row>
    <row r="3041" spans="10:17">
      <c r="J3041" s="21"/>
      <c r="M3041" s="21"/>
      <c r="N3041" s="21"/>
      <c r="Q3041" s="21"/>
    </row>
    <row r="3042" spans="10:17">
      <c r="J3042" s="21"/>
      <c r="M3042" s="21"/>
      <c r="N3042" s="21"/>
      <c r="Q3042" s="21"/>
    </row>
    <row r="3043" spans="10:17">
      <c r="J3043" s="21"/>
      <c r="M3043" s="21"/>
      <c r="N3043" s="21"/>
      <c r="Q3043" s="21"/>
    </row>
    <row r="3044" spans="10:17">
      <c r="J3044" s="21"/>
      <c r="M3044" s="21"/>
      <c r="N3044" s="21"/>
      <c r="Q3044" s="21"/>
    </row>
    <row r="3045" spans="10:17">
      <c r="J3045" s="21"/>
      <c r="M3045" s="21"/>
      <c r="N3045" s="21"/>
      <c r="Q3045" s="21"/>
    </row>
    <row r="3046" spans="10:17">
      <c r="J3046" s="21"/>
      <c r="M3046" s="21"/>
      <c r="N3046" s="21"/>
      <c r="Q3046" s="21"/>
    </row>
    <row r="3047" spans="10:17">
      <c r="J3047" s="21"/>
      <c r="M3047" s="21"/>
      <c r="N3047" s="21"/>
      <c r="Q3047" s="21"/>
    </row>
    <row r="3048" spans="10:17">
      <c r="J3048" s="21"/>
      <c r="M3048" s="21"/>
      <c r="N3048" s="21"/>
      <c r="Q3048" s="21"/>
    </row>
    <row r="3049" spans="10:17">
      <c r="J3049" s="21"/>
      <c r="M3049" s="21"/>
      <c r="N3049" s="21"/>
      <c r="Q3049" s="21"/>
    </row>
    <row r="3050" spans="10:17">
      <c r="J3050" s="21"/>
      <c r="M3050" s="21"/>
      <c r="N3050" s="21"/>
      <c r="Q3050" s="21"/>
    </row>
    <row r="3051" spans="10:17">
      <c r="J3051" s="21"/>
      <c r="M3051" s="21"/>
      <c r="N3051" s="21"/>
      <c r="Q3051" s="21"/>
    </row>
    <row r="3052" spans="10:17">
      <c r="J3052" s="21"/>
      <c r="M3052" s="21"/>
      <c r="N3052" s="21"/>
      <c r="Q3052" s="21"/>
    </row>
    <row r="3053" spans="10:17">
      <c r="J3053" s="21"/>
      <c r="M3053" s="21"/>
      <c r="N3053" s="21"/>
      <c r="Q3053" s="21"/>
    </row>
    <row r="3054" spans="10:17">
      <c r="J3054" s="21"/>
      <c r="M3054" s="21"/>
      <c r="N3054" s="21"/>
      <c r="Q3054" s="21"/>
    </row>
    <row r="3055" spans="10:17">
      <c r="J3055" s="21"/>
      <c r="M3055" s="21"/>
      <c r="N3055" s="21"/>
      <c r="Q3055" s="21"/>
    </row>
    <row r="3056" spans="10:17">
      <c r="J3056" s="21"/>
      <c r="M3056" s="21"/>
      <c r="N3056" s="21"/>
      <c r="Q3056" s="21"/>
    </row>
    <row r="3057" spans="10:17">
      <c r="J3057" s="21"/>
      <c r="M3057" s="21"/>
      <c r="N3057" s="21"/>
      <c r="Q3057" s="21"/>
    </row>
    <row r="3058" spans="10:17">
      <c r="J3058" s="21"/>
      <c r="M3058" s="21"/>
      <c r="N3058" s="21"/>
      <c r="Q3058" s="21"/>
    </row>
    <row r="3059" spans="10:17">
      <c r="J3059" s="21"/>
      <c r="M3059" s="21"/>
      <c r="N3059" s="21"/>
      <c r="Q3059" s="21"/>
    </row>
    <row r="3060" spans="10:17">
      <c r="J3060" s="21"/>
      <c r="M3060" s="21"/>
      <c r="N3060" s="21"/>
      <c r="Q3060" s="21"/>
    </row>
    <row r="3061" spans="10:17">
      <c r="J3061" s="21"/>
      <c r="M3061" s="21"/>
      <c r="N3061" s="21"/>
      <c r="Q3061" s="21"/>
    </row>
    <row r="3062" spans="10:17">
      <c r="J3062" s="21"/>
      <c r="M3062" s="21"/>
      <c r="N3062" s="21"/>
      <c r="Q3062" s="21"/>
    </row>
    <row r="3063" spans="10:17">
      <c r="J3063" s="21"/>
      <c r="M3063" s="21"/>
      <c r="N3063" s="21"/>
      <c r="Q3063" s="21"/>
    </row>
    <row r="3064" spans="10:17">
      <c r="J3064" s="21"/>
      <c r="M3064" s="21"/>
      <c r="N3064" s="21"/>
      <c r="Q3064" s="21"/>
    </row>
    <row r="3065" spans="10:17">
      <c r="J3065" s="21"/>
      <c r="M3065" s="21"/>
      <c r="N3065" s="21"/>
      <c r="Q3065" s="21"/>
    </row>
    <row r="3066" spans="10:17">
      <c r="J3066" s="21"/>
      <c r="M3066" s="21"/>
      <c r="N3066" s="21"/>
      <c r="Q3066" s="21"/>
    </row>
    <row r="3067" spans="10:17">
      <c r="J3067" s="21"/>
      <c r="M3067" s="21"/>
      <c r="N3067" s="21"/>
      <c r="Q3067" s="21"/>
    </row>
    <row r="3068" spans="10:17">
      <c r="J3068" s="21"/>
      <c r="M3068" s="21"/>
      <c r="N3068" s="21"/>
      <c r="Q3068" s="21"/>
    </row>
    <row r="3069" spans="10:17">
      <c r="J3069" s="21"/>
      <c r="M3069" s="21"/>
      <c r="N3069" s="21"/>
      <c r="Q3069" s="21"/>
    </row>
    <row r="3070" spans="10:17">
      <c r="J3070" s="21"/>
      <c r="M3070" s="21"/>
      <c r="N3070" s="21"/>
      <c r="Q3070" s="21"/>
    </row>
    <row r="3071" spans="10:17">
      <c r="J3071" s="21"/>
      <c r="M3071" s="21"/>
      <c r="N3071" s="21"/>
      <c r="Q3071" s="21"/>
    </row>
    <row r="3072" spans="10:17">
      <c r="J3072" s="21"/>
      <c r="M3072" s="21"/>
      <c r="N3072" s="21"/>
      <c r="Q3072" s="21"/>
    </row>
    <row r="3073" spans="10:17">
      <c r="J3073" s="21"/>
      <c r="M3073" s="21"/>
      <c r="N3073" s="21"/>
      <c r="Q3073" s="21"/>
    </row>
    <row r="3074" spans="10:17">
      <c r="J3074" s="21"/>
      <c r="M3074" s="21"/>
      <c r="N3074" s="21"/>
      <c r="Q3074" s="21"/>
    </row>
    <row r="3075" spans="10:17">
      <c r="J3075" s="21"/>
      <c r="M3075" s="21"/>
      <c r="N3075" s="21"/>
      <c r="Q3075" s="21"/>
    </row>
    <row r="3076" spans="10:17">
      <c r="J3076" s="21"/>
      <c r="M3076" s="21"/>
      <c r="N3076" s="21"/>
      <c r="Q3076" s="21"/>
    </row>
    <row r="3077" spans="10:17">
      <c r="J3077" s="21"/>
      <c r="M3077" s="21"/>
      <c r="N3077" s="21"/>
      <c r="Q3077" s="21"/>
    </row>
    <row r="3078" spans="10:17">
      <c r="J3078" s="21"/>
      <c r="M3078" s="21"/>
      <c r="N3078" s="21"/>
      <c r="Q3078" s="21"/>
    </row>
    <row r="3079" spans="10:17">
      <c r="J3079" s="21"/>
      <c r="M3079" s="21"/>
      <c r="N3079" s="21"/>
      <c r="Q3079" s="21"/>
    </row>
    <row r="3080" spans="10:17">
      <c r="J3080" s="21"/>
      <c r="M3080" s="21"/>
      <c r="N3080" s="21"/>
      <c r="Q3080" s="21"/>
    </row>
    <row r="3081" spans="10:17">
      <c r="J3081" s="21"/>
      <c r="M3081" s="21"/>
      <c r="N3081" s="21"/>
      <c r="Q3081" s="21"/>
    </row>
    <row r="3082" spans="10:17">
      <c r="J3082" s="21"/>
      <c r="M3082" s="21"/>
      <c r="N3082" s="21"/>
      <c r="Q3082" s="21"/>
    </row>
    <row r="3083" spans="10:17">
      <c r="J3083" s="21"/>
      <c r="M3083" s="21"/>
      <c r="N3083" s="21"/>
      <c r="Q3083" s="21"/>
    </row>
    <row r="3084" spans="10:17">
      <c r="J3084" s="21"/>
      <c r="M3084" s="21"/>
      <c r="N3084" s="21"/>
      <c r="Q3084" s="21"/>
    </row>
    <row r="3085" spans="10:17">
      <c r="J3085" s="21"/>
      <c r="M3085" s="21"/>
      <c r="N3085" s="21"/>
      <c r="Q3085" s="21"/>
    </row>
    <row r="3086" spans="10:17">
      <c r="J3086" s="21"/>
      <c r="M3086" s="21"/>
      <c r="N3086" s="21"/>
      <c r="Q3086" s="21"/>
    </row>
    <row r="3087" spans="10:17">
      <c r="J3087" s="21"/>
      <c r="M3087" s="21"/>
      <c r="N3087" s="21"/>
      <c r="Q3087" s="21"/>
    </row>
    <row r="3088" spans="10:17">
      <c r="J3088" s="21"/>
      <c r="M3088" s="21"/>
      <c r="N3088" s="21"/>
      <c r="Q3088" s="21"/>
    </row>
    <row r="3089" spans="10:17">
      <c r="J3089" s="21"/>
      <c r="M3089" s="21"/>
      <c r="N3089" s="21"/>
      <c r="Q3089" s="21"/>
    </row>
    <row r="3090" spans="10:17">
      <c r="J3090" s="21"/>
      <c r="M3090" s="21"/>
      <c r="N3090" s="21"/>
      <c r="Q3090" s="21"/>
    </row>
    <row r="3091" spans="10:17">
      <c r="J3091" s="21"/>
      <c r="M3091" s="21"/>
      <c r="N3091" s="21"/>
      <c r="Q3091" s="21"/>
    </row>
    <row r="3092" spans="10:17">
      <c r="J3092" s="21"/>
      <c r="M3092" s="21"/>
      <c r="N3092" s="21"/>
      <c r="Q3092" s="21"/>
    </row>
    <row r="3093" spans="10:17">
      <c r="J3093" s="21"/>
      <c r="M3093" s="21"/>
      <c r="N3093" s="21"/>
      <c r="Q3093" s="21"/>
    </row>
    <row r="3094" spans="10:17">
      <c r="J3094" s="21"/>
      <c r="M3094" s="21"/>
      <c r="N3094" s="21"/>
      <c r="Q3094" s="21"/>
    </row>
    <row r="3095" spans="10:17">
      <c r="J3095" s="21"/>
      <c r="M3095" s="21"/>
      <c r="N3095" s="21"/>
      <c r="Q3095" s="21"/>
    </row>
    <row r="3096" spans="10:17">
      <c r="J3096" s="21"/>
      <c r="M3096" s="21"/>
      <c r="N3096" s="21"/>
      <c r="Q3096" s="21"/>
    </row>
    <row r="3097" spans="10:17">
      <c r="J3097" s="21"/>
      <c r="M3097" s="21"/>
      <c r="N3097" s="21"/>
      <c r="Q3097" s="21"/>
    </row>
    <row r="3098" spans="10:17">
      <c r="J3098" s="21"/>
      <c r="M3098" s="21"/>
      <c r="N3098" s="21"/>
      <c r="Q3098" s="21"/>
    </row>
    <row r="3099" spans="10:17">
      <c r="J3099" s="21"/>
      <c r="M3099" s="21"/>
      <c r="N3099" s="21"/>
      <c r="Q3099" s="21"/>
    </row>
    <row r="3100" spans="10:17">
      <c r="J3100" s="21"/>
      <c r="M3100" s="21"/>
      <c r="N3100" s="21"/>
      <c r="Q3100" s="21"/>
    </row>
    <row r="3101" spans="10:17">
      <c r="J3101" s="21"/>
      <c r="M3101" s="21"/>
      <c r="N3101" s="21"/>
      <c r="Q3101" s="21"/>
    </row>
    <row r="3102" spans="10:17">
      <c r="J3102" s="21"/>
      <c r="M3102" s="21"/>
      <c r="N3102" s="21"/>
      <c r="Q3102" s="21"/>
    </row>
    <row r="3103" spans="10:17">
      <c r="J3103" s="21"/>
      <c r="M3103" s="21"/>
      <c r="N3103" s="21"/>
      <c r="Q3103" s="21"/>
    </row>
    <row r="3104" spans="10:17">
      <c r="J3104" s="21"/>
      <c r="M3104" s="21"/>
      <c r="N3104" s="21"/>
      <c r="Q3104" s="21"/>
    </row>
    <row r="3105" spans="10:17">
      <c r="J3105" s="21"/>
      <c r="M3105" s="21"/>
      <c r="N3105" s="21"/>
      <c r="Q3105" s="21"/>
    </row>
    <row r="3106" spans="10:17">
      <c r="J3106" s="21"/>
      <c r="M3106" s="21"/>
      <c r="N3106" s="21"/>
      <c r="Q3106" s="21"/>
    </row>
    <row r="3107" spans="10:17">
      <c r="J3107" s="21"/>
      <c r="M3107" s="21"/>
      <c r="N3107" s="21"/>
      <c r="Q3107" s="21"/>
    </row>
    <row r="3108" spans="10:17">
      <c r="J3108" s="21"/>
      <c r="M3108" s="21"/>
      <c r="N3108" s="21"/>
      <c r="Q3108" s="21"/>
    </row>
    <row r="3109" spans="10:17">
      <c r="J3109" s="21"/>
      <c r="M3109" s="21"/>
      <c r="N3109" s="21"/>
      <c r="Q3109" s="21"/>
    </row>
    <row r="3110" spans="10:17">
      <c r="J3110" s="21"/>
      <c r="M3110" s="21"/>
      <c r="N3110" s="21"/>
      <c r="Q3110" s="21"/>
    </row>
    <row r="3111" spans="10:17">
      <c r="J3111" s="21"/>
      <c r="M3111" s="21"/>
      <c r="N3111" s="21"/>
      <c r="Q3111" s="21"/>
    </row>
    <row r="3112" spans="10:17">
      <c r="J3112" s="21"/>
      <c r="M3112" s="21"/>
      <c r="N3112" s="21"/>
      <c r="Q3112" s="21"/>
    </row>
    <row r="3113" spans="10:17">
      <c r="J3113" s="21"/>
      <c r="M3113" s="21"/>
      <c r="N3113" s="21"/>
      <c r="Q3113" s="21"/>
    </row>
    <row r="3114" spans="10:17">
      <c r="J3114" s="21"/>
      <c r="M3114" s="21"/>
      <c r="N3114" s="21"/>
      <c r="Q3114" s="21"/>
    </row>
    <row r="3115" spans="10:17">
      <c r="J3115" s="21"/>
      <c r="M3115" s="21"/>
      <c r="N3115" s="21"/>
      <c r="Q3115" s="21"/>
    </row>
    <row r="3116" spans="10:17">
      <c r="J3116" s="21"/>
      <c r="M3116" s="21"/>
      <c r="N3116" s="21"/>
      <c r="Q3116" s="21"/>
    </row>
    <row r="3117" spans="10:17">
      <c r="J3117" s="21"/>
      <c r="M3117" s="21"/>
      <c r="N3117" s="21"/>
      <c r="Q3117" s="21"/>
    </row>
    <row r="3118" spans="10:17">
      <c r="J3118" s="21"/>
      <c r="M3118" s="21"/>
      <c r="N3118" s="21"/>
      <c r="Q3118" s="21"/>
    </row>
    <row r="3119" spans="10:17">
      <c r="J3119" s="21"/>
      <c r="M3119" s="21"/>
      <c r="N3119" s="21"/>
      <c r="Q3119" s="21"/>
    </row>
    <row r="3120" spans="10:17">
      <c r="J3120" s="21"/>
      <c r="M3120" s="21"/>
      <c r="N3120" s="21"/>
      <c r="Q3120" s="21"/>
    </row>
    <row r="3121" spans="10:17">
      <c r="J3121" s="21"/>
      <c r="M3121" s="21"/>
      <c r="N3121" s="21"/>
      <c r="Q3121" s="21"/>
    </row>
    <row r="3122" spans="10:17">
      <c r="J3122" s="21"/>
      <c r="M3122" s="21"/>
      <c r="N3122" s="21"/>
      <c r="Q3122" s="21"/>
    </row>
    <row r="3123" spans="10:17">
      <c r="J3123" s="21"/>
      <c r="M3123" s="21"/>
      <c r="N3123" s="21"/>
      <c r="Q3123" s="21"/>
    </row>
    <row r="3124" spans="10:17">
      <c r="J3124" s="21"/>
      <c r="M3124" s="21"/>
      <c r="N3124" s="21"/>
      <c r="Q3124" s="21"/>
    </row>
    <row r="3125" spans="10:17">
      <c r="J3125" s="21"/>
      <c r="M3125" s="21"/>
      <c r="N3125" s="21"/>
      <c r="Q3125" s="21"/>
    </row>
    <row r="3126" spans="10:17">
      <c r="J3126" s="21"/>
      <c r="M3126" s="21"/>
      <c r="N3126" s="21"/>
      <c r="Q3126" s="21"/>
    </row>
    <row r="3127" spans="10:17">
      <c r="J3127" s="21"/>
      <c r="M3127" s="21"/>
      <c r="N3127" s="21"/>
      <c r="Q3127" s="21"/>
    </row>
    <row r="3128" spans="10:17">
      <c r="J3128" s="21"/>
      <c r="M3128" s="21"/>
      <c r="N3128" s="21"/>
      <c r="Q3128" s="21"/>
    </row>
    <row r="3129" spans="10:17">
      <c r="J3129" s="21"/>
      <c r="M3129" s="21"/>
      <c r="N3129" s="21"/>
      <c r="Q3129" s="21"/>
    </row>
    <row r="3130" spans="10:17">
      <c r="J3130" s="21"/>
      <c r="M3130" s="21"/>
      <c r="N3130" s="21"/>
      <c r="Q3130" s="21"/>
    </row>
    <row r="3131" spans="10:17">
      <c r="J3131" s="21"/>
      <c r="M3131" s="21"/>
      <c r="N3131" s="21"/>
      <c r="Q3131" s="21"/>
    </row>
    <row r="3132" spans="10:17">
      <c r="J3132" s="21"/>
      <c r="M3132" s="21"/>
      <c r="N3132" s="21"/>
      <c r="Q3132" s="21"/>
    </row>
    <row r="3133" spans="10:17">
      <c r="J3133" s="21"/>
      <c r="M3133" s="21"/>
      <c r="N3133" s="21"/>
      <c r="Q3133" s="21"/>
    </row>
    <row r="3134" spans="10:17">
      <c r="J3134" s="21"/>
      <c r="M3134" s="21"/>
      <c r="N3134" s="21"/>
      <c r="Q3134" s="21"/>
    </row>
    <row r="3135" spans="10:17">
      <c r="J3135" s="21"/>
      <c r="M3135" s="21"/>
      <c r="N3135" s="21"/>
      <c r="Q3135" s="21"/>
    </row>
    <row r="3136" spans="10:17">
      <c r="J3136" s="21"/>
      <c r="M3136" s="21"/>
      <c r="N3136" s="21"/>
      <c r="Q3136" s="21"/>
    </row>
    <row r="3137" spans="10:17">
      <c r="J3137" s="21"/>
      <c r="M3137" s="21"/>
      <c r="N3137" s="21"/>
      <c r="Q3137" s="21"/>
    </row>
    <row r="3138" spans="10:17">
      <c r="J3138" s="21"/>
      <c r="M3138" s="21"/>
      <c r="N3138" s="21"/>
      <c r="Q3138" s="21"/>
    </row>
    <row r="3139" spans="10:17">
      <c r="J3139" s="21"/>
      <c r="M3139" s="21"/>
      <c r="N3139" s="21"/>
      <c r="Q3139" s="21"/>
    </row>
    <row r="3140" spans="10:17">
      <c r="J3140" s="21"/>
      <c r="M3140" s="21"/>
      <c r="N3140" s="21"/>
      <c r="Q3140" s="21"/>
    </row>
    <row r="3141" spans="10:17">
      <c r="J3141" s="21"/>
      <c r="M3141" s="21"/>
      <c r="N3141" s="21"/>
      <c r="Q3141" s="21"/>
    </row>
    <row r="3142" spans="10:17">
      <c r="J3142" s="21"/>
      <c r="M3142" s="21"/>
      <c r="N3142" s="21"/>
      <c r="Q3142" s="21"/>
    </row>
    <row r="3143" spans="10:17">
      <c r="J3143" s="21"/>
      <c r="M3143" s="21"/>
      <c r="N3143" s="21"/>
      <c r="Q3143" s="21"/>
    </row>
    <row r="3144" spans="10:17">
      <c r="J3144" s="21"/>
      <c r="M3144" s="21"/>
      <c r="N3144" s="21"/>
      <c r="Q3144" s="21"/>
    </row>
    <row r="3145" spans="10:17">
      <c r="J3145" s="21"/>
      <c r="M3145" s="21"/>
      <c r="N3145" s="21"/>
      <c r="Q3145" s="21"/>
    </row>
    <row r="3146" spans="10:17">
      <c r="J3146" s="21"/>
      <c r="M3146" s="21"/>
      <c r="N3146" s="21"/>
      <c r="Q3146" s="21"/>
    </row>
    <row r="3147" spans="10:17">
      <c r="J3147" s="21"/>
      <c r="M3147" s="21"/>
      <c r="N3147" s="21"/>
      <c r="Q3147" s="21"/>
    </row>
    <row r="3148" spans="10:17">
      <c r="J3148" s="21"/>
      <c r="M3148" s="21"/>
      <c r="N3148" s="21"/>
      <c r="Q3148" s="21"/>
    </row>
    <row r="3149" spans="10:17">
      <c r="J3149" s="21"/>
      <c r="M3149" s="21"/>
      <c r="N3149" s="21"/>
      <c r="Q3149" s="21"/>
    </row>
    <row r="3150" spans="10:17">
      <c r="J3150" s="21"/>
      <c r="M3150" s="21"/>
      <c r="N3150" s="21"/>
      <c r="Q3150" s="21"/>
    </row>
    <row r="3151" spans="10:17">
      <c r="J3151" s="21"/>
      <c r="M3151" s="21"/>
      <c r="N3151" s="21"/>
      <c r="Q3151" s="21"/>
    </row>
    <row r="3152" spans="10:17">
      <c r="J3152" s="21"/>
      <c r="M3152" s="21"/>
      <c r="N3152" s="21"/>
      <c r="Q3152" s="21"/>
    </row>
    <row r="3153" spans="10:17">
      <c r="J3153" s="21"/>
      <c r="M3153" s="21"/>
      <c r="N3153" s="21"/>
      <c r="Q3153" s="21"/>
    </row>
    <row r="3154" spans="10:17">
      <c r="J3154" s="21"/>
      <c r="M3154" s="21"/>
      <c r="N3154" s="21"/>
      <c r="Q3154" s="21"/>
    </row>
    <row r="3155" spans="10:17">
      <c r="J3155" s="21"/>
      <c r="M3155" s="21"/>
      <c r="N3155" s="21"/>
      <c r="Q3155" s="21"/>
    </row>
    <row r="3156" spans="10:17">
      <c r="J3156" s="21"/>
      <c r="M3156" s="21"/>
      <c r="N3156" s="21"/>
      <c r="Q3156" s="21"/>
    </row>
    <row r="3157" spans="10:17">
      <c r="J3157" s="21"/>
      <c r="M3157" s="21"/>
      <c r="N3157" s="21"/>
      <c r="Q3157" s="21"/>
    </row>
    <row r="3158" spans="10:17">
      <c r="J3158" s="21"/>
      <c r="M3158" s="21"/>
      <c r="N3158" s="21"/>
      <c r="Q3158" s="21"/>
    </row>
    <row r="3159" spans="10:17">
      <c r="J3159" s="21"/>
      <c r="M3159" s="21"/>
      <c r="N3159" s="21"/>
      <c r="Q3159" s="21"/>
    </row>
    <row r="3160" spans="10:17">
      <c r="J3160" s="21"/>
      <c r="M3160" s="21"/>
      <c r="N3160" s="21"/>
      <c r="Q3160" s="21"/>
    </row>
    <row r="3161" spans="10:17">
      <c r="J3161" s="21"/>
      <c r="M3161" s="21"/>
      <c r="N3161" s="21"/>
      <c r="Q3161" s="21"/>
    </row>
    <row r="3162" spans="10:17">
      <c r="J3162" s="21"/>
      <c r="M3162" s="21"/>
      <c r="N3162" s="21"/>
      <c r="Q3162" s="21"/>
    </row>
    <row r="3163" spans="10:17">
      <c r="J3163" s="21"/>
      <c r="M3163" s="21"/>
      <c r="N3163" s="21"/>
      <c r="Q3163" s="21"/>
    </row>
    <row r="3164" spans="10:17">
      <c r="J3164" s="21"/>
      <c r="M3164" s="21"/>
      <c r="N3164" s="21"/>
      <c r="Q3164" s="21"/>
    </row>
    <row r="3165" spans="10:17">
      <c r="J3165" s="21"/>
      <c r="M3165" s="21"/>
      <c r="N3165" s="21"/>
      <c r="Q3165" s="21"/>
    </row>
    <row r="3166" spans="10:17">
      <c r="J3166" s="21"/>
      <c r="M3166" s="21"/>
      <c r="N3166" s="21"/>
      <c r="Q3166" s="21"/>
    </row>
    <row r="3167" spans="10:17">
      <c r="J3167" s="21"/>
      <c r="M3167" s="21"/>
      <c r="N3167" s="21"/>
      <c r="Q3167" s="21"/>
    </row>
    <row r="3168" spans="10:17">
      <c r="J3168" s="21"/>
      <c r="M3168" s="21"/>
      <c r="N3168" s="21"/>
      <c r="Q3168" s="21"/>
    </row>
    <row r="3169" spans="10:17">
      <c r="J3169" s="21"/>
      <c r="M3169" s="21"/>
      <c r="N3169" s="21"/>
      <c r="Q3169" s="21"/>
    </row>
    <row r="3170" spans="10:17">
      <c r="J3170" s="21"/>
      <c r="M3170" s="21"/>
      <c r="N3170" s="21"/>
      <c r="Q3170" s="21"/>
    </row>
    <row r="3171" spans="10:17">
      <c r="J3171" s="21"/>
      <c r="M3171" s="21"/>
      <c r="N3171" s="21"/>
      <c r="Q3171" s="21"/>
    </row>
    <row r="3172" spans="10:17">
      <c r="J3172" s="21"/>
      <c r="M3172" s="21"/>
      <c r="N3172" s="21"/>
      <c r="Q3172" s="21"/>
    </row>
    <row r="3173" spans="10:17">
      <c r="J3173" s="21"/>
      <c r="M3173" s="21"/>
      <c r="N3173" s="21"/>
      <c r="Q3173" s="21"/>
    </row>
    <row r="3174" spans="10:17">
      <c r="J3174" s="21"/>
      <c r="M3174" s="21"/>
      <c r="N3174" s="21"/>
      <c r="Q3174" s="21"/>
    </row>
    <row r="3175" spans="10:17">
      <c r="J3175" s="21"/>
      <c r="M3175" s="21"/>
      <c r="N3175" s="21"/>
      <c r="Q3175" s="21"/>
    </row>
    <row r="3176" spans="10:17">
      <c r="J3176" s="21"/>
      <c r="M3176" s="21"/>
      <c r="N3176" s="21"/>
      <c r="Q3176" s="21"/>
    </row>
    <row r="3177" spans="10:17">
      <c r="J3177" s="21"/>
      <c r="M3177" s="21"/>
      <c r="N3177" s="21"/>
      <c r="Q3177" s="21"/>
    </row>
    <row r="3178" spans="10:17">
      <c r="J3178" s="21"/>
      <c r="M3178" s="21"/>
      <c r="N3178" s="21"/>
      <c r="Q3178" s="21"/>
    </row>
    <row r="3179" spans="10:17">
      <c r="J3179" s="21"/>
      <c r="M3179" s="21"/>
      <c r="N3179" s="21"/>
      <c r="Q3179" s="21"/>
    </row>
    <row r="3180" spans="10:17">
      <c r="J3180" s="21"/>
      <c r="M3180" s="21"/>
      <c r="N3180" s="21"/>
      <c r="Q3180" s="21"/>
    </row>
    <row r="3181" spans="10:17">
      <c r="J3181" s="21"/>
      <c r="M3181" s="21"/>
      <c r="N3181" s="21"/>
      <c r="Q3181" s="21"/>
    </row>
    <row r="3182" spans="10:17">
      <c r="J3182" s="21"/>
      <c r="M3182" s="21"/>
      <c r="N3182" s="21"/>
      <c r="Q3182" s="21"/>
    </row>
    <row r="3183" spans="10:17">
      <c r="J3183" s="21"/>
      <c r="M3183" s="21"/>
      <c r="N3183" s="21"/>
      <c r="Q3183" s="21"/>
    </row>
    <row r="3184" spans="10:17">
      <c r="J3184" s="21"/>
      <c r="M3184" s="21"/>
      <c r="N3184" s="21"/>
      <c r="Q3184" s="21"/>
    </row>
    <row r="3185" spans="10:17">
      <c r="J3185" s="21"/>
      <c r="M3185" s="21"/>
      <c r="N3185" s="21"/>
      <c r="Q3185" s="21"/>
    </row>
    <row r="3186" spans="10:17">
      <c r="J3186" s="21"/>
      <c r="M3186" s="21"/>
      <c r="N3186" s="21"/>
      <c r="Q3186" s="21"/>
    </row>
    <row r="3187" spans="10:17">
      <c r="J3187" s="21"/>
      <c r="M3187" s="21"/>
      <c r="N3187" s="21"/>
      <c r="Q3187" s="21"/>
    </row>
    <row r="3188" spans="10:17">
      <c r="J3188" s="21"/>
      <c r="M3188" s="21"/>
      <c r="N3188" s="21"/>
      <c r="Q3188" s="21"/>
    </row>
    <row r="3189" spans="10:17">
      <c r="J3189" s="21"/>
      <c r="M3189" s="21"/>
      <c r="N3189" s="21"/>
      <c r="Q3189" s="21"/>
    </row>
    <row r="3190" spans="10:17">
      <c r="J3190" s="21"/>
      <c r="M3190" s="21"/>
      <c r="N3190" s="21"/>
      <c r="Q3190" s="21"/>
    </row>
    <row r="3191" spans="10:17">
      <c r="J3191" s="21"/>
      <c r="M3191" s="21"/>
      <c r="N3191" s="21"/>
      <c r="Q3191" s="21"/>
    </row>
    <row r="3192" spans="10:17">
      <c r="J3192" s="21"/>
      <c r="M3192" s="21"/>
      <c r="N3192" s="21"/>
      <c r="Q3192" s="21"/>
    </row>
    <row r="3193" spans="10:17">
      <c r="J3193" s="21"/>
      <c r="M3193" s="21"/>
      <c r="N3193" s="21"/>
      <c r="Q3193" s="21"/>
    </row>
    <row r="3194" spans="10:17">
      <c r="J3194" s="21"/>
      <c r="M3194" s="21"/>
      <c r="N3194" s="21"/>
      <c r="Q3194" s="21"/>
    </row>
    <row r="3195" spans="10:17">
      <c r="J3195" s="21"/>
      <c r="M3195" s="21"/>
      <c r="N3195" s="21"/>
      <c r="Q3195" s="21"/>
    </row>
    <row r="3196" spans="10:17">
      <c r="J3196" s="21"/>
      <c r="M3196" s="21"/>
      <c r="N3196" s="21"/>
      <c r="Q3196" s="21"/>
    </row>
    <row r="3197" spans="10:17">
      <c r="J3197" s="21"/>
      <c r="M3197" s="21"/>
      <c r="N3197" s="21"/>
      <c r="Q3197" s="21"/>
    </row>
    <row r="3198" spans="10:17">
      <c r="J3198" s="21"/>
      <c r="M3198" s="21"/>
      <c r="N3198" s="21"/>
      <c r="Q3198" s="21"/>
    </row>
    <row r="3199" spans="10:17">
      <c r="J3199" s="21"/>
      <c r="M3199" s="21"/>
      <c r="N3199" s="21"/>
      <c r="Q3199" s="21"/>
    </row>
    <row r="3200" spans="10:17">
      <c r="J3200" s="21"/>
      <c r="M3200" s="21"/>
      <c r="N3200" s="21"/>
      <c r="Q3200" s="21"/>
    </row>
    <row r="3201" spans="10:17">
      <c r="J3201" s="21"/>
      <c r="M3201" s="21"/>
      <c r="N3201" s="21"/>
      <c r="Q3201" s="21"/>
    </row>
    <row r="3202" spans="10:17">
      <c r="J3202" s="21"/>
      <c r="M3202" s="21"/>
      <c r="N3202" s="21"/>
      <c r="Q3202" s="21"/>
    </row>
    <row r="3203" spans="10:17">
      <c r="J3203" s="21"/>
      <c r="M3203" s="21"/>
      <c r="N3203" s="21"/>
      <c r="Q3203" s="21"/>
    </row>
    <row r="3204" spans="10:17">
      <c r="J3204" s="21"/>
      <c r="M3204" s="21"/>
      <c r="N3204" s="21"/>
      <c r="Q3204" s="21"/>
    </row>
    <row r="3205" spans="10:17">
      <c r="J3205" s="21"/>
      <c r="M3205" s="21"/>
      <c r="N3205" s="21"/>
      <c r="Q3205" s="21"/>
    </row>
    <row r="3206" spans="10:17">
      <c r="J3206" s="21"/>
      <c r="M3206" s="21"/>
      <c r="N3206" s="21"/>
      <c r="Q3206" s="21"/>
    </row>
    <row r="3207" spans="10:17">
      <c r="J3207" s="21"/>
      <c r="M3207" s="21"/>
      <c r="N3207" s="21"/>
      <c r="Q3207" s="21"/>
    </row>
    <row r="3208" spans="10:17">
      <c r="J3208" s="21"/>
      <c r="M3208" s="21"/>
      <c r="N3208" s="21"/>
      <c r="Q3208" s="21"/>
    </row>
    <row r="3209" spans="10:17">
      <c r="J3209" s="21"/>
      <c r="M3209" s="21"/>
      <c r="N3209" s="21"/>
      <c r="Q3209" s="21"/>
    </row>
    <row r="3210" spans="10:17">
      <c r="J3210" s="21"/>
      <c r="M3210" s="21"/>
      <c r="N3210" s="21"/>
      <c r="Q3210" s="21"/>
    </row>
    <row r="3211" spans="10:17">
      <c r="J3211" s="21"/>
      <c r="M3211" s="21"/>
      <c r="N3211" s="21"/>
      <c r="Q3211" s="21"/>
    </row>
    <row r="3212" spans="10:17">
      <c r="J3212" s="21"/>
      <c r="M3212" s="21"/>
      <c r="N3212" s="21"/>
      <c r="Q3212" s="21"/>
    </row>
    <row r="3213" spans="10:17">
      <c r="J3213" s="21"/>
      <c r="M3213" s="21"/>
      <c r="N3213" s="21"/>
      <c r="Q3213" s="21"/>
    </row>
    <row r="3214" spans="10:17">
      <c r="J3214" s="21"/>
      <c r="M3214" s="21"/>
      <c r="N3214" s="21"/>
      <c r="Q3214" s="21"/>
    </row>
    <row r="3215" spans="10:17">
      <c r="J3215" s="21"/>
      <c r="M3215" s="21"/>
      <c r="N3215" s="21"/>
      <c r="Q3215" s="21"/>
    </row>
    <row r="3216" spans="10:17">
      <c r="J3216" s="21"/>
      <c r="M3216" s="21"/>
      <c r="N3216" s="21"/>
      <c r="Q3216" s="21"/>
    </row>
    <row r="3217" spans="10:17">
      <c r="J3217" s="21"/>
      <c r="M3217" s="21"/>
      <c r="N3217" s="21"/>
      <c r="Q3217" s="21"/>
    </row>
    <row r="3218" spans="10:17">
      <c r="J3218" s="21"/>
      <c r="M3218" s="21"/>
      <c r="N3218" s="21"/>
      <c r="Q3218" s="21"/>
    </row>
    <row r="3219" spans="10:17">
      <c r="J3219" s="21"/>
      <c r="M3219" s="21"/>
      <c r="N3219" s="21"/>
      <c r="Q3219" s="21"/>
    </row>
    <row r="3220" spans="10:17">
      <c r="J3220" s="21"/>
      <c r="M3220" s="21"/>
      <c r="N3220" s="21"/>
      <c r="Q3220" s="21"/>
    </row>
    <row r="3221" spans="10:17">
      <c r="J3221" s="21"/>
      <c r="M3221" s="21"/>
      <c r="N3221" s="21"/>
      <c r="Q3221" s="21"/>
    </row>
    <row r="3222" spans="10:17">
      <c r="J3222" s="21"/>
      <c r="M3222" s="21"/>
      <c r="N3222" s="21"/>
      <c r="Q3222" s="21"/>
    </row>
    <row r="3223" spans="10:17">
      <c r="J3223" s="21"/>
      <c r="M3223" s="21"/>
      <c r="N3223" s="21"/>
      <c r="Q3223" s="21"/>
    </row>
    <row r="3224" spans="10:17">
      <c r="J3224" s="21"/>
      <c r="M3224" s="21"/>
      <c r="N3224" s="21"/>
      <c r="Q3224" s="21"/>
    </row>
    <row r="3225" spans="10:17">
      <c r="J3225" s="21"/>
      <c r="M3225" s="21"/>
      <c r="N3225" s="21"/>
      <c r="Q3225" s="21"/>
    </row>
    <row r="3226" spans="10:17">
      <c r="J3226" s="21"/>
      <c r="M3226" s="21"/>
      <c r="N3226" s="21"/>
      <c r="Q3226" s="21"/>
    </row>
    <row r="3227" spans="10:17">
      <c r="J3227" s="21"/>
      <c r="M3227" s="21"/>
      <c r="N3227" s="21"/>
      <c r="Q3227" s="21"/>
    </row>
    <row r="3228" spans="10:17">
      <c r="J3228" s="21"/>
      <c r="M3228" s="21"/>
      <c r="N3228" s="21"/>
      <c r="Q3228" s="21"/>
    </row>
    <row r="3229" spans="10:17">
      <c r="J3229" s="21"/>
      <c r="M3229" s="21"/>
      <c r="N3229" s="21"/>
      <c r="Q3229" s="21"/>
    </row>
    <row r="3230" spans="10:17">
      <c r="J3230" s="21"/>
      <c r="M3230" s="21"/>
      <c r="N3230" s="21"/>
      <c r="Q3230" s="21"/>
    </row>
    <row r="3231" spans="10:17">
      <c r="J3231" s="21"/>
      <c r="M3231" s="21"/>
      <c r="N3231" s="21"/>
      <c r="Q3231" s="21"/>
    </row>
    <row r="3232" spans="10:17">
      <c r="J3232" s="21"/>
      <c r="M3232" s="21"/>
      <c r="N3232" s="21"/>
      <c r="Q3232" s="21"/>
    </row>
    <row r="3233" spans="10:17">
      <c r="J3233" s="21"/>
      <c r="M3233" s="21"/>
      <c r="N3233" s="21"/>
      <c r="Q3233" s="21"/>
    </row>
    <row r="3234" spans="10:17">
      <c r="J3234" s="21"/>
      <c r="M3234" s="21"/>
      <c r="N3234" s="21"/>
      <c r="Q3234" s="21"/>
    </row>
    <row r="3235" spans="10:17">
      <c r="J3235" s="21"/>
      <c r="M3235" s="21"/>
      <c r="N3235" s="21"/>
      <c r="Q3235" s="21"/>
    </row>
    <row r="3236" spans="10:17">
      <c r="J3236" s="21"/>
      <c r="M3236" s="21"/>
      <c r="N3236" s="21"/>
      <c r="Q3236" s="21"/>
    </row>
    <row r="3237" spans="10:17">
      <c r="J3237" s="21"/>
      <c r="M3237" s="21"/>
      <c r="N3237" s="21"/>
      <c r="Q3237" s="21"/>
    </row>
    <row r="3238" spans="10:17">
      <c r="J3238" s="21"/>
      <c r="M3238" s="21"/>
      <c r="N3238" s="21"/>
      <c r="Q3238" s="21"/>
    </row>
    <row r="3239" spans="10:17">
      <c r="J3239" s="21"/>
      <c r="M3239" s="21"/>
      <c r="N3239" s="21"/>
      <c r="Q3239" s="21"/>
    </row>
    <row r="3240" spans="10:17">
      <c r="J3240" s="21"/>
      <c r="M3240" s="21"/>
      <c r="N3240" s="21"/>
      <c r="Q3240" s="21"/>
    </row>
    <row r="3241" spans="10:17">
      <c r="J3241" s="21"/>
      <c r="M3241" s="21"/>
      <c r="N3241" s="21"/>
      <c r="Q3241" s="21"/>
    </row>
    <row r="3242" spans="10:17">
      <c r="J3242" s="21"/>
      <c r="M3242" s="21"/>
      <c r="N3242" s="21"/>
      <c r="Q3242" s="21"/>
    </row>
    <row r="3243" spans="10:17">
      <c r="J3243" s="21"/>
      <c r="M3243" s="21"/>
      <c r="N3243" s="21"/>
      <c r="Q3243" s="21"/>
    </row>
    <row r="3244" spans="10:17">
      <c r="J3244" s="21"/>
      <c r="M3244" s="21"/>
      <c r="N3244" s="21"/>
      <c r="Q3244" s="21"/>
    </row>
    <row r="3245" spans="10:17">
      <c r="J3245" s="21"/>
      <c r="M3245" s="21"/>
      <c r="N3245" s="21"/>
      <c r="Q3245" s="21"/>
    </row>
    <row r="3246" spans="10:17">
      <c r="J3246" s="21"/>
      <c r="M3246" s="21"/>
      <c r="N3246" s="21"/>
      <c r="Q3246" s="21"/>
    </row>
    <row r="3247" spans="10:17">
      <c r="J3247" s="21"/>
      <c r="M3247" s="21"/>
      <c r="N3247" s="21"/>
      <c r="Q3247" s="21"/>
    </row>
    <row r="3248" spans="10:17">
      <c r="J3248" s="21"/>
      <c r="M3248" s="21"/>
      <c r="N3248" s="21"/>
      <c r="Q3248" s="21"/>
    </row>
    <row r="3249" spans="10:17">
      <c r="J3249" s="21"/>
      <c r="M3249" s="21"/>
      <c r="N3249" s="21"/>
      <c r="Q3249" s="21"/>
    </row>
    <row r="3250" spans="10:17">
      <c r="J3250" s="21"/>
      <c r="M3250" s="21"/>
      <c r="N3250" s="21"/>
      <c r="Q3250" s="21"/>
    </row>
    <row r="3251" spans="10:17">
      <c r="J3251" s="21"/>
      <c r="M3251" s="21"/>
      <c r="N3251" s="21"/>
      <c r="Q3251" s="21"/>
    </row>
    <row r="3252" spans="10:17">
      <c r="J3252" s="21"/>
      <c r="M3252" s="21"/>
      <c r="N3252" s="21"/>
      <c r="Q3252" s="21"/>
    </row>
    <row r="3253" spans="10:17">
      <c r="J3253" s="21"/>
      <c r="M3253" s="21"/>
      <c r="N3253" s="21"/>
      <c r="Q3253" s="21"/>
    </row>
    <row r="3254" spans="10:17">
      <c r="J3254" s="21"/>
      <c r="M3254" s="21"/>
      <c r="N3254" s="21"/>
      <c r="Q3254" s="21"/>
    </row>
    <row r="3255" spans="10:17">
      <c r="J3255" s="21"/>
      <c r="M3255" s="21"/>
      <c r="N3255" s="21"/>
      <c r="Q3255" s="21"/>
    </row>
    <row r="3256" spans="10:17">
      <c r="J3256" s="21"/>
      <c r="M3256" s="21"/>
      <c r="N3256" s="21"/>
      <c r="Q3256" s="21"/>
    </row>
    <row r="3257" spans="10:17">
      <c r="J3257" s="21"/>
      <c r="M3257" s="21"/>
      <c r="N3257" s="21"/>
      <c r="Q3257" s="21"/>
    </row>
    <row r="3258" spans="10:17">
      <c r="J3258" s="21"/>
      <c r="M3258" s="21"/>
      <c r="N3258" s="21"/>
      <c r="Q3258" s="21"/>
    </row>
    <row r="3259" spans="10:17">
      <c r="J3259" s="21"/>
      <c r="M3259" s="21"/>
      <c r="N3259" s="21"/>
      <c r="Q3259" s="21"/>
    </row>
    <row r="3260" spans="10:17">
      <c r="J3260" s="21"/>
      <c r="M3260" s="21"/>
      <c r="N3260" s="21"/>
      <c r="Q3260" s="21"/>
    </row>
    <row r="3261" spans="10:17">
      <c r="J3261" s="21"/>
      <c r="M3261" s="21"/>
      <c r="N3261" s="21"/>
      <c r="Q3261" s="21"/>
    </row>
    <row r="3262" spans="10:17">
      <c r="J3262" s="21"/>
      <c r="M3262" s="21"/>
      <c r="N3262" s="21"/>
      <c r="Q3262" s="21"/>
    </row>
    <row r="3263" spans="10:17">
      <c r="J3263" s="21"/>
      <c r="M3263" s="21"/>
      <c r="N3263" s="21"/>
      <c r="Q3263" s="21"/>
    </row>
    <row r="3264" spans="10:17">
      <c r="J3264" s="21"/>
      <c r="M3264" s="21"/>
      <c r="N3264" s="21"/>
      <c r="Q3264" s="21"/>
    </row>
    <row r="3265" spans="10:17">
      <c r="J3265" s="21"/>
      <c r="M3265" s="21"/>
      <c r="N3265" s="21"/>
      <c r="Q3265" s="21"/>
    </row>
    <row r="3266" spans="10:17">
      <c r="J3266" s="21"/>
      <c r="M3266" s="21"/>
      <c r="N3266" s="21"/>
      <c r="Q3266" s="21"/>
    </row>
    <row r="3267" spans="10:17">
      <c r="J3267" s="21"/>
      <c r="M3267" s="21"/>
      <c r="N3267" s="21"/>
      <c r="Q3267" s="21"/>
    </row>
    <row r="3268" spans="10:17">
      <c r="J3268" s="21"/>
      <c r="M3268" s="21"/>
      <c r="N3268" s="21"/>
      <c r="Q3268" s="21"/>
    </row>
    <row r="3269" spans="10:17">
      <c r="J3269" s="21"/>
      <c r="M3269" s="21"/>
      <c r="N3269" s="21"/>
      <c r="Q3269" s="21"/>
    </row>
    <row r="3270" spans="10:17">
      <c r="J3270" s="21"/>
      <c r="M3270" s="21"/>
      <c r="N3270" s="21"/>
      <c r="Q3270" s="21"/>
    </row>
    <row r="3271" spans="10:17">
      <c r="J3271" s="21"/>
      <c r="M3271" s="21"/>
      <c r="N3271" s="21"/>
      <c r="Q3271" s="21"/>
    </row>
    <row r="3272" spans="10:17">
      <c r="J3272" s="21"/>
      <c r="M3272" s="21"/>
      <c r="N3272" s="21"/>
      <c r="Q3272" s="21"/>
    </row>
    <row r="3273" spans="10:17">
      <c r="J3273" s="21"/>
      <c r="M3273" s="21"/>
      <c r="N3273" s="21"/>
      <c r="Q3273" s="21"/>
    </row>
    <row r="3274" spans="10:17">
      <c r="J3274" s="21"/>
      <c r="M3274" s="21"/>
      <c r="N3274" s="21"/>
      <c r="Q3274" s="21"/>
    </row>
    <row r="3275" spans="10:17">
      <c r="J3275" s="21"/>
      <c r="M3275" s="21"/>
      <c r="N3275" s="21"/>
      <c r="Q3275" s="21"/>
    </row>
    <row r="3276" spans="10:17">
      <c r="J3276" s="21"/>
      <c r="M3276" s="21"/>
      <c r="N3276" s="21"/>
      <c r="Q3276" s="21"/>
    </row>
    <row r="3277" spans="10:17">
      <c r="J3277" s="21"/>
      <c r="M3277" s="21"/>
      <c r="N3277" s="21"/>
      <c r="Q3277" s="21"/>
    </row>
    <row r="3278" spans="10:17">
      <c r="J3278" s="21"/>
      <c r="M3278" s="21"/>
      <c r="N3278" s="21"/>
      <c r="Q3278" s="21"/>
    </row>
    <row r="3279" spans="10:17">
      <c r="J3279" s="21"/>
      <c r="M3279" s="21"/>
      <c r="N3279" s="21"/>
      <c r="Q3279" s="21"/>
    </row>
    <row r="3280" spans="10:17">
      <c r="J3280" s="21"/>
      <c r="M3280" s="21"/>
      <c r="N3280" s="21"/>
      <c r="Q3280" s="21"/>
    </row>
    <row r="3281" spans="10:17">
      <c r="J3281" s="21"/>
      <c r="M3281" s="21"/>
      <c r="N3281" s="21"/>
      <c r="Q3281" s="21"/>
    </row>
    <row r="3282" spans="10:17">
      <c r="J3282" s="21"/>
      <c r="M3282" s="21"/>
      <c r="N3282" s="21"/>
      <c r="Q3282" s="21"/>
    </row>
    <row r="3283" spans="10:17">
      <c r="J3283" s="21"/>
      <c r="M3283" s="21"/>
      <c r="N3283" s="21"/>
      <c r="Q3283" s="21"/>
    </row>
    <row r="3284" spans="10:17">
      <c r="J3284" s="21"/>
      <c r="M3284" s="21"/>
      <c r="N3284" s="21"/>
      <c r="Q3284" s="21"/>
    </row>
    <row r="3285" spans="10:17">
      <c r="J3285" s="21"/>
      <c r="M3285" s="21"/>
      <c r="N3285" s="21"/>
      <c r="Q3285" s="21"/>
    </row>
    <row r="3286" spans="10:17">
      <c r="J3286" s="21"/>
      <c r="M3286" s="21"/>
      <c r="N3286" s="21"/>
      <c r="Q3286" s="21"/>
    </row>
    <row r="3287" spans="10:17">
      <c r="J3287" s="21"/>
      <c r="M3287" s="21"/>
      <c r="N3287" s="21"/>
      <c r="Q3287" s="21"/>
    </row>
    <row r="3288" spans="10:17">
      <c r="J3288" s="21"/>
      <c r="M3288" s="21"/>
      <c r="N3288" s="21"/>
      <c r="Q3288" s="21"/>
    </row>
    <row r="3289" spans="10:17">
      <c r="J3289" s="21"/>
      <c r="M3289" s="21"/>
      <c r="N3289" s="21"/>
      <c r="Q3289" s="21"/>
    </row>
    <row r="3290" spans="10:17">
      <c r="J3290" s="21"/>
      <c r="M3290" s="21"/>
      <c r="N3290" s="21"/>
      <c r="Q3290" s="21"/>
    </row>
    <row r="3291" spans="10:17">
      <c r="J3291" s="21"/>
      <c r="M3291" s="21"/>
      <c r="N3291" s="21"/>
      <c r="Q3291" s="21"/>
    </row>
    <row r="3292" spans="10:17">
      <c r="J3292" s="21"/>
      <c r="M3292" s="21"/>
      <c r="N3292" s="21"/>
      <c r="Q3292" s="21"/>
    </row>
    <row r="3293" spans="10:17">
      <c r="J3293" s="21"/>
      <c r="M3293" s="21"/>
      <c r="N3293" s="21"/>
      <c r="Q3293" s="21"/>
    </row>
    <row r="3294" spans="10:17">
      <c r="J3294" s="21"/>
      <c r="M3294" s="21"/>
      <c r="N3294" s="21"/>
      <c r="Q3294" s="21"/>
    </row>
    <row r="3295" spans="10:17">
      <c r="J3295" s="21"/>
      <c r="M3295" s="21"/>
      <c r="N3295" s="21"/>
      <c r="Q3295" s="21"/>
    </row>
    <row r="3296" spans="10:17">
      <c r="J3296" s="21"/>
      <c r="M3296" s="21"/>
      <c r="N3296" s="21"/>
      <c r="Q3296" s="21"/>
    </row>
    <row r="3297" spans="10:17">
      <c r="J3297" s="21"/>
      <c r="M3297" s="21"/>
      <c r="N3297" s="21"/>
      <c r="Q3297" s="21"/>
    </row>
    <row r="3298" spans="10:17">
      <c r="J3298" s="21"/>
      <c r="M3298" s="21"/>
      <c r="N3298" s="21"/>
      <c r="Q3298" s="21"/>
    </row>
    <row r="3299" spans="10:17">
      <c r="J3299" s="21"/>
      <c r="M3299" s="21"/>
      <c r="N3299" s="21"/>
      <c r="Q3299" s="21"/>
    </row>
    <row r="3300" spans="10:17">
      <c r="J3300" s="21"/>
      <c r="M3300" s="21"/>
      <c r="N3300" s="21"/>
      <c r="Q3300" s="21"/>
    </row>
    <row r="3301" spans="10:17">
      <c r="J3301" s="21"/>
      <c r="M3301" s="21"/>
      <c r="N3301" s="21"/>
      <c r="Q3301" s="21"/>
    </row>
    <row r="3302" spans="10:17">
      <c r="J3302" s="21"/>
      <c r="M3302" s="21"/>
      <c r="N3302" s="21"/>
      <c r="Q3302" s="21"/>
    </row>
    <row r="3303" spans="10:17">
      <c r="J3303" s="21"/>
      <c r="M3303" s="21"/>
      <c r="N3303" s="21"/>
      <c r="Q3303" s="21"/>
    </row>
    <row r="3304" spans="10:17">
      <c r="J3304" s="21"/>
      <c r="M3304" s="21"/>
      <c r="N3304" s="21"/>
      <c r="Q3304" s="21"/>
    </row>
    <row r="3305" spans="10:17">
      <c r="J3305" s="21"/>
      <c r="M3305" s="21"/>
      <c r="N3305" s="21"/>
      <c r="Q3305" s="21"/>
    </row>
    <row r="3306" spans="10:17">
      <c r="J3306" s="21"/>
      <c r="M3306" s="21"/>
      <c r="N3306" s="21"/>
      <c r="Q3306" s="21"/>
    </row>
    <row r="3307" spans="10:17">
      <c r="J3307" s="21"/>
      <c r="M3307" s="21"/>
      <c r="N3307" s="21"/>
      <c r="Q3307" s="21"/>
    </row>
    <row r="3308" spans="10:17">
      <c r="J3308" s="21"/>
      <c r="M3308" s="21"/>
      <c r="N3308" s="21"/>
      <c r="Q3308" s="21"/>
    </row>
    <row r="3309" spans="10:17">
      <c r="J3309" s="21"/>
      <c r="M3309" s="21"/>
      <c r="N3309" s="21"/>
      <c r="Q3309" s="21"/>
    </row>
    <row r="3310" spans="10:17">
      <c r="J3310" s="21"/>
      <c r="M3310" s="21"/>
      <c r="N3310" s="21"/>
      <c r="Q3310" s="21"/>
    </row>
    <row r="3311" spans="10:17">
      <c r="J3311" s="21"/>
      <c r="M3311" s="21"/>
      <c r="N3311" s="21"/>
      <c r="Q3311" s="21"/>
    </row>
    <row r="3312" spans="10:17">
      <c r="J3312" s="21"/>
      <c r="M3312" s="21"/>
      <c r="N3312" s="21"/>
      <c r="Q3312" s="21"/>
    </row>
    <row r="3313" spans="10:17">
      <c r="J3313" s="21"/>
      <c r="M3313" s="21"/>
      <c r="N3313" s="21"/>
      <c r="Q3313" s="21"/>
    </row>
    <row r="3314" spans="10:17">
      <c r="J3314" s="21"/>
      <c r="M3314" s="21"/>
      <c r="N3314" s="21"/>
      <c r="Q3314" s="21"/>
    </row>
    <row r="3315" spans="10:17">
      <c r="J3315" s="21"/>
      <c r="M3315" s="21"/>
      <c r="N3315" s="21"/>
      <c r="Q3315" s="21"/>
    </row>
    <row r="3316" spans="10:17">
      <c r="J3316" s="21"/>
      <c r="M3316" s="21"/>
      <c r="N3316" s="21"/>
      <c r="Q3316" s="21"/>
    </row>
    <row r="3317" spans="10:17">
      <c r="J3317" s="21"/>
      <c r="M3317" s="21"/>
      <c r="N3317" s="21"/>
      <c r="Q3317" s="21"/>
    </row>
    <row r="3318" spans="10:17">
      <c r="J3318" s="21"/>
      <c r="M3318" s="21"/>
      <c r="N3318" s="21"/>
      <c r="Q3318" s="21"/>
    </row>
    <row r="3319" spans="10:17">
      <c r="J3319" s="21"/>
      <c r="M3319" s="21"/>
      <c r="N3319" s="21"/>
      <c r="Q3319" s="21"/>
    </row>
    <row r="3320" spans="10:17">
      <c r="J3320" s="21"/>
      <c r="M3320" s="21"/>
      <c r="N3320" s="21"/>
      <c r="Q3320" s="21"/>
    </row>
    <row r="3321" spans="10:17">
      <c r="J3321" s="21"/>
      <c r="M3321" s="21"/>
      <c r="N3321" s="21"/>
      <c r="Q3321" s="21"/>
    </row>
    <row r="3322" spans="10:17">
      <c r="J3322" s="21"/>
      <c r="M3322" s="21"/>
      <c r="N3322" s="21"/>
      <c r="Q3322" s="21"/>
    </row>
    <row r="3323" spans="10:17">
      <c r="J3323" s="21"/>
      <c r="M3323" s="21"/>
      <c r="N3323" s="21"/>
      <c r="Q3323" s="21"/>
    </row>
    <row r="3324" spans="10:17">
      <c r="J3324" s="21"/>
      <c r="M3324" s="21"/>
      <c r="N3324" s="21"/>
      <c r="Q3324" s="21"/>
    </row>
    <row r="3325" spans="10:17">
      <c r="J3325" s="21"/>
      <c r="M3325" s="21"/>
      <c r="N3325" s="21"/>
      <c r="Q3325" s="21"/>
    </row>
    <row r="3326" spans="10:17">
      <c r="J3326" s="21"/>
      <c r="M3326" s="21"/>
      <c r="N3326" s="21"/>
      <c r="Q3326" s="21"/>
    </row>
    <row r="3327" spans="10:17">
      <c r="J3327" s="21"/>
      <c r="M3327" s="21"/>
      <c r="N3327" s="21"/>
      <c r="Q3327" s="21"/>
    </row>
    <row r="3328" spans="10:17">
      <c r="J3328" s="21"/>
      <c r="M3328" s="21"/>
      <c r="N3328" s="21"/>
      <c r="Q3328" s="21"/>
    </row>
    <row r="3329" spans="10:17">
      <c r="J3329" s="21"/>
      <c r="M3329" s="21"/>
      <c r="N3329" s="21"/>
      <c r="Q3329" s="21"/>
    </row>
    <row r="3330" spans="10:17">
      <c r="J3330" s="21"/>
      <c r="M3330" s="21"/>
      <c r="N3330" s="21"/>
      <c r="Q3330" s="21"/>
    </row>
    <row r="3331" spans="10:17">
      <c r="J3331" s="21"/>
      <c r="M3331" s="21"/>
      <c r="N3331" s="21"/>
      <c r="Q3331" s="21"/>
    </row>
    <row r="3332" spans="10:17">
      <c r="J3332" s="21"/>
      <c r="M3332" s="21"/>
      <c r="N3332" s="21"/>
      <c r="Q3332" s="21"/>
    </row>
    <row r="3333" spans="10:17">
      <c r="J3333" s="21"/>
      <c r="M3333" s="21"/>
      <c r="N3333" s="21"/>
      <c r="Q3333" s="21"/>
    </row>
    <row r="3334" spans="10:17">
      <c r="J3334" s="21"/>
      <c r="M3334" s="21"/>
      <c r="N3334" s="21"/>
      <c r="Q3334" s="21"/>
    </row>
    <row r="3335" spans="10:17">
      <c r="J3335" s="21"/>
      <c r="M3335" s="21"/>
      <c r="N3335" s="21"/>
      <c r="Q3335" s="21"/>
    </row>
    <row r="3336" spans="10:17">
      <c r="J3336" s="21"/>
      <c r="M3336" s="21"/>
      <c r="N3336" s="21"/>
      <c r="Q3336" s="21"/>
    </row>
    <row r="3337" spans="10:17">
      <c r="J3337" s="21"/>
      <c r="M3337" s="21"/>
      <c r="N3337" s="21"/>
      <c r="Q3337" s="21"/>
    </row>
    <row r="3338" spans="10:17">
      <c r="J3338" s="21"/>
      <c r="M3338" s="21"/>
      <c r="N3338" s="21"/>
      <c r="Q3338" s="21"/>
    </row>
    <row r="3339" spans="10:17">
      <c r="J3339" s="21"/>
      <c r="M3339" s="21"/>
      <c r="N3339" s="21"/>
      <c r="Q3339" s="21"/>
    </row>
    <row r="3340" spans="10:17">
      <c r="J3340" s="21"/>
      <c r="M3340" s="21"/>
      <c r="N3340" s="21"/>
      <c r="Q3340" s="21"/>
    </row>
    <row r="3341" spans="10:17">
      <c r="J3341" s="21"/>
      <c r="M3341" s="21"/>
      <c r="N3341" s="21"/>
      <c r="Q3341" s="21"/>
    </row>
    <row r="3342" spans="10:17">
      <c r="J3342" s="21"/>
      <c r="M3342" s="21"/>
      <c r="N3342" s="21"/>
      <c r="Q3342" s="21"/>
    </row>
    <row r="3343" spans="10:17">
      <c r="J3343" s="21"/>
      <c r="M3343" s="21"/>
      <c r="N3343" s="21"/>
      <c r="Q3343" s="21"/>
    </row>
    <row r="3344" spans="10:17">
      <c r="J3344" s="21"/>
      <c r="M3344" s="21"/>
      <c r="N3344" s="21"/>
      <c r="Q3344" s="21"/>
    </row>
    <row r="3345" spans="10:17">
      <c r="J3345" s="21"/>
      <c r="M3345" s="21"/>
      <c r="N3345" s="21"/>
      <c r="Q3345" s="21"/>
    </row>
    <row r="3346" spans="10:17">
      <c r="J3346" s="21"/>
      <c r="M3346" s="21"/>
      <c r="N3346" s="21"/>
      <c r="Q3346" s="21"/>
    </row>
    <row r="3347" spans="10:17">
      <c r="J3347" s="21"/>
      <c r="M3347" s="21"/>
      <c r="N3347" s="21"/>
      <c r="Q3347" s="21"/>
    </row>
    <row r="3348" spans="10:17">
      <c r="J3348" s="21"/>
      <c r="M3348" s="21"/>
      <c r="N3348" s="21"/>
      <c r="Q3348" s="21"/>
    </row>
    <row r="3349" spans="10:17">
      <c r="J3349" s="21"/>
      <c r="M3349" s="21"/>
      <c r="N3349" s="21"/>
      <c r="Q3349" s="21"/>
    </row>
    <row r="3350" spans="10:17">
      <c r="J3350" s="21"/>
      <c r="M3350" s="21"/>
      <c r="N3350" s="21"/>
      <c r="Q3350" s="21"/>
    </row>
    <row r="3351" spans="10:17">
      <c r="J3351" s="21"/>
      <c r="M3351" s="21"/>
      <c r="N3351" s="21"/>
      <c r="Q3351" s="21"/>
    </row>
    <row r="3352" spans="10:17">
      <c r="J3352" s="21"/>
      <c r="M3352" s="21"/>
      <c r="N3352" s="21"/>
      <c r="Q3352" s="21"/>
    </row>
    <row r="3353" spans="10:17">
      <c r="J3353" s="21"/>
      <c r="M3353" s="21"/>
      <c r="N3353" s="21"/>
      <c r="Q3353" s="21"/>
    </row>
    <row r="3354" spans="10:17">
      <c r="J3354" s="21"/>
      <c r="M3354" s="21"/>
      <c r="N3354" s="21"/>
      <c r="Q3354" s="21"/>
    </row>
    <row r="3355" spans="10:17">
      <c r="J3355" s="21"/>
      <c r="M3355" s="21"/>
      <c r="N3355" s="21"/>
      <c r="Q3355" s="21"/>
    </row>
    <row r="3356" spans="10:17">
      <c r="J3356" s="21"/>
      <c r="M3356" s="21"/>
      <c r="N3356" s="21"/>
      <c r="Q3356" s="21"/>
    </row>
    <row r="3357" spans="10:17">
      <c r="J3357" s="21"/>
      <c r="M3357" s="21"/>
      <c r="N3357" s="21"/>
      <c r="Q3357" s="21"/>
    </row>
    <row r="3358" spans="10:17">
      <c r="J3358" s="21"/>
      <c r="M3358" s="21"/>
      <c r="N3358" s="21"/>
      <c r="Q3358" s="21"/>
    </row>
    <row r="3359" spans="10:17">
      <c r="J3359" s="21"/>
      <c r="M3359" s="21"/>
      <c r="N3359" s="21"/>
      <c r="Q3359" s="21"/>
    </row>
    <row r="3360" spans="10:17">
      <c r="J3360" s="21"/>
      <c r="M3360" s="21"/>
      <c r="N3360" s="21"/>
      <c r="Q3360" s="21"/>
    </row>
    <row r="3361" spans="10:17">
      <c r="J3361" s="21"/>
      <c r="M3361" s="21"/>
      <c r="N3361" s="21"/>
      <c r="Q3361" s="21"/>
    </row>
    <row r="3362" spans="10:17">
      <c r="J3362" s="21"/>
      <c r="M3362" s="21"/>
      <c r="N3362" s="21"/>
      <c r="Q3362" s="21"/>
    </row>
    <row r="3363" spans="10:17">
      <c r="J3363" s="21"/>
      <c r="M3363" s="21"/>
      <c r="N3363" s="21"/>
      <c r="Q3363" s="21"/>
    </row>
    <row r="3364" spans="10:17">
      <c r="J3364" s="21"/>
      <c r="M3364" s="21"/>
      <c r="N3364" s="21"/>
      <c r="Q3364" s="21"/>
    </row>
    <row r="3365" spans="10:17">
      <c r="J3365" s="21"/>
      <c r="M3365" s="21"/>
      <c r="N3365" s="21"/>
      <c r="Q3365" s="21"/>
    </row>
    <row r="3366" spans="10:17">
      <c r="J3366" s="21"/>
      <c r="M3366" s="21"/>
      <c r="N3366" s="21"/>
      <c r="Q3366" s="21"/>
    </row>
    <row r="3367" spans="10:17">
      <c r="J3367" s="21"/>
      <c r="M3367" s="21"/>
      <c r="N3367" s="21"/>
      <c r="Q3367" s="21"/>
    </row>
    <row r="3368" spans="10:17">
      <c r="J3368" s="21"/>
      <c r="M3368" s="21"/>
      <c r="N3368" s="21"/>
      <c r="Q3368" s="21"/>
    </row>
    <row r="3369" spans="10:17">
      <c r="J3369" s="21"/>
      <c r="M3369" s="21"/>
      <c r="N3369" s="21"/>
      <c r="Q3369" s="21"/>
    </row>
    <row r="3370" spans="10:17">
      <c r="J3370" s="21"/>
      <c r="M3370" s="21"/>
      <c r="N3370" s="21"/>
      <c r="Q3370" s="21"/>
    </row>
    <row r="3371" spans="10:17">
      <c r="J3371" s="21"/>
      <c r="M3371" s="21"/>
      <c r="N3371" s="21"/>
      <c r="Q3371" s="21"/>
    </row>
    <row r="3372" spans="10:17">
      <c r="J3372" s="21"/>
      <c r="M3372" s="21"/>
      <c r="N3372" s="21"/>
      <c r="Q3372" s="21"/>
    </row>
    <row r="3373" spans="10:17">
      <c r="J3373" s="21"/>
      <c r="M3373" s="21"/>
      <c r="N3373" s="21"/>
      <c r="Q3373" s="21"/>
    </row>
    <row r="3374" spans="10:17">
      <c r="J3374" s="21"/>
      <c r="M3374" s="21"/>
      <c r="N3374" s="21"/>
      <c r="Q3374" s="21"/>
    </row>
    <row r="3375" spans="10:17">
      <c r="J3375" s="21"/>
      <c r="M3375" s="21"/>
      <c r="N3375" s="21"/>
      <c r="Q3375" s="21"/>
    </row>
    <row r="3376" spans="10:17">
      <c r="J3376" s="21"/>
      <c r="M3376" s="21"/>
      <c r="N3376" s="21"/>
      <c r="Q3376" s="21"/>
    </row>
    <row r="3377" spans="10:17">
      <c r="J3377" s="21"/>
      <c r="M3377" s="21"/>
      <c r="N3377" s="21"/>
      <c r="Q3377" s="21"/>
    </row>
    <row r="3378" spans="10:17">
      <c r="J3378" s="21"/>
      <c r="M3378" s="21"/>
      <c r="N3378" s="21"/>
      <c r="Q3378" s="21"/>
    </row>
    <row r="3379" spans="10:17">
      <c r="J3379" s="21"/>
      <c r="M3379" s="21"/>
      <c r="N3379" s="21"/>
      <c r="Q3379" s="21"/>
    </row>
    <row r="3380" spans="10:17">
      <c r="J3380" s="21"/>
      <c r="M3380" s="21"/>
      <c r="N3380" s="21"/>
      <c r="Q3380" s="21"/>
    </row>
    <row r="3381" spans="10:17">
      <c r="J3381" s="21"/>
      <c r="M3381" s="21"/>
      <c r="N3381" s="21"/>
      <c r="Q3381" s="21"/>
    </row>
    <row r="3382" spans="10:17">
      <c r="J3382" s="21"/>
      <c r="M3382" s="21"/>
      <c r="N3382" s="21"/>
      <c r="Q3382" s="21"/>
    </row>
    <row r="3383" spans="10:17">
      <c r="J3383" s="21"/>
      <c r="M3383" s="21"/>
      <c r="N3383" s="21"/>
      <c r="Q3383" s="21"/>
    </row>
    <row r="3384" spans="10:17">
      <c r="J3384" s="21"/>
      <c r="M3384" s="21"/>
      <c r="N3384" s="21"/>
      <c r="Q3384" s="21"/>
    </row>
    <row r="3385" spans="10:17">
      <c r="J3385" s="21"/>
      <c r="M3385" s="21"/>
      <c r="N3385" s="21"/>
      <c r="Q3385" s="21"/>
    </row>
    <row r="3386" spans="10:17">
      <c r="J3386" s="21"/>
      <c r="M3386" s="21"/>
      <c r="N3386" s="21"/>
      <c r="Q3386" s="21"/>
    </row>
    <row r="3387" spans="10:17">
      <c r="J3387" s="21"/>
      <c r="M3387" s="21"/>
      <c r="N3387" s="21"/>
      <c r="Q3387" s="21"/>
    </row>
    <row r="3388" spans="10:17">
      <c r="J3388" s="21"/>
      <c r="M3388" s="21"/>
      <c r="N3388" s="21"/>
      <c r="Q3388" s="21"/>
    </row>
    <row r="3389" spans="10:17">
      <c r="J3389" s="21"/>
      <c r="M3389" s="21"/>
      <c r="N3389" s="21"/>
      <c r="Q3389" s="21"/>
    </row>
    <row r="3390" spans="10:17">
      <c r="J3390" s="21"/>
      <c r="M3390" s="21"/>
      <c r="N3390" s="21"/>
      <c r="Q3390" s="21"/>
    </row>
    <row r="3391" spans="10:17">
      <c r="J3391" s="21"/>
      <c r="M3391" s="21"/>
      <c r="N3391" s="21"/>
      <c r="Q3391" s="21"/>
    </row>
    <row r="3392" spans="10:17">
      <c r="J3392" s="21"/>
      <c r="M3392" s="21"/>
      <c r="N3392" s="21"/>
      <c r="Q3392" s="21"/>
    </row>
    <row r="3393" spans="10:17">
      <c r="J3393" s="21"/>
      <c r="M3393" s="21"/>
      <c r="N3393" s="21"/>
      <c r="Q3393" s="21"/>
    </row>
    <row r="3394" spans="10:17">
      <c r="J3394" s="21"/>
      <c r="M3394" s="21"/>
      <c r="N3394" s="21"/>
      <c r="Q3394" s="21"/>
    </row>
    <row r="3395" spans="10:17">
      <c r="J3395" s="21"/>
      <c r="M3395" s="21"/>
      <c r="N3395" s="21"/>
      <c r="Q3395" s="21"/>
    </row>
    <row r="3396" spans="10:17">
      <c r="J3396" s="21"/>
      <c r="M3396" s="21"/>
      <c r="N3396" s="21"/>
      <c r="Q3396" s="21"/>
    </row>
    <row r="3397" spans="10:17">
      <c r="J3397" s="21"/>
      <c r="M3397" s="21"/>
      <c r="N3397" s="21"/>
      <c r="Q3397" s="21"/>
    </row>
    <row r="3398" spans="10:17">
      <c r="J3398" s="21"/>
      <c r="M3398" s="21"/>
      <c r="N3398" s="21"/>
      <c r="Q3398" s="21"/>
    </row>
    <row r="3399" spans="10:17">
      <c r="J3399" s="21"/>
      <c r="M3399" s="21"/>
      <c r="N3399" s="21"/>
      <c r="Q3399" s="21"/>
    </row>
    <row r="3400" spans="10:17">
      <c r="J3400" s="21"/>
      <c r="M3400" s="21"/>
      <c r="N3400" s="21"/>
      <c r="Q3400" s="21"/>
    </row>
    <row r="3401" spans="10:17">
      <c r="J3401" s="21"/>
      <c r="M3401" s="21"/>
      <c r="N3401" s="21"/>
      <c r="Q3401" s="21"/>
    </row>
    <row r="3402" spans="10:17">
      <c r="J3402" s="21"/>
      <c r="M3402" s="21"/>
      <c r="N3402" s="21"/>
      <c r="Q3402" s="21"/>
    </row>
    <row r="3403" spans="10:17">
      <c r="J3403" s="21"/>
      <c r="M3403" s="21"/>
      <c r="N3403" s="21"/>
      <c r="Q3403" s="21"/>
    </row>
    <row r="3404" spans="10:17">
      <c r="J3404" s="21"/>
      <c r="M3404" s="21"/>
      <c r="N3404" s="21"/>
      <c r="Q3404" s="21"/>
    </row>
    <row r="3405" spans="10:17">
      <c r="J3405" s="21"/>
      <c r="M3405" s="21"/>
      <c r="N3405" s="21"/>
      <c r="Q3405" s="21"/>
    </row>
    <row r="3406" spans="10:17">
      <c r="J3406" s="21"/>
      <c r="M3406" s="21"/>
      <c r="N3406" s="21"/>
      <c r="Q3406" s="21"/>
    </row>
    <row r="3407" spans="10:17">
      <c r="J3407" s="21"/>
      <c r="M3407" s="21"/>
      <c r="N3407" s="21"/>
      <c r="Q3407" s="21"/>
    </row>
    <row r="3408" spans="10:17">
      <c r="J3408" s="21"/>
      <c r="M3408" s="21"/>
      <c r="N3408" s="21"/>
      <c r="Q3408" s="21"/>
    </row>
    <row r="3409" spans="10:17">
      <c r="J3409" s="21"/>
      <c r="M3409" s="21"/>
      <c r="N3409" s="21"/>
      <c r="Q3409" s="21"/>
    </row>
    <row r="3410" spans="10:17">
      <c r="J3410" s="21"/>
      <c r="M3410" s="21"/>
      <c r="N3410" s="21"/>
      <c r="Q3410" s="21"/>
    </row>
    <row r="3411" spans="10:17">
      <c r="J3411" s="21"/>
      <c r="M3411" s="21"/>
      <c r="N3411" s="21"/>
      <c r="Q3411" s="21"/>
    </row>
    <row r="3412" spans="10:17">
      <c r="J3412" s="21"/>
      <c r="M3412" s="21"/>
      <c r="N3412" s="21"/>
      <c r="Q3412" s="21"/>
    </row>
    <row r="3413" spans="10:17">
      <c r="J3413" s="21"/>
      <c r="M3413" s="21"/>
      <c r="N3413" s="21"/>
      <c r="Q3413" s="21"/>
    </row>
    <row r="3414" spans="10:17">
      <c r="J3414" s="21"/>
      <c r="M3414" s="21"/>
      <c r="N3414" s="21"/>
      <c r="Q3414" s="21"/>
    </row>
    <row r="3415" spans="10:17">
      <c r="J3415" s="21"/>
      <c r="M3415" s="21"/>
      <c r="N3415" s="21"/>
      <c r="Q3415" s="21"/>
    </row>
    <row r="3416" spans="10:17">
      <c r="J3416" s="21"/>
      <c r="M3416" s="21"/>
      <c r="N3416" s="21"/>
      <c r="Q3416" s="21"/>
    </row>
    <row r="3417" spans="10:17">
      <c r="J3417" s="21"/>
      <c r="M3417" s="21"/>
      <c r="N3417" s="21"/>
      <c r="Q3417" s="21"/>
    </row>
    <row r="3418" spans="10:17">
      <c r="J3418" s="21"/>
      <c r="M3418" s="21"/>
      <c r="N3418" s="21"/>
      <c r="Q3418" s="21"/>
    </row>
    <row r="3419" spans="10:17">
      <c r="J3419" s="21"/>
      <c r="M3419" s="21"/>
      <c r="N3419" s="21"/>
      <c r="Q3419" s="21"/>
    </row>
    <row r="3420" spans="10:17">
      <c r="J3420" s="21"/>
      <c r="M3420" s="21"/>
      <c r="N3420" s="21"/>
      <c r="Q3420" s="21"/>
    </row>
    <row r="3421" spans="10:17">
      <c r="J3421" s="21"/>
      <c r="M3421" s="21"/>
      <c r="N3421" s="21"/>
      <c r="Q3421" s="21"/>
    </row>
    <row r="3422" spans="10:17">
      <c r="J3422" s="21"/>
      <c r="M3422" s="21"/>
      <c r="N3422" s="21"/>
      <c r="Q3422" s="21"/>
    </row>
    <row r="3423" spans="10:17">
      <c r="J3423" s="21"/>
      <c r="M3423" s="21"/>
      <c r="N3423" s="21"/>
      <c r="Q3423" s="21"/>
    </row>
    <row r="3424" spans="10:17">
      <c r="J3424" s="21"/>
      <c r="M3424" s="21"/>
      <c r="N3424" s="21"/>
      <c r="Q3424" s="21"/>
    </row>
    <row r="3425" spans="10:17">
      <c r="J3425" s="21"/>
      <c r="M3425" s="21"/>
      <c r="N3425" s="21"/>
      <c r="Q3425" s="21"/>
    </row>
    <row r="3426" spans="10:17">
      <c r="J3426" s="21"/>
      <c r="M3426" s="21"/>
      <c r="N3426" s="21"/>
      <c r="Q3426" s="21"/>
    </row>
    <row r="3427" spans="10:17">
      <c r="J3427" s="21"/>
      <c r="M3427" s="21"/>
      <c r="N3427" s="21"/>
      <c r="Q3427" s="21"/>
    </row>
    <row r="3428" spans="10:17">
      <c r="J3428" s="21"/>
      <c r="M3428" s="21"/>
      <c r="N3428" s="21"/>
      <c r="Q3428" s="21"/>
    </row>
    <row r="3429" spans="10:17">
      <c r="J3429" s="21"/>
      <c r="M3429" s="21"/>
      <c r="N3429" s="21"/>
      <c r="Q3429" s="21"/>
    </row>
    <row r="3430" spans="10:17">
      <c r="J3430" s="21"/>
      <c r="M3430" s="21"/>
      <c r="N3430" s="21"/>
      <c r="Q3430" s="21"/>
    </row>
    <row r="3431" spans="10:17">
      <c r="J3431" s="21"/>
      <c r="M3431" s="21"/>
      <c r="N3431" s="21"/>
      <c r="Q3431" s="21"/>
    </row>
    <row r="3432" spans="10:17">
      <c r="J3432" s="21"/>
      <c r="M3432" s="21"/>
      <c r="N3432" s="21"/>
      <c r="Q3432" s="21"/>
    </row>
    <row r="3433" spans="10:17">
      <c r="J3433" s="21"/>
      <c r="M3433" s="21"/>
      <c r="N3433" s="21"/>
      <c r="Q3433" s="21"/>
    </row>
    <row r="3434" spans="10:17">
      <c r="J3434" s="21"/>
      <c r="M3434" s="21"/>
      <c r="N3434" s="21"/>
      <c r="Q3434" s="21"/>
    </row>
    <row r="3435" spans="10:17">
      <c r="J3435" s="21"/>
      <c r="M3435" s="21"/>
      <c r="N3435" s="21"/>
      <c r="Q3435" s="21"/>
    </row>
    <row r="3436" spans="10:17">
      <c r="J3436" s="21"/>
      <c r="M3436" s="21"/>
      <c r="N3436" s="21"/>
      <c r="Q3436" s="21"/>
    </row>
    <row r="3437" spans="10:17">
      <c r="J3437" s="21"/>
      <c r="M3437" s="21"/>
      <c r="N3437" s="21"/>
      <c r="Q3437" s="21"/>
    </row>
    <row r="3438" spans="10:17">
      <c r="J3438" s="21"/>
      <c r="M3438" s="21"/>
      <c r="N3438" s="21"/>
      <c r="Q3438" s="21"/>
    </row>
    <row r="3439" spans="10:17">
      <c r="J3439" s="21"/>
      <c r="M3439" s="21"/>
      <c r="N3439" s="21"/>
      <c r="Q3439" s="21"/>
    </row>
    <row r="3440" spans="10:17">
      <c r="J3440" s="21"/>
      <c r="M3440" s="21"/>
      <c r="N3440" s="21"/>
      <c r="Q3440" s="21"/>
    </row>
    <row r="3441" spans="10:17">
      <c r="J3441" s="21"/>
      <c r="M3441" s="21"/>
      <c r="N3441" s="21"/>
      <c r="Q3441" s="21"/>
    </row>
    <row r="3442" spans="10:17">
      <c r="J3442" s="21"/>
      <c r="M3442" s="21"/>
      <c r="N3442" s="21"/>
      <c r="Q3442" s="21"/>
    </row>
    <row r="3443" spans="10:17">
      <c r="J3443" s="21"/>
      <c r="M3443" s="21"/>
      <c r="N3443" s="21"/>
      <c r="Q3443" s="21"/>
    </row>
    <row r="3444" spans="10:17">
      <c r="J3444" s="21"/>
      <c r="M3444" s="21"/>
      <c r="N3444" s="21"/>
      <c r="Q3444" s="21"/>
    </row>
    <row r="3445" spans="10:17">
      <c r="J3445" s="21"/>
      <c r="M3445" s="21"/>
      <c r="N3445" s="21"/>
      <c r="Q3445" s="21"/>
    </row>
    <row r="3446" spans="10:17">
      <c r="J3446" s="21"/>
      <c r="M3446" s="21"/>
      <c r="N3446" s="21"/>
      <c r="Q3446" s="21"/>
    </row>
    <row r="3447" spans="10:17">
      <c r="J3447" s="21"/>
      <c r="M3447" s="21"/>
      <c r="N3447" s="21"/>
      <c r="Q3447" s="21"/>
    </row>
    <row r="3448" spans="10:17">
      <c r="J3448" s="21"/>
      <c r="M3448" s="21"/>
      <c r="N3448" s="21"/>
      <c r="Q3448" s="21"/>
    </row>
    <row r="3449" spans="10:17">
      <c r="J3449" s="21"/>
      <c r="M3449" s="21"/>
      <c r="N3449" s="21"/>
      <c r="Q3449" s="21"/>
    </row>
    <row r="3450" spans="10:17">
      <c r="J3450" s="21"/>
      <c r="M3450" s="21"/>
      <c r="N3450" s="21"/>
      <c r="Q3450" s="21"/>
    </row>
    <row r="3451" spans="10:17">
      <c r="J3451" s="21"/>
      <c r="M3451" s="21"/>
      <c r="N3451" s="21"/>
      <c r="Q3451" s="21"/>
    </row>
    <row r="3452" spans="10:17">
      <c r="J3452" s="21"/>
      <c r="M3452" s="21"/>
      <c r="N3452" s="21"/>
      <c r="Q3452" s="21"/>
    </row>
    <row r="3453" spans="10:17">
      <c r="J3453" s="21"/>
      <c r="M3453" s="21"/>
      <c r="N3453" s="21"/>
      <c r="Q3453" s="21"/>
    </row>
    <row r="3454" spans="10:17">
      <c r="J3454" s="21"/>
      <c r="M3454" s="21"/>
      <c r="N3454" s="21"/>
      <c r="Q3454" s="21"/>
    </row>
    <row r="3455" spans="10:17">
      <c r="J3455" s="21"/>
      <c r="M3455" s="21"/>
      <c r="N3455" s="21"/>
      <c r="Q3455" s="21"/>
    </row>
    <row r="3456" spans="10:17">
      <c r="J3456" s="21"/>
      <c r="M3456" s="21"/>
      <c r="N3456" s="21"/>
      <c r="Q3456" s="21"/>
    </row>
    <row r="3457" spans="10:17">
      <c r="J3457" s="21"/>
      <c r="M3457" s="21"/>
      <c r="N3457" s="21"/>
      <c r="Q3457" s="21"/>
    </row>
    <row r="3458" spans="10:17">
      <c r="J3458" s="21"/>
      <c r="M3458" s="21"/>
      <c r="N3458" s="21"/>
      <c r="Q3458" s="21"/>
    </row>
    <row r="3459" spans="10:17">
      <c r="J3459" s="21"/>
      <c r="M3459" s="21"/>
      <c r="N3459" s="21"/>
      <c r="Q3459" s="21"/>
    </row>
    <row r="3460" spans="10:17">
      <c r="J3460" s="21"/>
      <c r="M3460" s="21"/>
      <c r="N3460" s="21"/>
      <c r="Q3460" s="21"/>
    </row>
    <row r="3461" spans="10:17">
      <c r="J3461" s="21"/>
      <c r="M3461" s="21"/>
      <c r="N3461" s="21"/>
      <c r="Q3461" s="21"/>
    </row>
    <row r="3462" spans="10:17">
      <c r="J3462" s="21"/>
      <c r="M3462" s="21"/>
      <c r="N3462" s="21"/>
      <c r="Q3462" s="21"/>
    </row>
    <row r="3463" spans="10:17">
      <c r="J3463" s="21"/>
      <c r="M3463" s="21"/>
      <c r="N3463" s="21"/>
      <c r="Q3463" s="21"/>
    </row>
    <row r="3464" spans="10:17">
      <c r="J3464" s="21"/>
      <c r="M3464" s="21"/>
      <c r="N3464" s="21"/>
      <c r="Q3464" s="21"/>
    </row>
    <row r="3465" spans="10:17">
      <c r="J3465" s="21"/>
      <c r="M3465" s="21"/>
      <c r="N3465" s="21"/>
      <c r="Q3465" s="21"/>
    </row>
    <row r="3466" spans="10:17">
      <c r="J3466" s="21"/>
      <c r="M3466" s="21"/>
      <c r="N3466" s="21"/>
      <c r="Q3466" s="21"/>
    </row>
    <row r="3467" spans="10:17">
      <c r="J3467" s="21"/>
      <c r="M3467" s="21"/>
      <c r="N3467" s="21"/>
      <c r="Q3467" s="21"/>
    </row>
    <row r="3468" spans="10:17">
      <c r="J3468" s="21"/>
      <c r="M3468" s="21"/>
      <c r="N3468" s="21"/>
      <c r="Q3468" s="21"/>
    </row>
    <row r="3469" spans="10:17">
      <c r="J3469" s="21"/>
      <c r="M3469" s="21"/>
      <c r="N3469" s="21"/>
      <c r="Q3469" s="21"/>
    </row>
    <row r="3470" spans="10:17">
      <c r="J3470" s="21"/>
      <c r="M3470" s="21"/>
      <c r="N3470" s="21"/>
      <c r="Q3470" s="21"/>
    </row>
    <row r="3471" spans="10:17">
      <c r="J3471" s="21"/>
      <c r="M3471" s="21"/>
      <c r="N3471" s="21"/>
      <c r="Q3471" s="21"/>
    </row>
    <row r="3472" spans="10:17">
      <c r="J3472" s="21"/>
      <c r="M3472" s="21"/>
      <c r="N3472" s="21"/>
      <c r="Q3472" s="21"/>
    </row>
    <row r="3473" spans="10:17">
      <c r="J3473" s="21"/>
      <c r="M3473" s="21"/>
      <c r="N3473" s="21"/>
      <c r="Q3473" s="21"/>
    </row>
    <row r="3474" spans="10:17">
      <c r="J3474" s="21"/>
      <c r="M3474" s="21"/>
      <c r="N3474" s="21"/>
      <c r="Q3474" s="21"/>
    </row>
    <row r="3475" spans="10:17">
      <c r="J3475" s="21"/>
      <c r="M3475" s="21"/>
      <c r="N3475" s="21"/>
      <c r="Q3475" s="21"/>
    </row>
    <row r="3476" spans="10:17">
      <c r="J3476" s="21"/>
      <c r="M3476" s="21"/>
      <c r="N3476" s="21"/>
      <c r="Q3476" s="21"/>
    </row>
    <row r="3477" spans="10:17">
      <c r="J3477" s="21"/>
      <c r="M3477" s="21"/>
      <c r="N3477" s="21"/>
      <c r="Q3477" s="21"/>
    </row>
    <row r="3478" spans="10:17">
      <c r="J3478" s="21"/>
      <c r="M3478" s="21"/>
      <c r="N3478" s="21"/>
      <c r="Q3478" s="21"/>
    </row>
    <row r="3479" spans="10:17">
      <c r="J3479" s="21"/>
      <c r="M3479" s="21"/>
      <c r="N3479" s="21"/>
      <c r="Q3479" s="21"/>
    </row>
    <row r="3480" spans="10:17">
      <c r="J3480" s="21"/>
      <c r="M3480" s="21"/>
      <c r="N3480" s="21"/>
      <c r="Q3480" s="21"/>
    </row>
    <row r="3481" spans="10:17">
      <c r="J3481" s="21"/>
      <c r="M3481" s="21"/>
      <c r="N3481" s="21"/>
      <c r="Q3481" s="21"/>
    </row>
    <row r="3482" spans="10:17">
      <c r="J3482" s="21"/>
      <c r="M3482" s="21"/>
      <c r="N3482" s="21"/>
      <c r="Q3482" s="21"/>
    </row>
    <row r="3483" spans="10:17">
      <c r="J3483" s="21"/>
      <c r="M3483" s="21"/>
      <c r="N3483" s="21"/>
      <c r="Q3483" s="21"/>
    </row>
    <row r="3484" spans="10:17">
      <c r="J3484" s="21"/>
      <c r="M3484" s="21"/>
      <c r="N3484" s="21"/>
      <c r="Q3484" s="21"/>
    </row>
    <row r="3485" spans="10:17">
      <c r="J3485" s="21"/>
      <c r="M3485" s="21"/>
      <c r="N3485" s="21"/>
      <c r="Q3485" s="21"/>
    </row>
    <row r="3486" spans="10:17">
      <c r="J3486" s="21"/>
      <c r="M3486" s="21"/>
      <c r="N3486" s="21"/>
      <c r="Q3486" s="21"/>
    </row>
    <row r="3487" spans="10:17">
      <c r="J3487" s="21"/>
      <c r="M3487" s="21"/>
      <c r="N3487" s="21"/>
      <c r="Q3487" s="21"/>
    </row>
    <row r="3488" spans="10:17">
      <c r="J3488" s="21"/>
      <c r="M3488" s="21"/>
      <c r="N3488" s="21"/>
      <c r="Q3488" s="21"/>
    </row>
    <row r="3489" spans="10:17">
      <c r="J3489" s="21"/>
      <c r="M3489" s="21"/>
      <c r="N3489" s="21"/>
      <c r="Q3489" s="21"/>
    </row>
    <row r="3490" spans="10:17">
      <c r="J3490" s="21"/>
      <c r="M3490" s="21"/>
      <c r="N3490" s="21"/>
      <c r="Q3490" s="21"/>
    </row>
    <row r="3491" spans="10:17">
      <c r="J3491" s="21"/>
      <c r="M3491" s="21"/>
      <c r="N3491" s="21"/>
      <c r="Q3491" s="21"/>
    </row>
    <row r="3492" spans="10:17">
      <c r="J3492" s="21"/>
      <c r="M3492" s="21"/>
      <c r="N3492" s="21"/>
      <c r="Q3492" s="21"/>
    </row>
    <row r="3493" spans="10:17">
      <c r="J3493" s="21"/>
      <c r="M3493" s="21"/>
      <c r="N3493" s="21"/>
      <c r="Q3493" s="21"/>
    </row>
    <row r="3494" spans="10:17">
      <c r="J3494" s="21"/>
      <c r="M3494" s="21"/>
      <c r="N3494" s="21"/>
      <c r="Q3494" s="21"/>
    </row>
    <row r="3495" spans="10:17">
      <c r="J3495" s="21"/>
      <c r="M3495" s="21"/>
      <c r="N3495" s="21"/>
      <c r="Q3495" s="21"/>
    </row>
    <row r="3496" spans="10:17">
      <c r="J3496" s="21"/>
      <c r="M3496" s="21"/>
      <c r="N3496" s="21"/>
      <c r="Q3496" s="21"/>
    </row>
    <row r="3497" spans="10:17">
      <c r="J3497" s="21"/>
      <c r="M3497" s="21"/>
      <c r="N3497" s="21"/>
      <c r="Q3497" s="21"/>
    </row>
    <row r="3498" spans="10:17">
      <c r="J3498" s="21"/>
      <c r="M3498" s="21"/>
      <c r="N3498" s="21"/>
      <c r="Q3498" s="21"/>
    </row>
    <row r="3499" spans="10:17">
      <c r="J3499" s="21"/>
      <c r="M3499" s="21"/>
      <c r="N3499" s="21"/>
      <c r="Q3499" s="21"/>
    </row>
    <row r="3500" spans="10:17">
      <c r="J3500" s="21"/>
      <c r="M3500" s="21"/>
      <c r="N3500" s="21"/>
      <c r="Q3500" s="21"/>
    </row>
    <row r="3501" spans="10:17">
      <c r="J3501" s="21"/>
      <c r="M3501" s="21"/>
      <c r="N3501" s="21"/>
      <c r="Q3501" s="21"/>
    </row>
    <row r="3502" spans="10:17">
      <c r="J3502" s="21"/>
      <c r="M3502" s="21"/>
      <c r="N3502" s="21"/>
      <c r="Q3502" s="21"/>
    </row>
    <row r="3503" spans="10:17">
      <c r="J3503" s="21"/>
      <c r="M3503" s="21"/>
      <c r="N3503" s="21"/>
      <c r="Q3503" s="21"/>
    </row>
    <row r="3504" spans="10:17">
      <c r="J3504" s="21"/>
      <c r="M3504" s="21"/>
      <c r="N3504" s="21"/>
      <c r="Q3504" s="21"/>
    </row>
    <row r="3505" spans="10:17">
      <c r="J3505" s="21"/>
      <c r="M3505" s="21"/>
      <c r="N3505" s="21"/>
      <c r="Q3505" s="21"/>
    </row>
    <row r="3506" spans="10:17">
      <c r="J3506" s="21"/>
      <c r="M3506" s="21"/>
      <c r="N3506" s="21"/>
      <c r="Q3506" s="21"/>
    </row>
    <row r="3507" spans="10:17">
      <c r="J3507" s="21"/>
      <c r="M3507" s="21"/>
      <c r="N3507" s="21"/>
      <c r="Q3507" s="21"/>
    </row>
    <row r="3508" spans="10:17">
      <c r="J3508" s="21"/>
      <c r="M3508" s="21"/>
      <c r="N3508" s="21"/>
      <c r="Q3508" s="21"/>
    </row>
    <row r="3509" spans="10:17">
      <c r="J3509" s="21"/>
      <c r="M3509" s="21"/>
      <c r="N3509" s="21"/>
      <c r="Q3509" s="21"/>
    </row>
    <row r="3510" spans="10:17">
      <c r="J3510" s="21"/>
      <c r="M3510" s="21"/>
      <c r="N3510" s="21"/>
      <c r="Q3510" s="21"/>
    </row>
    <row r="3511" spans="10:17">
      <c r="J3511" s="21"/>
      <c r="M3511" s="21"/>
      <c r="N3511" s="21"/>
      <c r="Q3511" s="21"/>
    </row>
    <row r="3512" spans="10:17">
      <c r="J3512" s="21"/>
      <c r="M3512" s="21"/>
      <c r="N3512" s="21"/>
      <c r="Q3512" s="21"/>
    </row>
    <row r="3513" spans="10:17">
      <c r="J3513" s="21"/>
      <c r="M3513" s="21"/>
      <c r="N3513" s="21"/>
      <c r="Q3513" s="21"/>
    </row>
    <row r="3514" spans="10:17">
      <c r="J3514" s="21"/>
      <c r="M3514" s="21"/>
      <c r="N3514" s="21"/>
      <c r="Q3514" s="21"/>
    </row>
    <row r="3515" spans="10:17">
      <c r="J3515" s="21"/>
      <c r="M3515" s="21"/>
      <c r="N3515" s="21"/>
      <c r="Q3515" s="21"/>
    </row>
    <row r="3516" spans="10:17">
      <c r="J3516" s="21"/>
      <c r="M3516" s="21"/>
      <c r="N3516" s="21"/>
      <c r="Q3516" s="21"/>
    </row>
    <row r="3517" spans="10:17">
      <c r="J3517" s="21"/>
      <c r="M3517" s="21"/>
      <c r="N3517" s="21"/>
      <c r="Q3517" s="21"/>
    </row>
    <row r="3518" spans="10:17">
      <c r="J3518" s="21"/>
      <c r="M3518" s="21"/>
      <c r="N3518" s="21"/>
      <c r="Q3518" s="21"/>
    </row>
    <row r="3519" spans="10:17">
      <c r="J3519" s="21"/>
      <c r="M3519" s="21"/>
      <c r="N3519" s="21"/>
      <c r="Q3519" s="21"/>
    </row>
    <row r="3520" spans="10:17">
      <c r="J3520" s="21"/>
      <c r="M3520" s="21"/>
      <c r="N3520" s="21"/>
      <c r="Q3520" s="21"/>
    </row>
    <row r="3521" spans="10:17">
      <c r="J3521" s="21"/>
      <c r="M3521" s="21"/>
      <c r="N3521" s="21"/>
      <c r="Q3521" s="21"/>
    </row>
    <row r="3522" spans="10:17">
      <c r="J3522" s="21"/>
      <c r="M3522" s="21"/>
      <c r="N3522" s="21"/>
      <c r="Q3522" s="21"/>
    </row>
    <row r="3523" spans="10:17">
      <c r="J3523" s="21"/>
      <c r="M3523" s="21"/>
      <c r="N3523" s="21"/>
      <c r="Q3523" s="21"/>
    </row>
    <row r="3524" spans="10:17">
      <c r="J3524" s="21"/>
      <c r="M3524" s="21"/>
      <c r="N3524" s="21"/>
      <c r="Q3524" s="21"/>
    </row>
    <row r="3525" spans="10:17">
      <c r="J3525" s="21"/>
      <c r="M3525" s="21"/>
      <c r="N3525" s="21"/>
      <c r="Q3525" s="21"/>
    </row>
    <row r="3526" spans="10:17">
      <c r="J3526" s="21"/>
      <c r="M3526" s="21"/>
      <c r="N3526" s="21"/>
      <c r="Q3526" s="21"/>
    </row>
    <row r="3527" spans="10:17">
      <c r="J3527" s="21"/>
      <c r="M3527" s="21"/>
      <c r="N3527" s="21"/>
      <c r="Q3527" s="21"/>
    </row>
    <row r="3528" spans="10:17">
      <c r="J3528" s="21"/>
      <c r="M3528" s="21"/>
      <c r="N3528" s="21"/>
      <c r="Q3528" s="21"/>
    </row>
    <row r="3529" spans="10:17">
      <c r="J3529" s="21"/>
      <c r="M3529" s="21"/>
      <c r="N3529" s="21"/>
      <c r="Q3529" s="21"/>
    </row>
    <row r="3530" spans="10:17">
      <c r="J3530" s="21"/>
      <c r="M3530" s="21"/>
      <c r="N3530" s="21"/>
      <c r="Q3530" s="21"/>
    </row>
    <row r="3531" spans="10:17">
      <c r="J3531" s="21"/>
      <c r="M3531" s="21"/>
      <c r="N3531" s="21"/>
      <c r="Q3531" s="21"/>
    </row>
    <row r="3532" spans="10:17">
      <c r="J3532" s="21"/>
      <c r="M3532" s="21"/>
      <c r="N3532" s="21"/>
      <c r="Q3532" s="21"/>
    </row>
    <row r="3533" spans="10:17">
      <c r="J3533" s="21"/>
      <c r="M3533" s="21"/>
      <c r="N3533" s="21"/>
      <c r="Q3533" s="21"/>
    </row>
    <row r="3534" spans="10:17">
      <c r="J3534" s="21"/>
      <c r="M3534" s="21"/>
      <c r="N3534" s="21"/>
      <c r="Q3534" s="21"/>
    </row>
    <row r="3535" spans="10:17">
      <c r="J3535" s="21"/>
      <c r="M3535" s="21"/>
      <c r="N3535" s="21"/>
      <c r="Q3535" s="21"/>
    </row>
    <row r="3536" spans="10:17">
      <c r="J3536" s="21"/>
      <c r="M3536" s="21"/>
      <c r="N3536" s="21"/>
      <c r="Q3536" s="21"/>
    </row>
    <row r="3537" spans="10:17">
      <c r="J3537" s="21"/>
      <c r="M3537" s="21"/>
      <c r="N3537" s="21"/>
      <c r="Q3537" s="21"/>
    </row>
    <row r="3538" spans="10:17">
      <c r="J3538" s="21"/>
      <c r="M3538" s="21"/>
      <c r="N3538" s="21"/>
      <c r="Q3538" s="21"/>
    </row>
    <row r="3539" spans="10:17">
      <c r="J3539" s="21"/>
      <c r="M3539" s="21"/>
      <c r="N3539" s="21"/>
      <c r="Q3539" s="21"/>
    </row>
    <row r="3540" spans="10:17">
      <c r="J3540" s="21"/>
      <c r="M3540" s="21"/>
      <c r="N3540" s="21"/>
      <c r="Q3540" s="21"/>
    </row>
    <row r="3541" spans="10:17">
      <c r="J3541" s="21"/>
      <c r="M3541" s="21"/>
      <c r="N3541" s="21"/>
      <c r="Q3541" s="21"/>
    </row>
    <row r="3542" spans="10:17">
      <c r="J3542" s="21"/>
      <c r="M3542" s="21"/>
      <c r="N3542" s="21"/>
      <c r="Q3542" s="21"/>
    </row>
    <row r="3543" spans="10:17">
      <c r="J3543" s="21"/>
      <c r="M3543" s="21"/>
      <c r="N3543" s="21"/>
      <c r="Q3543" s="21"/>
    </row>
    <row r="3544" spans="10:17">
      <c r="J3544" s="21"/>
      <c r="M3544" s="21"/>
      <c r="N3544" s="21"/>
      <c r="Q3544" s="21"/>
    </row>
    <row r="3545" spans="10:17">
      <c r="J3545" s="21"/>
      <c r="M3545" s="21"/>
      <c r="N3545" s="21"/>
      <c r="Q3545" s="21"/>
    </row>
    <row r="3546" spans="10:17">
      <c r="J3546" s="21"/>
      <c r="M3546" s="21"/>
      <c r="N3546" s="21"/>
      <c r="Q3546" s="21"/>
    </row>
    <row r="3547" spans="10:17">
      <c r="J3547" s="21"/>
      <c r="M3547" s="21"/>
      <c r="N3547" s="21"/>
      <c r="Q3547" s="21"/>
    </row>
    <row r="3548" spans="10:17">
      <c r="J3548" s="21"/>
      <c r="M3548" s="21"/>
      <c r="N3548" s="21"/>
      <c r="Q3548" s="21"/>
    </row>
    <row r="3549" spans="10:17">
      <c r="J3549" s="21"/>
      <c r="M3549" s="21"/>
      <c r="N3549" s="21"/>
      <c r="Q3549" s="21"/>
    </row>
    <row r="3550" spans="10:17">
      <c r="J3550" s="21"/>
      <c r="M3550" s="21"/>
      <c r="N3550" s="21"/>
      <c r="Q3550" s="21"/>
    </row>
    <row r="3551" spans="10:17">
      <c r="J3551" s="21"/>
      <c r="M3551" s="21"/>
      <c r="N3551" s="21"/>
      <c r="Q3551" s="21"/>
    </row>
    <row r="3552" spans="10:17">
      <c r="J3552" s="21"/>
      <c r="M3552" s="21"/>
      <c r="N3552" s="21"/>
      <c r="Q3552" s="21"/>
    </row>
    <row r="3553" spans="10:17">
      <c r="J3553" s="21"/>
      <c r="M3553" s="21"/>
      <c r="N3553" s="21"/>
      <c r="Q3553" s="21"/>
    </row>
    <row r="3554" spans="10:17">
      <c r="J3554" s="21"/>
      <c r="M3554" s="21"/>
      <c r="N3554" s="21"/>
      <c r="Q3554" s="21"/>
    </row>
    <row r="3555" spans="10:17">
      <c r="J3555" s="21"/>
      <c r="M3555" s="21"/>
      <c r="N3555" s="21"/>
      <c r="Q3555" s="21"/>
    </row>
    <row r="3556" spans="10:17">
      <c r="J3556" s="21"/>
      <c r="M3556" s="21"/>
      <c r="N3556" s="21"/>
      <c r="Q3556" s="21"/>
    </row>
    <row r="3557" spans="10:17">
      <c r="J3557" s="21"/>
      <c r="M3557" s="21"/>
      <c r="N3557" s="21"/>
      <c r="Q3557" s="21"/>
    </row>
    <row r="3558" spans="10:17">
      <c r="J3558" s="21"/>
      <c r="M3558" s="21"/>
      <c r="N3558" s="21"/>
      <c r="Q3558" s="21"/>
    </row>
    <row r="3559" spans="10:17">
      <c r="J3559" s="21"/>
      <c r="M3559" s="21"/>
      <c r="N3559" s="21"/>
      <c r="Q3559" s="21"/>
    </row>
    <row r="3560" spans="10:17">
      <c r="J3560" s="21"/>
      <c r="M3560" s="21"/>
      <c r="N3560" s="21"/>
      <c r="Q3560" s="21"/>
    </row>
    <row r="3561" spans="10:17">
      <c r="J3561" s="21"/>
      <c r="M3561" s="21"/>
      <c r="N3561" s="21"/>
      <c r="Q3561" s="21"/>
    </row>
    <row r="3562" spans="10:17">
      <c r="J3562" s="21"/>
      <c r="M3562" s="21"/>
      <c r="N3562" s="21"/>
      <c r="Q3562" s="21"/>
    </row>
    <row r="3563" spans="10:17">
      <c r="J3563" s="21"/>
      <c r="M3563" s="21"/>
      <c r="N3563" s="21"/>
      <c r="Q3563" s="21"/>
    </row>
    <row r="3564" spans="10:17">
      <c r="J3564" s="21"/>
      <c r="M3564" s="21"/>
      <c r="N3564" s="21"/>
      <c r="Q3564" s="21"/>
    </row>
    <row r="3565" spans="10:17">
      <c r="J3565" s="21"/>
      <c r="M3565" s="21"/>
      <c r="N3565" s="21"/>
      <c r="Q3565" s="21"/>
    </row>
    <row r="3566" spans="10:17">
      <c r="J3566" s="21"/>
      <c r="M3566" s="21"/>
      <c r="N3566" s="21"/>
      <c r="Q3566" s="21"/>
    </row>
    <row r="3567" spans="10:17">
      <c r="J3567" s="21"/>
      <c r="M3567" s="21"/>
      <c r="N3567" s="21"/>
      <c r="Q3567" s="21"/>
    </row>
    <row r="3568" spans="10:17">
      <c r="J3568" s="21"/>
      <c r="M3568" s="21"/>
      <c r="N3568" s="21"/>
      <c r="Q3568" s="21"/>
    </row>
    <row r="3569" spans="10:17">
      <c r="J3569" s="21"/>
      <c r="M3569" s="21"/>
      <c r="N3569" s="21"/>
      <c r="Q3569" s="21"/>
    </row>
    <row r="3570" spans="10:17">
      <c r="J3570" s="21"/>
      <c r="M3570" s="21"/>
      <c r="N3570" s="21"/>
      <c r="Q3570" s="21"/>
    </row>
    <row r="3571" spans="10:17">
      <c r="J3571" s="21"/>
      <c r="M3571" s="21"/>
      <c r="N3571" s="21"/>
      <c r="Q3571" s="21"/>
    </row>
    <row r="3572" spans="10:17">
      <c r="J3572" s="21"/>
      <c r="M3572" s="21"/>
      <c r="N3572" s="21"/>
      <c r="Q3572" s="21"/>
    </row>
    <row r="3573" spans="10:17">
      <c r="J3573" s="21"/>
      <c r="M3573" s="21"/>
      <c r="N3573" s="21"/>
      <c r="Q3573" s="21"/>
    </row>
    <row r="3574" spans="10:17">
      <c r="J3574" s="21"/>
      <c r="M3574" s="21"/>
      <c r="N3574" s="21"/>
      <c r="Q3574" s="21"/>
    </row>
    <row r="3575" spans="10:17">
      <c r="J3575" s="21"/>
      <c r="M3575" s="21"/>
      <c r="N3575" s="21"/>
      <c r="Q3575" s="21"/>
    </row>
    <row r="3576" spans="10:17">
      <c r="J3576" s="21"/>
      <c r="M3576" s="21"/>
      <c r="N3576" s="21"/>
      <c r="Q3576" s="21"/>
    </row>
    <row r="3577" spans="10:17">
      <c r="J3577" s="21"/>
      <c r="M3577" s="21"/>
      <c r="N3577" s="21"/>
      <c r="Q3577" s="21"/>
    </row>
    <row r="3578" spans="10:17">
      <c r="J3578" s="21"/>
      <c r="M3578" s="21"/>
      <c r="N3578" s="21"/>
      <c r="Q3578" s="21"/>
    </row>
    <row r="3579" spans="10:17">
      <c r="J3579" s="21"/>
      <c r="M3579" s="21"/>
      <c r="N3579" s="21"/>
      <c r="Q3579" s="21"/>
    </row>
    <row r="3580" spans="10:17">
      <c r="J3580" s="21"/>
      <c r="M3580" s="21"/>
      <c r="N3580" s="21"/>
      <c r="Q3580" s="21"/>
    </row>
    <row r="3581" spans="10:17">
      <c r="J3581" s="21"/>
      <c r="M3581" s="21"/>
      <c r="N3581" s="21"/>
      <c r="Q3581" s="21"/>
    </row>
    <row r="3582" spans="10:17">
      <c r="J3582" s="21"/>
      <c r="M3582" s="21"/>
      <c r="N3582" s="21"/>
      <c r="Q3582" s="21"/>
    </row>
    <row r="3583" spans="10:17">
      <c r="J3583" s="21"/>
      <c r="M3583" s="21"/>
      <c r="N3583" s="21"/>
      <c r="Q3583" s="21"/>
    </row>
    <row r="3584" spans="10:17">
      <c r="J3584" s="21"/>
      <c r="M3584" s="21"/>
      <c r="N3584" s="21"/>
      <c r="Q3584" s="21"/>
    </row>
    <row r="3585" spans="10:17">
      <c r="J3585" s="21"/>
      <c r="M3585" s="21"/>
      <c r="N3585" s="21"/>
      <c r="Q3585" s="21"/>
    </row>
    <row r="3586" spans="10:17">
      <c r="J3586" s="21"/>
      <c r="M3586" s="21"/>
      <c r="N3586" s="21"/>
      <c r="Q3586" s="21"/>
    </row>
  </sheetData>
  <mergeCells count="2">
    <mergeCell ref="A1:R2"/>
    <mergeCell ref="E3:M3"/>
  </mergeCells>
  <printOptions horizontalCentered="1"/>
  <pageMargins left="0.31496062992125984" right="0.31496062992125984" top="1.1417322834645669" bottom="1.0629921259842521" header="0.15748031496062992" footer="0.23622047244094491"/>
  <pageSetup paperSize="5" scale="8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90A7-0C7C-47C6-8CAD-DEC6C67D8B6F}">
  <dimension ref="A1:S58"/>
  <sheetViews>
    <sheetView workbookViewId="0">
      <selection activeCell="N8" sqref="N8"/>
    </sheetView>
  </sheetViews>
  <sheetFormatPr baseColWidth="10" defaultRowHeight="12.75"/>
  <cols>
    <col min="1" max="1" width="7.42578125" customWidth="1"/>
    <col min="2" max="2" width="19.140625" customWidth="1"/>
    <col min="3" max="3" width="8.85546875" customWidth="1"/>
    <col min="4" max="4" width="10.140625" customWidth="1"/>
    <col min="5" max="5" width="10.42578125" customWidth="1"/>
    <col min="6" max="6" width="9.7109375" customWidth="1"/>
    <col min="8" max="8" width="10" customWidth="1"/>
    <col min="10" max="10" width="9.28515625" customWidth="1"/>
    <col min="11" max="11" width="10.42578125" customWidth="1"/>
    <col min="12" max="12" width="13.7109375" customWidth="1"/>
    <col min="14" max="14" width="9.140625" customWidth="1"/>
    <col min="18" max="18" width="17.7109375" customWidth="1"/>
    <col min="19" max="19" width="18.28515625" customWidth="1"/>
  </cols>
  <sheetData>
    <row r="1" spans="1:19" ht="51" customHeight="1"/>
    <row r="2" spans="1:19" ht="54" customHeight="1" thickBot="1">
      <c r="G2" s="189" t="s">
        <v>1828</v>
      </c>
      <c r="H2" s="189"/>
      <c r="I2" s="189"/>
      <c r="J2" s="189"/>
      <c r="K2" s="189"/>
      <c r="L2" s="189"/>
      <c r="M2" s="189"/>
      <c r="N2" s="189"/>
      <c r="O2" s="189"/>
      <c r="P2" s="189"/>
      <c r="R2" s="190" t="s">
        <v>1829</v>
      </c>
      <c r="S2" s="190"/>
    </row>
    <row r="3" spans="1:19" ht="33" customHeight="1" thickBot="1">
      <c r="A3" s="146" t="s">
        <v>1081</v>
      </c>
      <c r="B3" s="114" t="s">
        <v>2</v>
      </c>
      <c r="C3" s="114" t="s">
        <v>1830</v>
      </c>
      <c r="D3" s="116" t="s">
        <v>1831</v>
      </c>
      <c r="E3" s="115" t="s">
        <v>3</v>
      </c>
      <c r="F3" s="114" t="s">
        <v>4</v>
      </c>
      <c r="G3" s="114" t="s">
        <v>5</v>
      </c>
      <c r="H3" s="116" t="s">
        <v>6</v>
      </c>
      <c r="I3" s="116" t="s">
        <v>7</v>
      </c>
      <c r="J3" s="116" t="s">
        <v>8</v>
      </c>
      <c r="K3" s="116" t="s">
        <v>9</v>
      </c>
      <c r="L3" s="114" t="s">
        <v>10</v>
      </c>
      <c r="M3" s="87" t="s">
        <v>1827</v>
      </c>
      <c r="N3" s="88" t="s">
        <v>12</v>
      </c>
      <c r="O3" s="116" t="s">
        <v>13</v>
      </c>
      <c r="P3" s="114" t="s">
        <v>14</v>
      </c>
      <c r="Q3" s="114" t="s">
        <v>15</v>
      </c>
      <c r="R3" s="114" t="s">
        <v>16</v>
      </c>
      <c r="S3" s="85" t="s">
        <v>17</v>
      </c>
    </row>
    <row r="4" spans="1:19" ht="56.25" customHeight="1" thickBot="1">
      <c r="A4" s="191">
        <v>1</v>
      </c>
      <c r="B4" s="192" t="s">
        <v>1755</v>
      </c>
      <c r="C4" s="193">
        <v>1</v>
      </c>
      <c r="D4" s="193" t="s">
        <v>1826</v>
      </c>
      <c r="E4" s="170">
        <v>43584</v>
      </c>
      <c r="F4" s="193" t="s">
        <v>1756</v>
      </c>
      <c r="G4" s="171">
        <v>11499</v>
      </c>
      <c r="H4" s="193"/>
      <c r="I4" s="192"/>
      <c r="J4" s="194"/>
      <c r="K4" s="195"/>
      <c r="L4" s="192" t="s">
        <v>1757</v>
      </c>
      <c r="M4" s="196">
        <v>43675</v>
      </c>
      <c r="N4" s="197" t="s">
        <v>21</v>
      </c>
      <c r="O4" s="193">
        <v>91131</v>
      </c>
      <c r="P4" s="193" t="s">
        <v>32</v>
      </c>
      <c r="Q4" s="198" t="s">
        <v>23</v>
      </c>
      <c r="R4" s="192" t="s">
        <v>534</v>
      </c>
      <c r="S4" s="199" t="s">
        <v>53</v>
      </c>
    </row>
    <row r="5" spans="1:19" ht="57.75" customHeight="1" thickBot="1">
      <c r="A5" s="191">
        <f t="shared" ref="A5:A58" si="0">A4+1</f>
        <v>2</v>
      </c>
      <c r="B5" s="200" t="s">
        <v>1758</v>
      </c>
      <c r="C5" s="193">
        <v>1</v>
      </c>
      <c r="D5" s="193" t="s">
        <v>1826</v>
      </c>
      <c r="E5" s="170"/>
      <c r="F5" s="201"/>
      <c r="G5" s="202">
        <v>6250</v>
      </c>
      <c r="H5" s="193"/>
      <c r="I5" s="192"/>
      <c r="J5" s="194"/>
      <c r="K5" s="195"/>
      <c r="L5" s="203" t="s">
        <v>1759</v>
      </c>
      <c r="M5" s="204">
        <v>43670</v>
      </c>
      <c r="N5" s="197" t="s">
        <v>21</v>
      </c>
      <c r="O5" s="205">
        <v>51210044</v>
      </c>
      <c r="P5" s="193" t="s">
        <v>32</v>
      </c>
      <c r="Q5" s="198" t="s">
        <v>23</v>
      </c>
      <c r="R5" s="203" t="s">
        <v>1760</v>
      </c>
      <c r="S5" s="206" t="s">
        <v>1760</v>
      </c>
    </row>
    <row r="6" spans="1:19" ht="61.5" customHeight="1" thickBot="1">
      <c r="A6" s="191">
        <f t="shared" si="0"/>
        <v>3</v>
      </c>
      <c r="B6" s="200" t="s">
        <v>1758</v>
      </c>
      <c r="C6" s="193">
        <v>1</v>
      </c>
      <c r="D6" s="193" t="s">
        <v>1826</v>
      </c>
      <c r="E6" s="170"/>
      <c r="F6" s="201"/>
      <c r="G6" s="202">
        <v>6250</v>
      </c>
      <c r="H6" s="193"/>
      <c r="I6" s="192"/>
      <c r="J6" s="194"/>
      <c r="K6" s="195"/>
      <c r="L6" s="203" t="s">
        <v>1759</v>
      </c>
      <c r="M6" s="204">
        <v>43670</v>
      </c>
      <c r="N6" s="197" t="s">
        <v>21</v>
      </c>
      <c r="O6" s="205">
        <v>51210044</v>
      </c>
      <c r="P6" s="193" t="s">
        <v>32</v>
      </c>
      <c r="Q6" s="198" t="s">
        <v>23</v>
      </c>
      <c r="R6" s="203" t="s">
        <v>1760</v>
      </c>
      <c r="S6" s="206" t="s">
        <v>1760</v>
      </c>
    </row>
    <row r="7" spans="1:19" ht="56.25" customHeight="1" thickBot="1">
      <c r="A7" s="191">
        <f t="shared" si="0"/>
        <v>4</v>
      </c>
      <c r="B7" s="203" t="s">
        <v>1761</v>
      </c>
      <c r="C7" s="193">
        <v>1</v>
      </c>
      <c r="D7" s="193" t="s">
        <v>1826</v>
      </c>
      <c r="E7" s="170"/>
      <c r="F7" s="201"/>
      <c r="G7" s="202">
        <v>2599.7199999999998</v>
      </c>
      <c r="H7" s="193"/>
      <c r="I7" s="192"/>
      <c r="J7" s="194"/>
      <c r="K7" s="195"/>
      <c r="L7" s="203" t="s">
        <v>1762</v>
      </c>
      <c r="M7" s="204">
        <v>43673</v>
      </c>
      <c r="N7" s="197" t="s">
        <v>21</v>
      </c>
      <c r="O7" s="205">
        <v>51210046</v>
      </c>
      <c r="P7" s="193" t="s">
        <v>32</v>
      </c>
      <c r="Q7" s="198" t="s">
        <v>23</v>
      </c>
      <c r="R7" s="203" t="s">
        <v>1760</v>
      </c>
      <c r="S7" s="206" t="s">
        <v>1760</v>
      </c>
    </row>
    <row r="8" spans="1:19" ht="60.75" customHeight="1" thickBot="1">
      <c r="A8" s="191">
        <f t="shared" si="0"/>
        <v>5</v>
      </c>
      <c r="B8" s="203" t="s">
        <v>1761</v>
      </c>
      <c r="C8" s="193">
        <v>1</v>
      </c>
      <c r="D8" s="193" t="s">
        <v>1826</v>
      </c>
      <c r="E8" s="170"/>
      <c r="F8" s="201"/>
      <c r="G8" s="202">
        <v>2599.7199999999998</v>
      </c>
      <c r="H8" s="193"/>
      <c r="I8" s="192"/>
      <c r="J8" s="194"/>
      <c r="K8" s="195"/>
      <c r="L8" s="203" t="s">
        <v>1762</v>
      </c>
      <c r="M8" s="204">
        <v>43673</v>
      </c>
      <c r="N8" s="197" t="s">
        <v>21</v>
      </c>
      <c r="O8" s="205">
        <v>51210046</v>
      </c>
      <c r="P8" s="193" t="s">
        <v>32</v>
      </c>
      <c r="Q8" s="198" t="s">
        <v>23</v>
      </c>
      <c r="R8" s="203" t="s">
        <v>1760</v>
      </c>
      <c r="S8" s="206" t="s">
        <v>1760</v>
      </c>
    </row>
    <row r="9" spans="1:19" ht="80.25" customHeight="1" thickBot="1">
      <c r="A9" s="191">
        <f t="shared" si="0"/>
        <v>6</v>
      </c>
      <c r="B9" s="200" t="s">
        <v>1763</v>
      </c>
      <c r="C9" s="193">
        <v>1</v>
      </c>
      <c r="D9" s="193" t="s">
        <v>1826</v>
      </c>
      <c r="E9" s="170"/>
      <c r="F9" s="201"/>
      <c r="G9" s="202">
        <v>19601.68</v>
      </c>
      <c r="H9" s="193"/>
      <c r="I9" s="192"/>
      <c r="J9" s="194"/>
      <c r="K9" s="195"/>
      <c r="L9" s="203" t="s">
        <v>1764</v>
      </c>
      <c r="M9" s="204">
        <v>43728</v>
      </c>
      <c r="N9" s="197" t="s">
        <v>21</v>
      </c>
      <c r="O9" s="205">
        <v>51510110</v>
      </c>
      <c r="P9" s="193" t="s">
        <v>32</v>
      </c>
      <c r="Q9" s="198" t="s">
        <v>23</v>
      </c>
      <c r="R9" s="203" t="s">
        <v>1765</v>
      </c>
      <c r="S9" s="206" t="s">
        <v>1766</v>
      </c>
    </row>
    <row r="10" spans="1:19" ht="69" customHeight="1" thickBot="1">
      <c r="A10" s="191">
        <f t="shared" si="0"/>
        <v>7</v>
      </c>
      <c r="B10" s="200" t="s">
        <v>1767</v>
      </c>
      <c r="C10" s="193">
        <v>1</v>
      </c>
      <c r="D10" s="193" t="s">
        <v>1826</v>
      </c>
      <c r="E10" s="170"/>
      <c r="F10" s="201"/>
      <c r="G10" s="202">
        <v>20226.95</v>
      </c>
      <c r="H10" s="193"/>
      <c r="I10" s="192"/>
      <c r="J10" s="194"/>
      <c r="K10" s="195"/>
      <c r="L10" s="203" t="s">
        <v>1764</v>
      </c>
      <c r="M10" s="204">
        <v>43728</v>
      </c>
      <c r="N10" s="197" t="s">
        <v>21</v>
      </c>
      <c r="O10" s="205">
        <v>515110109</v>
      </c>
      <c r="P10" s="193" t="s">
        <v>32</v>
      </c>
      <c r="Q10" s="198" t="s">
        <v>23</v>
      </c>
      <c r="R10" s="203" t="s">
        <v>1768</v>
      </c>
      <c r="S10" s="206" t="s">
        <v>1769</v>
      </c>
    </row>
    <row r="11" spans="1:19" ht="56.25" customHeight="1" thickBot="1">
      <c r="A11" s="191">
        <f t="shared" si="0"/>
        <v>8</v>
      </c>
      <c r="B11" s="200" t="s">
        <v>1770</v>
      </c>
      <c r="C11" s="193">
        <v>1</v>
      </c>
      <c r="D11" s="193" t="s">
        <v>1826</v>
      </c>
      <c r="E11" s="170"/>
      <c r="F11" s="201"/>
      <c r="G11" s="202">
        <v>122196.68</v>
      </c>
      <c r="H11" s="193"/>
      <c r="I11" s="192"/>
      <c r="J11" s="194"/>
      <c r="K11" s="195"/>
      <c r="L11" s="203" t="s">
        <v>1764</v>
      </c>
      <c r="M11" s="204">
        <v>43728</v>
      </c>
      <c r="N11" s="197" t="s">
        <v>21</v>
      </c>
      <c r="O11" s="205">
        <v>51510111</v>
      </c>
      <c r="P11" s="193" t="s">
        <v>32</v>
      </c>
      <c r="Q11" s="198" t="s">
        <v>23</v>
      </c>
      <c r="R11" s="192" t="s">
        <v>1771</v>
      </c>
      <c r="S11" s="206" t="s">
        <v>1112</v>
      </c>
    </row>
    <row r="12" spans="1:19" ht="60" customHeight="1" thickBot="1">
      <c r="A12" s="191">
        <f t="shared" si="0"/>
        <v>9</v>
      </c>
      <c r="B12" s="200" t="s">
        <v>1772</v>
      </c>
      <c r="C12" s="193">
        <v>1</v>
      </c>
      <c r="D12" s="193" t="s">
        <v>1826</v>
      </c>
      <c r="E12" s="170"/>
      <c r="F12" s="201"/>
      <c r="G12" s="202">
        <v>8816</v>
      </c>
      <c r="H12" s="193"/>
      <c r="I12" s="192"/>
      <c r="J12" s="194"/>
      <c r="K12" s="195"/>
      <c r="L12" s="203" t="s">
        <v>1773</v>
      </c>
      <c r="M12" s="204">
        <v>43742</v>
      </c>
      <c r="N12" s="197" t="s">
        <v>21</v>
      </c>
      <c r="O12" s="205" t="s">
        <v>1774</v>
      </c>
      <c r="P12" s="193" t="s">
        <v>32</v>
      </c>
      <c r="Q12" s="198" t="s">
        <v>23</v>
      </c>
      <c r="R12" s="203" t="s">
        <v>785</v>
      </c>
      <c r="S12" s="206" t="s">
        <v>1775</v>
      </c>
    </row>
    <row r="13" spans="1:19" ht="57" thickBot="1">
      <c r="A13" s="191">
        <f t="shared" si="0"/>
        <v>10</v>
      </c>
      <c r="B13" s="200" t="s">
        <v>1776</v>
      </c>
      <c r="C13" s="193">
        <v>1</v>
      </c>
      <c r="D13" s="193" t="s">
        <v>1826</v>
      </c>
      <c r="E13" s="170"/>
      <c r="F13" s="201"/>
      <c r="G13" s="202">
        <v>7903.08</v>
      </c>
      <c r="H13" s="193"/>
      <c r="I13" s="192"/>
      <c r="J13" s="194"/>
      <c r="K13" s="195"/>
      <c r="L13" s="203" t="s">
        <v>1777</v>
      </c>
      <c r="M13" s="204">
        <v>43817</v>
      </c>
      <c r="N13" s="197" t="s">
        <v>21</v>
      </c>
      <c r="O13" s="205">
        <v>52110089</v>
      </c>
      <c r="P13" s="193" t="s">
        <v>32</v>
      </c>
      <c r="Q13" s="198" t="s">
        <v>23</v>
      </c>
      <c r="R13" s="203" t="s">
        <v>1778</v>
      </c>
      <c r="S13" s="206" t="s">
        <v>39</v>
      </c>
    </row>
    <row r="14" spans="1:19" ht="57" thickBot="1">
      <c r="A14" s="191">
        <f t="shared" si="0"/>
        <v>11</v>
      </c>
      <c r="B14" s="200" t="s">
        <v>1776</v>
      </c>
      <c r="C14" s="193">
        <v>1</v>
      </c>
      <c r="D14" s="193" t="s">
        <v>1826</v>
      </c>
      <c r="E14" s="170"/>
      <c r="F14" s="201"/>
      <c r="G14" s="202">
        <v>7903.08</v>
      </c>
      <c r="H14" s="193"/>
      <c r="I14" s="192"/>
      <c r="J14" s="194"/>
      <c r="K14" s="195"/>
      <c r="L14" s="203" t="s">
        <v>1777</v>
      </c>
      <c r="M14" s="204">
        <v>43817</v>
      </c>
      <c r="N14" s="197" t="s">
        <v>21</v>
      </c>
      <c r="O14" s="205">
        <v>52110090</v>
      </c>
      <c r="P14" s="193" t="s">
        <v>32</v>
      </c>
      <c r="Q14" s="198" t="s">
        <v>23</v>
      </c>
      <c r="R14" s="203" t="s">
        <v>1778</v>
      </c>
      <c r="S14" s="206" t="s">
        <v>39</v>
      </c>
    </row>
    <row r="15" spans="1:19" ht="56.25" customHeight="1" thickBot="1">
      <c r="A15" s="191">
        <f t="shared" si="0"/>
        <v>12</v>
      </c>
      <c r="B15" s="200" t="s">
        <v>1779</v>
      </c>
      <c r="C15" s="193">
        <v>1</v>
      </c>
      <c r="D15" s="193" t="s">
        <v>1826</v>
      </c>
      <c r="E15" s="170"/>
      <c r="F15" s="201"/>
      <c r="G15" s="202">
        <v>7903.08</v>
      </c>
      <c r="H15" s="193"/>
      <c r="I15" s="192"/>
      <c r="J15" s="194"/>
      <c r="K15" s="195"/>
      <c r="L15" s="203" t="s">
        <v>1777</v>
      </c>
      <c r="M15" s="204">
        <v>43817</v>
      </c>
      <c r="N15" s="197" t="s">
        <v>21</v>
      </c>
      <c r="O15" s="205">
        <v>52110091</v>
      </c>
      <c r="P15" s="193" t="s">
        <v>32</v>
      </c>
      <c r="Q15" s="198" t="s">
        <v>23</v>
      </c>
      <c r="R15" s="203" t="s">
        <v>1778</v>
      </c>
      <c r="S15" s="206" t="s">
        <v>39</v>
      </c>
    </row>
    <row r="16" spans="1:19" ht="60.75" customHeight="1" thickBot="1">
      <c r="A16" s="191">
        <f t="shared" si="0"/>
        <v>13</v>
      </c>
      <c r="B16" s="200" t="s">
        <v>1780</v>
      </c>
      <c r="C16" s="193">
        <v>1</v>
      </c>
      <c r="D16" s="193" t="s">
        <v>1826</v>
      </c>
      <c r="E16" s="170"/>
      <c r="F16" s="201"/>
      <c r="G16" s="202">
        <v>7903.08</v>
      </c>
      <c r="H16" s="193"/>
      <c r="I16" s="192"/>
      <c r="J16" s="194"/>
      <c r="K16" s="195"/>
      <c r="L16" s="203" t="s">
        <v>1777</v>
      </c>
      <c r="M16" s="204">
        <v>43817</v>
      </c>
      <c r="N16" s="197" t="s">
        <v>21</v>
      </c>
      <c r="O16" s="205">
        <v>52110092</v>
      </c>
      <c r="P16" s="193" t="s">
        <v>32</v>
      </c>
      <c r="Q16" s="198" t="s">
        <v>23</v>
      </c>
      <c r="R16" s="203" t="s">
        <v>1778</v>
      </c>
      <c r="S16" s="206" t="s">
        <v>39</v>
      </c>
    </row>
    <row r="17" spans="1:19" ht="60" customHeight="1" thickBot="1">
      <c r="A17" s="191">
        <f t="shared" si="0"/>
        <v>14</v>
      </c>
      <c r="B17" s="200" t="s">
        <v>1781</v>
      </c>
      <c r="C17" s="193">
        <v>1</v>
      </c>
      <c r="D17" s="193" t="s">
        <v>1826</v>
      </c>
      <c r="E17" s="170"/>
      <c r="F17" s="201"/>
      <c r="G17" s="202">
        <v>7903.08</v>
      </c>
      <c r="H17" s="193"/>
      <c r="I17" s="192"/>
      <c r="J17" s="194"/>
      <c r="K17" s="195"/>
      <c r="L17" s="203" t="s">
        <v>1777</v>
      </c>
      <c r="M17" s="204">
        <v>43817</v>
      </c>
      <c r="N17" s="197" t="s">
        <v>21</v>
      </c>
      <c r="O17" s="205">
        <v>52110093</v>
      </c>
      <c r="P17" s="193" t="s">
        <v>32</v>
      </c>
      <c r="Q17" s="198" t="s">
        <v>23</v>
      </c>
      <c r="R17" s="203" t="s">
        <v>1778</v>
      </c>
      <c r="S17" s="206" t="s">
        <v>39</v>
      </c>
    </row>
    <row r="18" spans="1:19" ht="51.75" customHeight="1" thickBot="1">
      <c r="A18" s="191">
        <f t="shared" si="0"/>
        <v>15</v>
      </c>
      <c r="B18" s="200" t="s">
        <v>1776</v>
      </c>
      <c r="C18" s="193">
        <v>1</v>
      </c>
      <c r="D18" s="193" t="s">
        <v>1826</v>
      </c>
      <c r="E18" s="170"/>
      <c r="F18" s="201"/>
      <c r="G18" s="202">
        <v>7903.08</v>
      </c>
      <c r="H18" s="193"/>
      <c r="I18" s="192"/>
      <c r="J18" s="194"/>
      <c r="K18" s="195"/>
      <c r="L18" s="203" t="s">
        <v>1777</v>
      </c>
      <c r="M18" s="204">
        <v>43817</v>
      </c>
      <c r="N18" s="197" t="s">
        <v>21</v>
      </c>
      <c r="O18" s="205">
        <v>52110094</v>
      </c>
      <c r="P18" s="193" t="s">
        <v>32</v>
      </c>
      <c r="Q18" s="198" t="s">
        <v>23</v>
      </c>
      <c r="R18" s="203" t="s">
        <v>1778</v>
      </c>
      <c r="S18" s="206" t="s">
        <v>39</v>
      </c>
    </row>
    <row r="19" spans="1:19" ht="61.5" customHeight="1" thickBot="1">
      <c r="A19" s="191">
        <f t="shared" si="0"/>
        <v>16</v>
      </c>
      <c r="B19" s="200" t="s">
        <v>1776</v>
      </c>
      <c r="C19" s="193">
        <v>1</v>
      </c>
      <c r="D19" s="193" t="s">
        <v>1826</v>
      </c>
      <c r="E19" s="170"/>
      <c r="F19" s="201"/>
      <c r="G19" s="202">
        <v>7903.08</v>
      </c>
      <c r="H19" s="193"/>
      <c r="I19" s="192"/>
      <c r="J19" s="194"/>
      <c r="K19" s="195"/>
      <c r="L19" s="203" t="s">
        <v>1777</v>
      </c>
      <c r="M19" s="204">
        <v>43817</v>
      </c>
      <c r="N19" s="197" t="s">
        <v>21</v>
      </c>
      <c r="O19" s="205">
        <v>52110095</v>
      </c>
      <c r="P19" s="193" t="s">
        <v>32</v>
      </c>
      <c r="Q19" s="198" t="s">
        <v>23</v>
      </c>
      <c r="R19" s="203" t="s">
        <v>1778</v>
      </c>
      <c r="S19" s="206" t="s">
        <v>39</v>
      </c>
    </row>
    <row r="20" spans="1:19" ht="55.5" customHeight="1" thickBot="1">
      <c r="A20" s="191">
        <f t="shared" si="0"/>
        <v>17</v>
      </c>
      <c r="B20" s="200" t="s">
        <v>1776</v>
      </c>
      <c r="C20" s="193">
        <v>1</v>
      </c>
      <c r="D20" s="193" t="s">
        <v>1826</v>
      </c>
      <c r="E20" s="170"/>
      <c r="F20" s="201"/>
      <c r="G20" s="202">
        <v>7903.08</v>
      </c>
      <c r="H20" s="193"/>
      <c r="I20" s="192"/>
      <c r="J20" s="194"/>
      <c r="K20" s="195"/>
      <c r="L20" s="203" t="s">
        <v>1777</v>
      </c>
      <c r="M20" s="204">
        <v>43817</v>
      </c>
      <c r="N20" s="197" t="s">
        <v>21</v>
      </c>
      <c r="O20" s="205">
        <v>52110096</v>
      </c>
      <c r="P20" s="193" t="s">
        <v>32</v>
      </c>
      <c r="Q20" s="198" t="s">
        <v>23</v>
      </c>
      <c r="R20" s="203" t="s">
        <v>1778</v>
      </c>
      <c r="S20" s="206" t="s">
        <v>39</v>
      </c>
    </row>
    <row r="21" spans="1:19" ht="61.5" customHeight="1" thickBot="1">
      <c r="A21" s="191">
        <f t="shared" si="0"/>
        <v>18</v>
      </c>
      <c r="B21" s="200" t="s">
        <v>1776</v>
      </c>
      <c r="C21" s="193">
        <v>1</v>
      </c>
      <c r="D21" s="193" t="s">
        <v>1826</v>
      </c>
      <c r="E21" s="170"/>
      <c r="F21" s="201"/>
      <c r="G21" s="202">
        <v>7903.08</v>
      </c>
      <c r="H21" s="193"/>
      <c r="I21" s="192"/>
      <c r="J21" s="194"/>
      <c r="K21" s="195"/>
      <c r="L21" s="203" t="s">
        <v>1777</v>
      </c>
      <c r="M21" s="204">
        <v>43817</v>
      </c>
      <c r="N21" s="197" t="s">
        <v>21</v>
      </c>
      <c r="O21" s="205">
        <v>52110097</v>
      </c>
      <c r="P21" s="193" t="s">
        <v>32</v>
      </c>
      <c r="Q21" s="198" t="s">
        <v>23</v>
      </c>
      <c r="R21" s="203" t="s">
        <v>1778</v>
      </c>
      <c r="S21" s="206" t="s">
        <v>39</v>
      </c>
    </row>
    <row r="22" spans="1:19" ht="57" thickBot="1">
      <c r="A22" s="191">
        <f t="shared" si="0"/>
        <v>19</v>
      </c>
      <c r="B22" s="200" t="s">
        <v>1776</v>
      </c>
      <c r="C22" s="193">
        <v>1</v>
      </c>
      <c r="D22" s="193" t="s">
        <v>1826</v>
      </c>
      <c r="E22" s="170"/>
      <c r="F22" s="201"/>
      <c r="G22" s="202">
        <v>7903.08</v>
      </c>
      <c r="H22" s="193"/>
      <c r="I22" s="192"/>
      <c r="J22" s="194"/>
      <c r="K22" s="195"/>
      <c r="L22" s="203" t="s">
        <v>1777</v>
      </c>
      <c r="M22" s="204">
        <v>43817</v>
      </c>
      <c r="N22" s="197" t="s">
        <v>21</v>
      </c>
      <c r="O22" s="205">
        <v>52110098</v>
      </c>
      <c r="P22" s="193" t="s">
        <v>32</v>
      </c>
      <c r="Q22" s="198" t="s">
        <v>23</v>
      </c>
      <c r="R22" s="203" t="s">
        <v>1778</v>
      </c>
      <c r="S22" s="206" t="s">
        <v>39</v>
      </c>
    </row>
    <row r="23" spans="1:19" ht="59.25" customHeight="1" thickBot="1">
      <c r="A23" s="191">
        <f t="shared" si="0"/>
        <v>20</v>
      </c>
      <c r="B23" s="200" t="s">
        <v>1782</v>
      </c>
      <c r="C23" s="193">
        <v>1</v>
      </c>
      <c r="D23" s="193" t="s">
        <v>1826</v>
      </c>
      <c r="E23" s="170"/>
      <c r="F23" s="201"/>
      <c r="G23" s="202">
        <v>138272</v>
      </c>
      <c r="H23" s="193"/>
      <c r="I23" s="192"/>
      <c r="J23" s="194"/>
      <c r="K23" s="195"/>
      <c r="L23" s="203" t="s">
        <v>1783</v>
      </c>
      <c r="M23" s="204">
        <v>43830</v>
      </c>
      <c r="N23" s="197" t="s">
        <v>21</v>
      </c>
      <c r="O23" s="205">
        <v>52110099</v>
      </c>
      <c r="P23" s="193" t="s">
        <v>32</v>
      </c>
      <c r="Q23" s="198" t="s">
        <v>23</v>
      </c>
      <c r="R23" s="198" t="s">
        <v>1784</v>
      </c>
      <c r="S23" s="207" t="s">
        <v>25</v>
      </c>
    </row>
    <row r="24" spans="1:19" ht="62.25" customHeight="1" thickBot="1">
      <c r="A24" s="191">
        <f t="shared" si="0"/>
        <v>21</v>
      </c>
      <c r="B24" s="200" t="s">
        <v>1785</v>
      </c>
      <c r="C24" s="193">
        <v>1</v>
      </c>
      <c r="D24" s="193" t="s">
        <v>1826</v>
      </c>
      <c r="E24" s="170"/>
      <c r="F24" s="201"/>
      <c r="G24" s="202">
        <v>3542.29</v>
      </c>
      <c r="H24" s="193"/>
      <c r="I24" s="192"/>
      <c r="J24" s="194"/>
      <c r="K24" s="195"/>
      <c r="L24" s="203" t="s">
        <v>1786</v>
      </c>
      <c r="M24" s="204">
        <v>43656</v>
      </c>
      <c r="N24" s="197" t="s">
        <v>21</v>
      </c>
      <c r="O24" s="205">
        <v>51110394</v>
      </c>
      <c r="P24" s="193" t="s">
        <v>32</v>
      </c>
      <c r="Q24" s="198" t="s">
        <v>23</v>
      </c>
      <c r="R24" s="198" t="s">
        <v>1765</v>
      </c>
      <c r="S24" s="207" t="s">
        <v>1787</v>
      </c>
    </row>
    <row r="25" spans="1:19" ht="65.25" customHeight="1" thickBot="1">
      <c r="A25" s="191">
        <f t="shared" si="0"/>
        <v>22</v>
      </c>
      <c r="B25" s="200" t="s">
        <v>1785</v>
      </c>
      <c r="C25" s="193">
        <v>1</v>
      </c>
      <c r="D25" s="193" t="s">
        <v>1826</v>
      </c>
      <c r="E25" s="170"/>
      <c r="F25" s="201"/>
      <c r="G25" s="202">
        <v>3542.29</v>
      </c>
      <c r="H25" s="193"/>
      <c r="I25" s="192"/>
      <c r="J25" s="194"/>
      <c r="K25" s="195"/>
      <c r="L25" s="203" t="s">
        <v>1786</v>
      </c>
      <c r="M25" s="204">
        <v>43656</v>
      </c>
      <c r="N25" s="197" t="s">
        <v>21</v>
      </c>
      <c r="O25" s="205">
        <v>5111035</v>
      </c>
      <c r="P25" s="193" t="s">
        <v>32</v>
      </c>
      <c r="Q25" s="198" t="s">
        <v>23</v>
      </c>
      <c r="R25" s="198" t="s">
        <v>1788</v>
      </c>
      <c r="S25" s="207" t="s">
        <v>1789</v>
      </c>
    </row>
    <row r="26" spans="1:19" ht="61.5" customHeight="1" thickBot="1">
      <c r="A26" s="191">
        <f t="shared" si="0"/>
        <v>23</v>
      </c>
      <c r="B26" s="200" t="s">
        <v>1785</v>
      </c>
      <c r="C26" s="193">
        <v>1</v>
      </c>
      <c r="D26" s="193" t="s">
        <v>1826</v>
      </c>
      <c r="E26" s="170"/>
      <c r="F26" s="201"/>
      <c r="G26" s="202">
        <v>3542.29</v>
      </c>
      <c r="H26" s="193"/>
      <c r="I26" s="192"/>
      <c r="J26" s="194"/>
      <c r="K26" s="195"/>
      <c r="L26" s="203" t="s">
        <v>1786</v>
      </c>
      <c r="M26" s="204">
        <v>43656</v>
      </c>
      <c r="N26" s="197" t="s">
        <v>21</v>
      </c>
      <c r="O26" s="205">
        <v>51110396</v>
      </c>
      <c r="P26" s="193" t="s">
        <v>32</v>
      </c>
      <c r="Q26" s="198" t="s">
        <v>23</v>
      </c>
      <c r="R26" s="198" t="s">
        <v>1790</v>
      </c>
      <c r="S26" s="207" t="s">
        <v>1791</v>
      </c>
    </row>
    <row r="27" spans="1:19" ht="69.75" customHeight="1" thickBot="1">
      <c r="A27" s="191">
        <f t="shared" si="0"/>
        <v>24</v>
      </c>
      <c r="B27" s="200" t="s">
        <v>1785</v>
      </c>
      <c r="C27" s="193">
        <v>1</v>
      </c>
      <c r="D27" s="193" t="s">
        <v>1826</v>
      </c>
      <c r="E27" s="170"/>
      <c r="F27" s="201"/>
      <c r="G27" s="202">
        <v>3542.29</v>
      </c>
      <c r="H27" s="193"/>
      <c r="I27" s="192"/>
      <c r="J27" s="194"/>
      <c r="K27" s="195"/>
      <c r="L27" s="203" t="s">
        <v>1786</v>
      </c>
      <c r="M27" s="204">
        <v>43656</v>
      </c>
      <c r="N27" s="197" t="s">
        <v>21</v>
      </c>
      <c r="O27" s="205">
        <v>51110397</v>
      </c>
      <c r="P27" s="193" t="s">
        <v>32</v>
      </c>
      <c r="Q27" s="198" t="s">
        <v>23</v>
      </c>
      <c r="R27" s="198" t="s">
        <v>1792</v>
      </c>
      <c r="S27" s="207" t="s">
        <v>53</v>
      </c>
    </row>
    <row r="28" spans="1:19" ht="66" customHeight="1" thickBot="1">
      <c r="A28" s="191">
        <f t="shared" si="0"/>
        <v>25</v>
      </c>
      <c r="B28" s="200" t="s">
        <v>1785</v>
      </c>
      <c r="C28" s="193">
        <v>1</v>
      </c>
      <c r="D28" s="193" t="s">
        <v>1826</v>
      </c>
      <c r="E28" s="170"/>
      <c r="F28" s="201"/>
      <c r="G28" s="202">
        <v>3542.3</v>
      </c>
      <c r="H28" s="193"/>
      <c r="I28" s="192"/>
      <c r="J28" s="194"/>
      <c r="K28" s="195"/>
      <c r="L28" s="203" t="s">
        <v>1793</v>
      </c>
      <c r="M28" s="204">
        <v>43656</v>
      </c>
      <c r="N28" s="197" t="s">
        <v>21</v>
      </c>
      <c r="O28" s="205">
        <v>51110398</v>
      </c>
      <c r="P28" s="193" t="s">
        <v>32</v>
      </c>
      <c r="Q28" s="198" t="s">
        <v>23</v>
      </c>
      <c r="R28" s="198" t="s">
        <v>1794</v>
      </c>
      <c r="S28" s="207" t="s">
        <v>1795</v>
      </c>
    </row>
    <row r="29" spans="1:19" ht="57" thickBot="1">
      <c r="A29" s="191">
        <f t="shared" si="0"/>
        <v>26</v>
      </c>
      <c r="B29" s="200" t="s">
        <v>1796</v>
      </c>
      <c r="C29" s="193">
        <v>1</v>
      </c>
      <c r="D29" s="193" t="s">
        <v>1826</v>
      </c>
      <c r="E29" s="170"/>
      <c r="F29" s="201"/>
      <c r="G29" s="202">
        <v>693.68</v>
      </c>
      <c r="H29" s="193"/>
      <c r="I29" s="192"/>
      <c r="J29" s="194"/>
      <c r="K29" s="195"/>
      <c r="L29" s="203" t="s">
        <v>1793</v>
      </c>
      <c r="M29" s="204">
        <v>43788</v>
      </c>
      <c r="N29" s="197" t="s">
        <v>21</v>
      </c>
      <c r="O29" s="205">
        <v>51110400</v>
      </c>
      <c r="P29" s="193" t="s">
        <v>32</v>
      </c>
      <c r="Q29" s="198" t="s">
        <v>23</v>
      </c>
      <c r="R29" s="198" t="s">
        <v>1765</v>
      </c>
      <c r="S29" s="207" t="s">
        <v>1787</v>
      </c>
    </row>
    <row r="30" spans="1:19" ht="57" thickBot="1">
      <c r="A30" s="191">
        <f t="shared" si="0"/>
        <v>27</v>
      </c>
      <c r="B30" s="200" t="s">
        <v>1797</v>
      </c>
      <c r="C30" s="193">
        <v>1</v>
      </c>
      <c r="D30" s="193" t="s">
        <v>1826</v>
      </c>
      <c r="E30" s="170"/>
      <c r="F30" s="201"/>
      <c r="G30" s="202">
        <v>693.68</v>
      </c>
      <c r="H30" s="193"/>
      <c r="I30" s="192"/>
      <c r="J30" s="194"/>
      <c r="K30" s="195"/>
      <c r="L30" s="203" t="s">
        <v>1793</v>
      </c>
      <c r="M30" s="204">
        <v>43788</v>
      </c>
      <c r="N30" s="197" t="s">
        <v>21</v>
      </c>
      <c r="O30" s="205">
        <v>51110401</v>
      </c>
      <c r="P30" s="193" t="s">
        <v>32</v>
      </c>
      <c r="Q30" s="198" t="s">
        <v>23</v>
      </c>
      <c r="R30" s="198" t="s">
        <v>1765</v>
      </c>
      <c r="S30" s="207" t="s">
        <v>1787</v>
      </c>
    </row>
    <row r="31" spans="1:19" ht="57" thickBot="1">
      <c r="A31" s="191">
        <f t="shared" si="0"/>
        <v>28</v>
      </c>
      <c r="B31" s="200" t="s">
        <v>1798</v>
      </c>
      <c r="C31" s="193">
        <v>1</v>
      </c>
      <c r="D31" s="193" t="s">
        <v>1826</v>
      </c>
      <c r="E31" s="170"/>
      <c r="F31" s="201"/>
      <c r="G31" s="202">
        <v>693.68</v>
      </c>
      <c r="H31" s="193"/>
      <c r="I31" s="192"/>
      <c r="J31" s="194"/>
      <c r="K31" s="195"/>
      <c r="L31" s="203" t="s">
        <v>1793</v>
      </c>
      <c r="M31" s="204">
        <v>43788</v>
      </c>
      <c r="N31" s="197" t="s">
        <v>21</v>
      </c>
      <c r="O31" s="205">
        <v>51110402</v>
      </c>
      <c r="P31" s="193" t="s">
        <v>32</v>
      </c>
      <c r="Q31" s="198" t="s">
        <v>23</v>
      </c>
      <c r="R31" s="198" t="s">
        <v>1794</v>
      </c>
      <c r="S31" s="207" t="s">
        <v>1795</v>
      </c>
    </row>
    <row r="32" spans="1:19" ht="57" thickBot="1">
      <c r="A32" s="191">
        <f t="shared" si="0"/>
        <v>29</v>
      </c>
      <c r="B32" s="200" t="s">
        <v>1799</v>
      </c>
      <c r="C32" s="193">
        <v>1</v>
      </c>
      <c r="D32" s="193" t="s">
        <v>1826</v>
      </c>
      <c r="E32" s="170"/>
      <c r="F32" s="201"/>
      <c r="G32" s="202">
        <v>693.68</v>
      </c>
      <c r="H32" s="193"/>
      <c r="I32" s="192"/>
      <c r="J32" s="194"/>
      <c r="K32" s="195"/>
      <c r="L32" s="203" t="s">
        <v>1793</v>
      </c>
      <c r="M32" s="204">
        <v>43788</v>
      </c>
      <c r="N32" s="197" t="s">
        <v>21</v>
      </c>
      <c r="O32" s="205">
        <v>51110403</v>
      </c>
      <c r="P32" s="193" t="s">
        <v>32</v>
      </c>
      <c r="Q32" s="198" t="s">
        <v>23</v>
      </c>
      <c r="R32" s="198" t="s">
        <v>1794</v>
      </c>
      <c r="S32" s="207" t="s">
        <v>1795</v>
      </c>
    </row>
    <row r="33" spans="1:19" ht="57" thickBot="1">
      <c r="A33" s="191">
        <f t="shared" si="0"/>
        <v>30</v>
      </c>
      <c r="B33" s="200" t="s">
        <v>1800</v>
      </c>
      <c r="C33" s="193">
        <v>1</v>
      </c>
      <c r="D33" s="193" t="s">
        <v>1826</v>
      </c>
      <c r="E33" s="170"/>
      <c r="F33" s="201"/>
      <c r="G33" s="202">
        <v>693.68</v>
      </c>
      <c r="H33" s="193"/>
      <c r="I33" s="192"/>
      <c r="J33" s="194"/>
      <c r="K33" s="195"/>
      <c r="L33" s="203" t="s">
        <v>1793</v>
      </c>
      <c r="M33" s="204">
        <v>43788</v>
      </c>
      <c r="N33" s="197" t="s">
        <v>21</v>
      </c>
      <c r="O33" s="205">
        <v>51110404</v>
      </c>
      <c r="P33" s="193" t="s">
        <v>32</v>
      </c>
      <c r="Q33" s="198" t="s">
        <v>23</v>
      </c>
      <c r="R33" s="198" t="s">
        <v>1801</v>
      </c>
      <c r="S33" s="207" t="s">
        <v>53</v>
      </c>
    </row>
    <row r="34" spans="1:19" ht="57" thickBot="1">
      <c r="A34" s="191">
        <f t="shared" si="0"/>
        <v>31</v>
      </c>
      <c r="B34" s="200" t="s">
        <v>1802</v>
      </c>
      <c r="C34" s="193">
        <v>1</v>
      </c>
      <c r="D34" s="193" t="s">
        <v>1826</v>
      </c>
      <c r="E34" s="170"/>
      <c r="F34" s="201"/>
      <c r="G34" s="202">
        <v>693.68</v>
      </c>
      <c r="H34" s="193"/>
      <c r="I34" s="192"/>
      <c r="J34" s="194"/>
      <c r="K34" s="195"/>
      <c r="L34" s="203" t="s">
        <v>1793</v>
      </c>
      <c r="M34" s="204">
        <v>43788</v>
      </c>
      <c r="N34" s="197" t="s">
        <v>21</v>
      </c>
      <c r="O34" s="205">
        <v>51110405</v>
      </c>
      <c r="P34" s="193" t="s">
        <v>32</v>
      </c>
      <c r="Q34" s="198" t="s">
        <v>23</v>
      </c>
      <c r="R34" s="198" t="s">
        <v>1801</v>
      </c>
      <c r="S34" s="207" t="s">
        <v>53</v>
      </c>
    </row>
    <row r="35" spans="1:19" ht="57" thickBot="1">
      <c r="A35" s="191">
        <f t="shared" si="0"/>
        <v>32</v>
      </c>
      <c r="B35" s="200" t="s">
        <v>1803</v>
      </c>
      <c r="C35" s="193">
        <v>1</v>
      </c>
      <c r="D35" s="193" t="s">
        <v>1826</v>
      </c>
      <c r="E35" s="170"/>
      <c r="F35" s="201"/>
      <c r="G35" s="202">
        <v>693.68</v>
      </c>
      <c r="H35" s="193"/>
      <c r="I35" s="192"/>
      <c r="J35" s="194"/>
      <c r="K35" s="195"/>
      <c r="L35" s="203" t="s">
        <v>1793</v>
      </c>
      <c r="M35" s="204">
        <v>43788</v>
      </c>
      <c r="N35" s="197" t="s">
        <v>21</v>
      </c>
      <c r="O35" s="205">
        <v>51110406</v>
      </c>
      <c r="P35" s="193" t="s">
        <v>32</v>
      </c>
      <c r="Q35" s="198" t="s">
        <v>23</v>
      </c>
      <c r="R35" s="198" t="s">
        <v>1788</v>
      </c>
      <c r="S35" s="207" t="s">
        <v>1789</v>
      </c>
    </row>
    <row r="36" spans="1:19" ht="57" thickBot="1">
      <c r="A36" s="191">
        <f t="shared" si="0"/>
        <v>33</v>
      </c>
      <c r="B36" s="200" t="s">
        <v>1804</v>
      </c>
      <c r="C36" s="193">
        <v>1</v>
      </c>
      <c r="D36" s="193" t="s">
        <v>1826</v>
      </c>
      <c r="E36" s="170"/>
      <c r="F36" s="201"/>
      <c r="G36" s="202">
        <v>693.68</v>
      </c>
      <c r="H36" s="193"/>
      <c r="I36" s="192"/>
      <c r="J36" s="194"/>
      <c r="K36" s="195"/>
      <c r="L36" s="203" t="s">
        <v>1793</v>
      </c>
      <c r="M36" s="204">
        <v>43788</v>
      </c>
      <c r="N36" s="197" t="s">
        <v>21</v>
      </c>
      <c r="O36" s="205">
        <v>51110407</v>
      </c>
      <c r="P36" s="193" t="s">
        <v>32</v>
      </c>
      <c r="Q36" s="198" t="s">
        <v>23</v>
      </c>
      <c r="R36" s="198" t="s">
        <v>1788</v>
      </c>
      <c r="S36" s="207" t="s">
        <v>1789</v>
      </c>
    </row>
    <row r="37" spans="1:19" ht="57" thickBot="1">
      <c r="A37" s="191">
        <f t="shared" si="0"/>
        <v>34</v>
      </c>
      <c r="B37" s="200" t="s">
        <v>1805</v>
      </c>
      <c r="C37" s="193">
        <v>1</v>
      </c>
      <c r="D37" s="193" t="s">
        <v>1826</v>
      </c>
      <c r="E37" s="170"/>
      <c r="F37" s="201"/>
      <c r="G37" s="202">
        <v>693.68</v>
      </c>
      <c r="H37" s="193"/>
      <c r="I37" s="192"/>
      <c r="J37" s="194"/>
      <c r="K37" s="195"/>
      <c r="L37" s="203" t="s">
        <v>1793</v>
      </c>
      <c r="M37" s="204">
        <v>43788</v>
      </c>
      <c r="N37" s="197" t="s">
        <v>21</v>
      </c>
      <c r="O37" s="205">
        <v>51110408</v>
      </c>
      <c r="P37" s="193" t="s">
        <v>32</v>
      </c>
      <c r="Q37" s="198" t="s">
        <v>23</v>
      </c>
      <c r="R37" s="198" t="s">
        <v>1806</v>
      </c>
      <c r="S37" s="207" t="s">
        <v>1791</v>
      </c>
    </row>
    <row r="38" spans="1:19" ht="57" thickBot="1">
      <c r="A38" s="191">
        <f t="shared" si="0"/>
        <v>35</v>
      </c>
      <c r="B38" s="200" t="s">
        <v>1807</v>
      </c>
      <c r="C38" s="193">
        <v>1</v>
      </c>
      <c r="D38" s="193" t="s">
        <v>1826</v>
      </c>
      <c r="E38" s="170"/>
      <c r="F38" s="201"/>
      <c r="G38" s="202">
        <v>693.68</v>
      </c>
      <c r="H38" s="193"/>
      <c r="I38" s="192"/>
      <c r="J38" s="194"/>
      <c r="K38" s="195"/>
      <c r="L38" s="203" t="s">
        <v>1793</v>
      </c>
      <c r="M38" s="204">
        <v>43788</v>
      </c>
      <c r="N38" s="197" t="s">
        <v>21</v>
      </c>
      <c r="O38" s="205">
        <v>51110409</v>
      </c>
      <c r="P38" s="193" t="s">
        <v>32</v>
      </c>
      <c r="Q38" s="198" t="s">
        <v>23</v>
      </c>
      <c r="R38" s="198" t="s">
        <v>1806</v>
      </c>
      <c r="S38" s="207" t="s">
        <v>1791</v>
      </c>
    </row>
    <row r="39" spans="1:19" ht="57" thickBot="1">
      <c r="A39" s="191">
        <f t="shared" si="0"/>
        <v>36</v>
      </c>
      <c r="B39" s="200" t="s">
        <v>1808</v>
      </c>
      <c r="C39" s="193">
        <v>1</v>
      </c>
      <c r="D39" s="193" t="s">
        <v>1826</v>
      </c>
      <c r="E39" s="170"/>
      <c r="F39" s="201"/>
      <c r="G39" s="202">
        <v>693.68</v>
      </c>
      <c r="H39" s="193"/>
      <c r="I39" s="192"/>
      <c r="J39" s="194"/>
      <c r="K39" s="195"/>
      <c r="L39" s="203" t="s">
        <v>1793</v>
      </c>
      <c r="M39" s="204">
        <v>43788</v>
      </c>
      <c r="N39" s="197" t="s">
        <v>21</v>
      </c>
      <c r="O39" s="205">
        <v>51110410</v>
      </c>
      <c r="P39" s="193" t="s">
        <v>32</v>
      </c>
      <c r="Q39" s="198" t="s">
        <v>23</v>
      </c>
      <c r="R39" s="198" t="s">
        <v>1801</v>
      </c>
      <c r="S39" s="207" t="s">
        <v>53</v>
      </c>
    </row>
    <row r="40" spans="1:19" ht="57" thickBot="1">
      <c r="A40" s="191">
        <f t="shared" si="0"/>
        <v>37</v>
      </c>
      <c r="B40" s="200" t="s">
        <v>1809</v>
      </c>
      <c r="C40" s="193">
        <v>1</v>
      </c>
      <c r="D40" s="193" t="s">
        <v>1826</v>
      </c>
      <c r="E40" s="170"/>
      <c r="F40" s="201"/>
      <c r="G40" s="202">
        <v>693.68</v>
      </c>
      <c r="H40" s="193"/>
      <c r="I40" s="192"/>
      <c r="J40" s="194"/>
      <c r="K40" s="195"/>
      <c r="L40" s="203" t="s">
        <v>1793</v>
      </c>
      <c r="M40" s="204">
        <v>43788</v>
      </c>
      <c r="N40" s="197" t="s">
        <v>21</v>
      </c>
      <c r="O40" s="205">
        <v>51110411</v>
      </c>
      <c r="P40" s="193" t="s">
        <v>32</v>
      </c>
      <c r="Q40" s="198" t="s">
        <v>23</v>
      </c>
      <c r="R40" s="198" t="s">
        <v>1801</v>
      </c>
      <c r="S40" s="207" t="s">
        <v>53</v>
      </c>
    </row>
    <row r="41" spans="1:19" ht="57" thickBot="1">
      <c r="A41" s="191">
        <f t="shared" si="0"/>
        <v>38</v>
      </c>
      <c r="B41" s="200" t="s">
        <v>1810</v>
      </c>
      <c r="C41" s="193">
        <v>1</v>
      </c>
      <c r="D41" s="193" t="s">
        <v>1826</v>
      </c>
      <c r="E41" s="170"/>
      <c r="F41" s="201"/>
      <c r="G41" s="202">
        <v>693.68</v>
      </c>
      <c r="H41" s="193"/>
      <c r="I41" s="192"/>
      <c r="J41" s="194"/>
      <c r="K41" s="195"/>
      <c r="L41" s="203" t="s">
        <v>1793</v>
      </c>
      <c r="M41" s="204">
        <v>43788</v>
      </c>
      <c r="N41" s="197" t="s">
        <v>21</v>
      </c>
      <c r="O41" s="205">
        <v>51110412</v>
      </c>
      <c r="P41" s="193" t="s">
        <v>32</v>
      </c>
      <c r="Q41" s="198" t="s">
        <v>23</v>
      </c>
      <c r="R41" s="198" t="s">
        <v>1801</v>
      </c>
      <c r="S41" s="207" t="s">
        <v>53</v>
      </c>
    </row>
    <row r="42" spans="1:19" ht="57" thickBot="1">
      <c r="A42" s="191">
        <f t="shared" si="0"/>
        <v>39</v>
      </c>
      <c r="B42" s="200" t="s">
        <v>1811</v>
      </c>
      <c r="C42" s="193">
        <v>1</v>
      </c>
      <c r="D42" s="193" t="s">
        <v>1826</v>
      </c>
      <c r="E42" s="170"/>
      <c r="F42" s="201"/>
      <c r="G42" s="202">
        <v>693.68</v>
      </c>
      <c r="H42" s="193"/>
      <c r="I42" s="192"/>
      <c r="J42" s="194"/>
      <c r="K42" s="195"/>
      <c r="L42" s="203" t="s">
        <v>1793</v>
      </c>
      <c r="M42" s="204">
        <v>43788</v>
      </c>
      <c r="N42" s="197" t="s">
        <v>21</v>
      </c>
      <c r="O42" s="205">
        <v>51110413</v>
      </c>
      <c r="P42" s="193" t="s">
        <v>32</v>
      </c>
      <c r="Q42" s="198" t="s">
        <v>23</v>
      </c>
      <c r="R42" s="198" t="s">
        <v>1801</v>
      </c>
      <c r="S42" s="207" t="s">
        <v>53</v>
      </c>
    </row>
    <row r="43" spans="1:19" ht="57" thickBot="1">
      <c r="A43" s="191">
        <f t="shared" si="0"/>
        <v>40</v>
      </c>
      <c r="B43" s="200" t="s">
        <v>1812</v>
      </c>
      <c r="C43" s="193">
        <v>1</v>
      </c>
      <c r="D43" s="193" t="s">
        <v>1826</v>
      </c>
      <c r="E43" s="170"/>
      <c r="F43" s="201"/>
      <c r="G43" s="202">
        <v>693.68</v>
      </c>
      <c r="H43" s="193"/>
      <c r="I43" s="192"/>
      <c r="J43" s="194"/>
      <c r="K43" s="195"/>
      <c r="L43" s="203" t="s">
        <v>1793</v>
      </c>
      <c r="M43" s="204">
        <v>43788</v>
      </c>
      <c r="N43" s="197" t="s">
        <v>21</v>
      </c>
      <c r="O43" s="205">
        <v>51110414</v>
      </c>
      <c r="P43" s="193" t="s">
        <v>32</v>
      </c>
      <c r="Q43" s="198" t="s">
        <v>23</v>
      </c>
      <c r="R43" s="198" t="s">
        <v>1801</v>
      </c>
      <c r="S43" s="207" t="s">
        <v>53</v>
      </c>
    </row>
    <row r="44" spans="1:19" ht="57" thickBot="1">
      <c r="A44" s="191">
        <f t="shared" si="0"/>
        <v>41</v>
      </c>
      <c r="B44" s="200" t="s">
        <v>1813</v>
      </c>
      <c r="C44" s="193">
        <v>1</v>
      </c>
      <c r="D44" s="193" t="s">
        <v>1826</v>
      </c>
      <c r="E44" s="170"/>
      <c r="F44" s="201"/>
      <c r="G44" s="202">
        <v>693.68</v>
      </c>
      <c r="H44" s="193"/>
      <c r="I44" s="192"/>
      <c r="J44" s="194"/>
      <c r="K44" s="195"/>
      <c r="L44" s="203" t="s">
        <v>1793</v>
      </c>
      <c r="M44" s="204">
        <v>43788</v>
      </c>
      <c r="N44" s="197" t="s">
        <v>21</v>
      </c>
      <c r="O44" s="205">
        <v>51110415</v>
      </c>
      <c r="P44" s="193" t="s">
        <v>32</v>
      </c>
      <c r="Q44" s="198" t="s">
        <v>23</v>
      </c>
      <c r="R44" s="198" t="s">
        <v>1801</v>
      </c>
      <c r="S44" s="207" t="s">
        <v>53</v>
      </c>
    </row>
    <row r="45" spans="1:19" ht="57" thickBot="1">
      <c r="A45" s="191">
        <f t="shared" si="0"/>
        <v>42</v>
      </c>
      <c r="B45" s="200" t="s">
        <v>1814</v>
      </c>
      <c r="C45" s="193">
        <v>1</v>
      </c>
      <c r="D45" s="193" t="s">
        <v>1826</v>
      </c>
      <c r="E45" s="170"/>
      <c r="F45" s="201"/>
      <c r="G45" s="202">
        <v>693.68</v>
      </c>
      <c r="H45" s="193"/>
      <c r="I45" s="192"/>
      <c r="J45" s="194"/>
      <c r="K45" s="195"/>
      <c r="L45" s="203" t="s">
        <v>1793</v>
      </c>
      <c r="M45" s="204">
        <v>43788</v>
      </c>
      <c r="N45" s="197" t="s">
        <v>21</v>
      </c>
      <c r="O45" s="205">
        <v>51110416</v>
      </c>
      <c r="P45" s="193" t="s">
        <v>32</v>
      </c>
      <c r="Q45" s="198" t="s">
        <v>23</v>
      </c>
      <c r="R45" s="198" t="s">
        <v>1801</v>
      </c>
      <c r="S45" s="207" t="s">
        <v>53</v>
      </c>
    </row>
    <row r="46" spans="1:19" ht="57" thickBot="1">
      <c r="A46" s="191">
        <f t="shared" si="0"/>
        <v>43</v>
      </c>
      <c r="B46" s="200" t="s">
        <v>1815</v>
      </c>
      <c r="C46" s="193">
        <v>1</v>
      </c>
      <c r="D46" s="193" t="s">
        <v>1826</v>
      </c>
      <c r="E46" s="170"/>
      <c r="F46" s="201"/>
      <c r="G46" s="202">
        <v>693.68</v>
      </c>
      <c r="H46" s="193"/>
      <c r="I46" s="192"/>
      <c r="J46" s="194"/>
      <c r="K46" s="195"/>
      <c r="L46" s="203" t="s">
        <v>1793</v>
      </c>
      <c r="M46" s="204">
        <v>43788</v>
      </c>
      <c r="N46" s="197" t="s">
        <v>21</v>
      </c>
      <c r="O46" s="205">
        <v>51110417</v>
      </c>
      <c r="P46" s="193" t="s">
        <v>32</v>
      </c>
      <c r="Q46" s="198" t="s">
        <v>23</v>
      </c>
      <c r="R46" s="198" t="s">
        <v>1801</v>
      </c>
      <c r="S46" s="207" t="s">
        <v>53</v>
      </c>
    </row>
    <row r="47" spans="1:19" ht="57" thickBot="1">
      <c r="A47" s="191">
        <f t="shared" si="0"/>
        <v>44</v>
      </c>
      <c r="B47" s="200" t="s">
        <v>1816</v>
      </c>
      <c r="C47" s="193">
        <v>1</v>
      </c>
      <c r="D47" s="193" t="s">
        <v>1826</v>
      </c>
      <c r="E47" s="170"/>
      <c r="F47" s="201"/>
      <c r="G47" s="202">
        <v>4196.5</v>
      </c>
      <c r="H47" s="193"/>
      <c r="I47" s="192"/>
      <c r="J47" s="194"/>
      <c r="K47" s="195"/>
      <c r="L47" s="203" t="s">
        <v>1793</v>
      </c>
      <c r="M47" s="204">
        <v>43788</v>
      </c>
      <c r="N47" s="197" t="s">
        <v>21</v>
      </c>
      <c r="O47" s="205">
        <v>51110419</v>
      </c>
      <c r="P47" s="193" t="s">
        <v>32</v>
      </c>
      <c r="Q47" s="198" t="s">
        <v>23</v>
      </c>
      <c r="R47" s="198" t="s">
        <v>1817</v>
      </c>
      <c r="S47" s="207" t="s">
        <v>1789</v>
      </c>
    </row>
    <row r="48" spans="1:19" ht="57" thickBot="1">
      <c r="A48" s="191">
        <f t="shared" si="0"/>
        <v>45</v>
      </c>
      <c r="B48" s="200" t="s">
        <v>1816</v>
      </c>
      <c r="C48" s="193">
        <v>1</v>
      </c>
      <c r="D48" s="193" t="s">
        <v>1826</v>
      </c>
      <c r="E48" s="170"/>
      <c r="F48" s="201"/>
      <c r="G48" s="202">
        <v>4196.5</v>
      </c>
      <c r="H48" s="193"/>
      <c r="I48" s="192"/>
      <c r="J48" s="194"/>
      <c r="K48" s="195"/>
      <c r="L48" s="203" t="s">
        <v>1793</v>
      </c>
      <c r="M48" s="204">
        <v>43788</v>
      </c>
      <c r="N48" s="197" t="s">
        <v>21</v>
      </c>
      <c r="O48" s="205">
        <v>51110420</v>
      </c>
      <c r="P48" s="193" t="s">
        <v>32</v>
      </c>
      <c r="Q48" s="198" t="s">
        <v>23</v>
      </c>
      <c r="R48" s="198" t="s">
        <v>1790</v>
      </c>
      <c r="S48" s="207" t="s">
        <v>1791</v>
      </c>
    </row>
    <row r="49" spans="1:19" ht="57" thickBot="1">
      <c r="A49" s="191">
        <f t="shared" si="0"/>
        <v>46</v>
      </c>
      <c r="B49" s="200" t="s">
        <v>1816</v>
      </c>
      <c r="C49" s="193">
        <v>1</v>
      </c>
      <c r="D49" s="193" t="s">
        <v>1826</v>
      </c>
      <c r="E49" s="170"/>
      <c r="F49" s="201"/>
      <c r="G49" s="202">
        <v>4196.5</v>
      </c>
      <c r="H49" s="193"/>
      <c r="I49" s="192"/>
      <c r="J49" s="194"/>
      <c r="K49" s="195"/>
      <c r="L49" s="203" t="s">
        <v>1793</v>
      </c>
      <c r="M49" s="204">
        <v>43788</v>
      </c>
      <c r="N49" s="197" t="s">
        <v>21</v>
      </c>
      <c r="O49" s="205">
        <v>51110421</v>
      </c>
      <c r="P49" s="193" t="s">
        <v>32</v>
      </c>
      <c r="Q49" s="198" t="s">
        <v>23</v>
      </c>
      <c r="R49" s="198" t="s">
        <v>1801</v>
      </c>
      <c r="S49" s="207" t="s">
        <v>53</v>
      </c>
    </row>
    <row r="50" spans="1:19" ht="71.25" customHeight="1" thickBot="1">
      <c r="A50" s="191">
        <f t="shared" si="0"/>
        <v>47</v>
      </c>
      <c r="B50" s="200" t="s">
        <v>1816</v>
      </c>
      <c r="C50" s="193">
        <v>1</v>
      </c>
      <c r="D50" s="193" t="s">
        <v>1826</v>
      </c>
      <c r="E50" s="170"/>
      <c r="F50" s="201"/>
      <c r="G50" s="202">
        <v>4196.49</v>
      </c>
      <c r="H50" s="193"/>
      <c r="I50" s="192"/>
      <c r="J50" s="194"/>
      <c r="K50" s="195"/>
      <c r="L50" s="203" t="s">
        <v>1793</v>
      </c>
      <c r="M50" s="204">
        <v>43788</v>
      </c>
      <c r="N50" s="197" t="s">
        <v>21</v>
      </c>
      <c r="O50" s="205">
        <v>51110422</v>
      </c>
      <c r="P50" s="193" t="s">
        <v>32</v>
      </c>
      <c r="Q50" s="198" t="s">
        <v>23</v>
      </c>
      <c r="R50" s="198" t="s">
        <v>1794</v>
      </c>
      <c r="S50" s="207" t="s">
        <v>1795</v>
      </c>
    </row>
    <row r="51" spans="1:19" ht="57" thickBot="1">
      <c r="A51" s="191">
        <f t="shared" si="0"/>
        <v>48</v>
      </c>
      <c r="B51" s="200" t="s">
        <v>1818</v>
      </c>
      <c r="C51" s="193">
        <v>1</v>
      </c>
      <c r="D51" s="193" t="s">
        <v>1826</v>
      </c>
      <c r="E51" s="170"/>
      <c r="F51" s="201"/>
      <c r="G51" s="202">
        <v>6080.64</v>
      </c>
      <c r="H51" s="193"/>
      <c r="I51" s="192"/>
      <c r="J51" s="194"/>
      <c r="K51" s="195"/>
      <c r="L51" s="203" t="s">
        <v>1793</v>
      </c>
      <c r="M51" s="204">
        <v>43788</v>
      </c>
      <c r="N51" s="197" t="s">
        <v>21</v>
      </c>
      <c r="O51" s="205">
        <v>51110418</v>
      </c>
      <c r="P51" s="193" t="s">
        <v>32</v>
      </c>
      <c r="Q51" s="198" t="s">
        <v>23</v>
      </c>
      <c r="R51" s="198" t="s">
        <v>1819</v>
      </c>
      <c r="S51" s="207" t="s">
        <v>1787</v>
      </c>
    </row>
    <row r="52" spans="1:19" ht="57" thickBot="1">
      <c r="A52" s="191">
        <f t="shared" si="0"/>
        <v>49</v>
      </c>
      <c r="B52" s="200" t="s">
        <v>1820</v>
      </c>
      <c r="C52" s="193">
        <v>1</v>
      </c>
      <c r="D52" s="193" t="s">
        <v>1826</v>
      </c>
      <c r="E52" s="170"/>
      <c r="F52" s="201"/>
      <c r="G52" s="202">
        <v>11861.93</v>
      </c>
      <c r="H52" s="193"/>
      <c r="I52" s="192"/>
      <c r="J52" s="194"/>
      <c r="K52" s="195"/>
      <c r="L52" s="203" t="s">
        <v>1793</v>
      </c>
      <c r="M52" s="204">
        <v>43788</v>
      </c>
      <c r="N52" s="197" t="s">
        <v>21</v>
      </c>
      <c r="O52" s="205">
        <v>51110399</v>
      </c>
      <c r="P52" s="193" t="s">
        <v>32</v>
      </c>
      <c r="Q52" s="198" t="s">
        <v>23</v>
      </c>
      <c r="R52" s="198" t="s">
        <v>1765</v>
      </c>
      <c r="S52" s="207" t="s">
        <v>1787</v>
      </c>
    </row>
    <row r="53" spans="1:19" ht="57" thickBot="1">
      <c r="A53" s="191">
        <f t="shared" si="0"/>
        <v>50</v>
      </c>
      <c r="B53" s="200" t="s">
        <v>1821</v>
      </c>
      <c r="C53" s="193">
        <v>1</v>
      </c>
      <c r="D53" s="193" t="s">
        <v>1826</v>
      </c>
      <c r="E53" s="170"/>
      <c r="F53" s="201"/>
      <c r="G53" s="202">
        <v>5395.5</v>
      </c>
      <c r="H53" s="193"/>
      <c r="I53" s="192"/>
      <c r="J53" s="194"/>
      <c r="K53" s="195"/>
      <c r="L53" s="203" t="s">
        <v>1793</v>
      </c>
      <c r="M53" s="204">
        <v>43788</v>
      </c>
      <c r="N53" s="197" t="s">
        <v>21</v>
      </c>
      <c r="O53" s="205">
        <v>51110423</v>
      </c>
      <c r="P53" s="193" t="s">
        <v>32</v>
      </c>
      <c r="Q53" s="198" t="s">
        <v>23</v>
      </c>
      <c r="R53" s="198" t="s">
        <v>1817</v>
      </c>
      <c r="S53" s="207" t="s">
        <v>1789</v>
      </c>
    </row>
    <row r="54" spans="1:19" ht="57" thickBot="1">
      <c r="A54" s="191">
        <f t="shared" si="0"/>
        <v>51</v>
      </c>
      <c r="B54" s="200" t="s">
        <v>1821</v>
      </c>
      <c r="C54" s="193">
        <v>1</v>
      </c>
      <c r="D54" s="193" t="s">
        <v>1826</v>
      </c>
      <c r="E54" s="170"/>
      <c r="F54" s="201"/>
      <c r="G54" s="202">
        <v>5395.5</v>
      </c>
      <c r="H54" s="193"/>
      <c r="I54" s="192"/>
      <c r="J54" s="194"/>
      <c r="K54" s="195"/>
      <c r="L54" s="203" t="s">
        <v>1793</v>
      </c>
      <c r="M54" s="204">
        <v>43788</v>
      </c>
      <c r="N54" s="197" t="s">
        <v>21</v>
      </c>
      <c r="O54" s="205">
        <v>51110424</v>
      </c>
      <c r="P54" s="193" t="s">
        <v>32</v>
      </c>
      <c r="Q54" s="198" t="s">
        <v>23</v>
      </c>
      <c r="R54" s="198" t="s">
        <v>1790</v>
      </c>
      <c r="S54" s="207" t="s">
        <v>1791</v>
      </c>
    </row>
    <row r="55" spans="1:19" ht="57" thickBot="1">
      <c r="A55" s="191">
        <f t="shared" si="0"/>
        <v>52</v>
      </c>
      <c r="B55" s="200" t="s">
        <v>1821</v>
      </c>
      <c r="C55" s="193">
        <v>1</v>
      </c>
      <c r="D55" s="193" t="s">
        <v>1826</v>
      </c>
      <c r="E55" s="170"/>
      <c r="F55" s="201"/>
      <c r="G55" s="202">
        <v>5395.49</v>
      </c>
      <c r="H55" s="193"/>
      <c r="I55" s="192"/>
      <c r="J55" s="194"/>
      <c r="K55" s="195"/>
      <c r="L55" s="203" t="s">
        <v>1793</v>
      </c>
      <c r="M55" s="204">
        <v>43788</v>
      </c>
      <c r="N55" s="197" t="s">
        <v>21</v>
      </c>
      <c r="O55" s="205">
        <v>51110425</v>
      </c>
      <c r="P55" s="193" t="s">
        <v>32</v>
      </c>
      <c r="Q55" s="198" t="s">
        <v>23</v>
      </c>
      <c r="R55" s="198" t="s">
        <v>1794</v>
      </c>
      <c r="S55" s="207" t="s">
        <v>1795</v>
      </c>
    </row>
    <row r="56" spans="1:19" ht="57" thickBot="1">
      <c r="A56" s="191">
        <f t="shared" si="0"/>
        <v>53</v>
      </c>
      <c r="B56" s="200" t="s">
        <v>1822</v>
      </c>
      <c r="C56" s="193">
        <v>1</v>
      </c>
      <c r="D56" s="193" t="s">
        <v>1826</v>
      </c>
      <c r="E56" s="170"/>
      <c r="F56" s="201"/>
      <c r="G56" s="202">
        <v>6055.03</v>
      </c>
      <c r="H56" s="193"/>
      <c r="I56" s="192"/>
      <c r="J56" s="194"/>
      <c r="K56" s="195"/>
      <c r="L56" s="203" t="s">
        <v>1793</v>
      </c>
      <c r="M56" s="204">
        <v>43788</v>
      </c>
      <c r="N56" s="197" t="s">
        <v>21</v>
      </c>
      <c r="O56" s="205">
        <v>51110426</v>
      </c>
      <c r="P56" s="193" t="s">
        <v>32</v>
      </c>
      <c r="Q56" s="198" t="s">
        <v>23</v>
      </c>
      <c r="R56" s="198" t="s">
        <v>1801</v>
      </c>
      <c r="S56" s="207" t="s">
        <v>53</v>
      </c>
    </row>
    <row r="57" spans="1:19" ht="68.25" thickBot="1">
      <c r="A57" s="191">
        <f t="shared" si="0"/>
        <v>54</v>
      </c>
      <c r="B57" s="200" t="s">
        <v>1822</v>
      </c>
      <c r="C57" s="193">
        <v>1</v>
      </c>
      <c r="D57" s="193" t="s">
        <v>1826</v>
      </c>
      <c r="E57" s="170"/>
      <c r="F57" s="201"/>
      <c r="G57" s="202">
        <v>6055.02</v>
      </c>
      <c r="H57" s="193"/>
      <c r="I57" s="192"/>
      <c r="J57" s="194"/>
      <c r="K57" s="195"/>
      <c r="L57" s="203" t="s">
        <v>1793</v>
      </c>
      <c r="M57" s="204">
        <v>43788</v>
      </c>
      <c r="N57" s="197" t="s">
        <v>21</v>
      </c>
      <c r="O57" s="205">
        <v>51110427</v>
      </c>
      <c r="P57" s="193" t="s">
        <v>32</v>
      </c>
      <c r="Q57" s="198" t="s">
        <v>23</v>
      </c>
      <c r="R57" s="198" t="s">
        <v>1823</v>
      </c>
      <c r="S57" s="207" t="s">
        <v>64</v>
      </c>
    </row>
    <row r="58" spans="1:19" ht="57" thickBot="1">
      <c r="A58" s="191">
        <f t="shared" si="0"/>
        <v>55</v>
      </c>
      <c r="B58" s="203" t="s">
        <v>1818</v>
      </c>
      <c r="C58" s="193">
        <v>1</v>
      </c>
      <c r="D58" s="193" t="s">
        <v>1826</v>
      </c>
      <c r="E58" s="170"/>
      <c r="F58" s="201"/>
      <c r="G58" s="202">
        <v>6080.64</v>
      </c>
      <c r="H58" s="193"/>
      <c r="I58" s="192"/>
      <c r="J58" s="194"/>
      <c r="K58" s="195"/>
      <c r="L58" s="203" t="s">
        <v>1793</v>
      </c>
      <c r="M58" s="204">
        <v>43788</v>
      </c>
      <c r="N58" s="197" t="s">
        <v>21</v>
      </c>
      <c r="O58" s="205">
        <v>51110427</v>
      </c>
      <c r="P58" s="193" t="s">
        <v>32</v>
      </c>
      <c r="Q58" s="198" t="s">
        <v>23</v>
      </c>
      <c r="R58" s="198" t="s">
        <v>1765</v>
      </c>
      <c r="S58" s="207" t="s">
        <v>1787</v>
      </c>
    </row>
  </sheetData>
  <mergeCells count="2">
    <mergeCell ref="G2:P2"/>
    <mergeCell ref="R2:S2"/>
  </mergeCells>
  <printOptions horizontalCentered="1"/>
  <pageMargins left="0.70866141732283472" right="0.70866141732283472" top="0.74803149606299213" bottom="0.74803149606299213" header="0.31496062992125984" footer="0.31496062992125984"/>
  <pageSetup paperSize="5" scale="7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8A199-28E6-49B4-94D9-93FCE24646CF}">
  <sheetPr>
    <tabColor theme="5" tint="-0.499984740745262"/>
    <pageSetUpPr fitToPage="1"/>
  </sheetPr>
  <dimension ref="A1:Q11"/>
  <sheetViews>
    <sheetView topLeftCell="D5" workbookViewId="0">
      <selection activeCell="J5" sqref="J5"/>
    </sheetView>
  </sheetViews>
  <sheetFormatPr baseColWidth="10" defaultRowHeight="12.75"/>
  <cols>
    <col min="1" max="1" width="5.85546875" customWidth="1"/>
    <col min="2" max="2" width="30" customWidth="1"/>
    <col min="3" max="3" width="15.85546875" customWidth="1"/>
    <col min="4" max="4" width="8.5703125" customWidth="1"/>
    <col min="5" max="5" width="13.140625" customWidth="1"/>
    <col min="6" max="6" width="20.85546875" customWidth="1"/>
    <col min="7" max="7" width="21.28515625" customWidth="1"/>
    <col min="8" max="8" width="12.42578125" customWidth="1"/>
    <col min="9" max="10" width="13.5703125" customWidth="1"/>
    <col min="11" max="11" width="13.28515625" customWidth="1"/>
    <col min="12" max="12" width="53.140625" customWidth="1"/>
  </cols>
  <sheetData>
    <row r="1" spans="1:17" ht="69.75" customHeight="1">
      <c r="A1" s="208"/>
      <c r="B1" s="208"/>
      <c r="C1" s="208"/>
      <c r="D1" s="208"/>
      <c r="E1" s="208"/>
      <c r="F1" s="208"/>
      <c r="G1" s="208"/>
      <c r="H1" s="208"/>
      <c r="I1" s="208"/>
      <c r="J1" s="208"/>
      <c r="K1" s="208"/>
      <c r="L1" s="208"/>
      <c r="M1" s="208"/>
    </row>
    <row r="2" spans="1:17" ht="21.75" customHeight="1" thickBot="1">
      <c r="A2" s="209"/>
      <c r="B2" s="209"/>
      <c r="C2" s="209"/>
      <c r="D2" s="209" t="s">
        <v>1832</v>
      </c>
      <c r="E2" s="209"/>
      <c r="F2" s="209"/>
      <c r="G2" s="209"/>
      <c r="H2" s="186"/>
      <c r="I2" s="186"/>
      <c r="J2" s="186"/>
      <c r="K2" s="186"/>
      <c r="L2" s="210" t="s">
        <v>0</v>
      </c>
      <c r="M2" s="211"/>
    </row>
    <row r="3" spans="1:17" ht="26.25">
      <c r="A3" s="212" t="s">
        <v>1833</v>
      </c>
      <c r="B3" s="213" t="s">
        <v>2</v>
      </c>
      <c r="C3" s="214" t="s">
        <v>1834</v>
      </c>
      <c r="D3" s="213" t="s">
        <v>14</v>
      </c>
      <c r="E3" s="214" t="s">
        <v>1835</v>
      </c>
      <c r="F3" s="213" t="s">
        <v>1083</v>
      </c>
      <c r="G3" s="215" t="s">
        <v>17</v>
      </c>
      <c r="H3" s="216" t="s">
        <v>1836</v>
      </c>
      <c r="I3" s="216" t="s">
        <v>1837</v>
      </c>
      <c r="J3" s="216" t="s">
        <v>15</v>
      </c>
      <c r="K3" s="216" t="s">
        <v>1825</v>
      </c>
      <c r="L3" s="215" t="s">
        <v>1838</v>
      </c>
      <c r="M3" s="185"/>
    </row>
    <row r="4" spans="1:17" ht="73.5" customHeight="1">
      <c r="A4" s="217">
        <v>1</v>
      </c>
      <c r="B4" s="218" t="s">
        <v>1839</v>
      </c>
      <c r="C4" s="219" t="s">
        <v>1840</v>
      </c>
      <c r="D4" s="220" t="s">
        <v>22</v>
      </c>
      <c r="E4" s="221" t="s">
        <v>1841</v>
      </c>
      <c r="F4" s="220" t="s">
        <v>1842</v>
      </c>
      <c r="G4" s="222" t="s">
        <v>64</v>
      </c>
      <c r="H4" s="223">
        <v>41177</v>
      </c>
      <c r="I4" s="222" t="s">
        <v>1843</v>
      </c>
      <c r="J4" s="224" t="s">
        <v>1844</v>
      </c>
      <c r="K4" s="222" t="s">
        <v>1845</v>
      </c>
      <c r="L4" s="225" t="s">
        <v>1846</v>
      </c>
      <c r="M4" s="226"/>
      <c r="N4" s="227"/>
      <c r="P4" s="228"/>
    </row>
    <row r="5" spans="1:17" ht="65.25" customHeight="1">
      <c r="A5" s="217">
        <v>2</v>
      </c>
      <c r="B5" s="218" t="s">
        <v>1847</v>
      </c>
      <c r="C5" s="219" t="s">
        <v>1840</v>
      </c>
      <c r="D5" s="220" t="s">
        <v>22</v>
      </c>
      <c r="E5" s="221" t="s">
        <v>1841</v>
      </c>
      <c r="F5" s="220" t="s">
        <v>166</v>
      </c>
      <c r="G5" s="222" t="s">
        <v>1848</v>
      </c>
      <c r="H5" s="223">
        <v>41177</v>
      </c>
      <c r="I5" s="222" t="s">
        <v>1843</v>
      </c>
      <c r="J5" s="224" t="s">
        <v>1849</v>
      </c>
      <c r="K5" s="222" t="s">
        <v>1845</v>
      </c>
      <c r="L5" s="225" t="s">
        <v>1850</v>
      </c>
      <c r="M5" s="226"/>
    </row>
    <row r="6" spans="1:17" ht="72.75" customHeight="1">
      <c r="A6" s="217">
        <v>3</v>
      </c>
      <c r="B6" s="218" t="s">
        <v>1851</v>
      </c>
      <c r="C6" s="219" t="s">
        <v>1840</v>
      </c>
      <c r="D6" s="220" t="s">
        <v>273</v>
      </c>
      <c r="E6" s="221" t="s">
        <v>1841</v>
      </c>
      <c r="F6" s="220" t="s">
        <v>1852</v>
      </c>
      <c r="G6" s="222" t="s">
        <v>1853</v>
      </c>
      <c r="H6" s="223">
        <v>41177</v>
      </c>
      <c r="I6" s="222" t="s">
        <v>1843</v>
      </c>
      <c r="J6" s="224" t="s">
        <v>1849</v>
      </c>
      <c r="K6" s="222" t="s">
        <v>1845</v>
      </c>
      <c r="L6" s="225" t="s">
        <v>1850</v>
      </c>
      <c r="M6" s="229"/>
    </row>
    <row r="7" spans="1:17" ht="69.75" customHeight="1">
      <c r="A7" s="217">
        <v>4</v>
      </c>
      <c r="B7" s="218" t="s">
        <v>1854</v>
      </c>
      <c r="C7" s="219" t="s">
        <v>1840</v>
      </c>
      <c r="D7" s="220" t="s">
        <v>22</v>
      </c>
      <c r="E7" s="221" t="s">
        <v>1841</v>
      </c>
      <c r="F7" s="220" t="s">
        <v>1855</v>
      </c>
      <c r="G7" s="222" t="s">
        <v>1789</v>
      </c>
      <c r="H7" s="223">
        <v>41177</v>
      </c>
      <c r="I7" s="222" t="s">
        <v>1843</v>
      </c>
      <c r="J7" s="224" t="s">
        <v>1849</v>
      </c>
      <c r="K7" s="222" t="s">
        <v>1845</v>
      </c>
      <c r="L7" s="225" t="s">
        <v>1850</v>
      </c>
      <c r="M7" s="230"/>
      <c r="N7" s="231"/>
      <c r="O7" s="231"/>
      <c r="P7" s="231"/>
      <c r="Q7" s="231"/>
    </row>
    <row r="8" spans="1:17" ht="66" customHeight="1">
      <c r="A8" s="217">
        <v>5</v>
      </c>
      <c r="B8" s="218" t="s">
        <v>1856</v>
      </c>
      <c r="C8" s="219" t="s">
        <v>1840</v>
      </c>
      <c r="D8" s="220" t="s">
        <v>22</v>
      </c>
      <c r="E8" s="221" t="s">
        <v>1841</v>
      </c>
      <c r="F8" s="220" t="s">
        <v>1857</v>
      </c>
      <c r="G8" s="222" t="s">
        <v>1858</v>
      </c>
      <c r="H8" s="223">
        <v>41177</v>
      </c>
      <c r="I8" s="222" t="s">
        <v>1843</v>
      </c>
      <c r="J8" s="224" t="s">
        <v>1849</v>
      </c>
      <c r="K8" s="222" t="s">
        <v>1845</v>
      </c>
      <c r="L8" s="225" t="s">
        <v>1850</v>
      </c>
      <c r="M8" s="229"/>
      <c r="N8" s="232"/>
    </row>
    <row r="9" spans="1:17" ht="70.5" customHeight="1">
      <c r="A9" s="217">
        <v>6</v>
      </c>
      <c r="B9" s="218" t="s">
        <v>1859</v>
      </c>
      <c r="C9" s="219" t="s">
        <v>1840</v>
      </c>
      <c r="D9" s="220" t="s">
        <v>22</v>
      </c>
      <c r="E9" s="221" t="s">
        <v>1841</v>
      </c>
      <c r="F9" s="220" t="s">
        <v>1860</v>
      </c>
      <c r="G9" s="222" t="s">
        <v>1858</v>
      </c>
      <c r="H9" s="223">
        <v>41177</v>
      </c>
      <c r="I9" s="222" t="s">
        <v>1843</v>
      </c>
      <c r="J9" s="224" t="s">
        <v>1849</v>
      </c>
      <c r="K9" s="222" t="s">
        <v>1845</v>
      </c>
      <c r="L9" s="225" t="s">
        <v>1850</v>
      </c>
      <c r="M9" s="226"/>
      <c r="N9" s="233"/>
    </row>
    <row r="10" spans="1:17" ht="70.5" customHeight="1">
      <c r="A10" s="217">
        <v>7</v>
      </c>
      <c r="B10" s="218" t="s">
        <v>1861</v>
      </c>
      <c r="C10" s="219" t="s">
        <v>1840</v>
      </c>
      <c r="D10" s="220" t="s">
        <v>22</v>
      </c>
      <c r="E10" s="221" t="s">
        <v>1841</v>
      </c>
      <c r="F10" s="220" t="s">
        <v>1862</v>
      </c>
      <c r="G10" s="222" t="s">
        <v>1863</v>
      </c>
      <c r="H10" s="223">
        <v>41177</v>
      </c>
      <c r="I10" s="222" t="s">
        <v>1843</v>
      </c>
      <c r="J10" s="224" t="s">
        <v>1849</v>
      </c>
      <c r="K10" s="222" t="s">
        <v>1845</v>
      </c>
      <c r="L10" s="225" t="s">
        <v>1850</v>
      </c>
      <c r="M10" s="229"/>
    </row>
    <row r="11" spans="1:17" ht="14.25">
      <c r="A11" s="234"/>
      <c r="B11" s="234"/>
      <c r="C11" s="234"/>
      <c r="D11" s="234"/>
      <c r="E11" s="234"/>
      <c r="F11" s="234"/>
      <c r="M11" s="211"/>
    </row>
  </sheetData>
  <mergeCells count="1">
    <mergeCell ref="A1:M1"/>
  </mergeCells>
  <printOptions horizontalCentered="1"/>
  <pageMargins left="1.1811023622047245" right="0.70866141732283472" top="0.74803149606299213" bottom="0.74803149606299213" header="0.31496062992125984" footer="0.31496062992125984"/>
  <pageSetup paperSize="5"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7A56-671D-41F1-B05E-B620E058CBF5}">
  <dimension ref="C1:N22"/>
  <sheetViews>
    <sheetView zoomScale="84" zoomScaleNormal="84" workbookViewId="0">
      <selection activeCell="K5" sqref="K5"/>
    </sheetView>
  </sheetViews>
  <sheetFormatPr baseColWidth="10" defaultRowHeight="15"/>
  <cols>
    <col min="1" max="2" width="0.42578125" style="236" customWidth="1"/>
    <col min="3" max="3" width="11.42578125" style="236" customWidth="1"/>
    <col min="4" max="4" width="10.28515625" style="236" customWidth="1"/>
    <col min="5" max="5" width="18.42578125" style="236" customWidth="1"/>
    <col min="6" max="6" width="23" style="236" customWidth="1"/>
    <col min="7" max="7" width="14" style="236" customWidth="1"/>
    <col min="8" max="8" width="20.7109375" style="236" customWidth="1"/>
    <col min="9" max="9" width="14.28515625" style="236" customWidth="1"/>
    <col min="10" max="12" width="13.28515625" style="236" customWidth="1"/>
    <col min="13" max="13" width="16.28515625" style="236" customWidth="1"/>
    <col min="14" max="14" width="25.140625" style="236" customWidth="1"/>
    <col min="15" max="16384" width="11.42578125" style="236"/>
  </cols>
  <sheetData>
    <row r="1" spans="3:14" ht="1.5" customHeight="1">
      <c r="C1" s="235"/>
      <c r="D1" s="235"/>
      <c r="E1" s="235"/>
      <c r="F1" s="235"/>
      <c r="G1" s="235"/>
      <c r="H1" s="235"/>
    </row>
    <row r="2" spans="3:14" ht="82.5" customHeight="1">
      <c r="C2" s="237"/>
      <c r="D2" s="237"/>
      <c r="E2" s="237"/>
      <c r="F2" s="237"/>
      <c r="G2" s="237"/>
      <c r="H2" s="238"/>
      <c r="I2" s="238"/>
      <c r="J2" s="239"/>
      <c r="K2" s="239"/>
      <c r="L2" s="239"/>
      <c r="M2" s="239"/>
      <c r="N2" s="239"/>
    </row>
    <row r="3" spans="3:14" ht="36" customHeight="1">
      <c r="C3" s="240"/>
      <c r="D3" s="240"/>
      <c r="E3" s="240"/>
      <c r="F3" s="241" t="s">
        <v>1864</v>
      </c>
      <c r="G3" s="241"/>
      <c r="H3" s="241"/>
      <c r="I3" s="241"/>
      <c r="J3" s="242"/>
      <c r="K3" s="242"/>
      <c r="L3" s="242"/>
      <c r="M3" s="243" t="s">
        <v>0</v>
      </c>
      <c r="N3" s="243"/>
    </row>
    <row r="4" spans="3:14" ht="48" customHeight="1">
      <c r="C4" s="244" t="s">
        <v>1865</v>
      </c>
      <c r="D4" s="244" t="s">
        <v>1866</v>
      </c>
      <c r="E4" s="244" t="s">
        <v>1083</v>
      </c>
      <c r="F4" s="244" t="s">
        <v>1867</v>
      </c>
      <c r="G4" s="244" t="s">
        <v>1868</v>
      </c>
      <c r="H4" s="244" t="s">
        <v>1869</v>
      </c>
      <c r="I4" s="244" t="s">
        <v>1870</v>
      </c>
      <c r="J4" s="245" t="s">
        <v>1871</v>
      </c>
      <c r="K4" s="246" t="s">
        <v>1836</v>
      </c>
      <c r="L4" s="245" t="s">
        <v>1837</v>
      </c>
      <c r="M4" s="247" t="s">
        <v>1872</v>
      </c>
      <c r="N4" s="248" t="s">
        <v>1825</v>
      </c>
    </row>
    <row r="5" spans="3:14" ht="218.25" customHeight="1">
      <c r="C5" s="249" t="s">
        <v>1873</v>
      </c>
      <c r="D5" s="249" t="s">
        <v>1874</v>
      </c>
      <c r="E5" s="250" t="s">
        <v>1875</v>
      </c>
      <c r="F5" s="250" t="s">
        <v>1876</v>
      </c>
      <c r="G5" s="249" t="s">
        <v>1877</v>
      </c>
      <c r="H5" s="250" t="s">
        <v>1878</v>
      </c>
      <c r="I5" s="250" t="s">
        <v>1879</v>
      </c>
      <c r="J5" s="250" t="s">
        <v>1880</v>
      </c>
      <c r="K5" s="251">
        <v>31338</v>
      </c>
      <c r="L5" s="250" t="s">
        <v>1881</v>
      </c>
      <c r="M5" s="250" t="s">
        <v>1882</v>
      </c>
      <c r="N5" s="250" t="s">
        <v>1883</v>
      </c>
    </row>
    <row r="6" spans="3:14" ht="219" customHeight="1">
      <c r="C6" s="249" t="s">
        <v>1884</v>
      </c>
      <c r="D6" s="249" t="s">
        <v>1885</v>
      </c>
      <c r="E6" s="252" t="s">
        <v>1886</v>
      </c>
      <c r="F6" s="250" t="s">
        <v>1876</v>
      </c>
      <c r="G6" s="250" t="s">
        <v>1887</v>
      </c>
      <c r="H6" s="250" t="s">
        <v>1888</v>
      </c>
      <c r="I6" s="253" t="s">
        <v>1889</v>
      </c>
      <c r="J6" s="250" t="s">
        <v>1880</v>
      </c>
      <c r="K6" s="250" t="s">
        <v>1843</v>
      </c>
      <c r="L6" s="250" t="s">
        <v>1881</v>
      </c>
      <c r="M6" s="250" t="s">
        <v>1882</v>
      </c>
      <c r="N6" s="250" t="s">
        <v>1883</v>
      </c>
    </row>
    <row r="21" ht="15" customHeight="1"/>
    <row r="22" ht="15" customHeight="1"/>
  </sheetData>
  <mergeCells count="2">
    <mergeCell ref="F3:I3"/>
    <mergeCell ref="M3:N3"/>
  </mergeCells>
  <printOptions horizontalCentered="1" verticalCentered="1"/>
  <pageMargins left="0.83" right="0.70866141732283472" top="0.74803149606299213" bottom="0.74803149606299213" header="0.31496062992125984" footer="0.31496062992125984"/>
  <pageSetup paperSize="5"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1C946-D573-4858-9654-100D6B10D1AA}">
  <dimension ref="A1:S19"/>
  <sheetViews>
    <sheetView tabSelected="1" topLeftCell="A12" workbookViewId="0">
      <selection activeCell="J15" sqref="J15"/>
    </sheetView>
  </sheetViews>
  <sheetFormatPr baseColWidth="10" defaultRowHeight="12.75"/>
  <cols>
    <col min="1" max="1" width="7.42578125" style="254" customWidth="1"/>
    <col min="2" max="2" width="11.42578125" style="254"/>
    <col min="3" max="3" width="8.5703125" style="254" customWidth="1"/>
    <col min="4" max="4" width="7.85546875" style="254" customWidth="1"/>
    <col min="5" max="8" width="11.42578125" style="254"/>
    <col min="9" max="9" width="12.5703125" style="254" customWidth="1"/>
    <col min="10" max="13" width="11.42578125" style="254"/>
    <col min="14" max="14" width="1.5703125" style="254" customWidth="1"/>
    <col min="15" max="15" width="12.7109375" style="254" customWidth="1"/>
    <col min="16" max="17" width="10.5703125" style="254" customWidth="1"/>
    <col min="18" max="16384" width="11.42578125" style="254"/>
  </cols>
  <sheetData>
    <row r="1" spans="1:19" ht="15.75">
      <c r="L1" s="255"/>
      <c r="M1" s="256"/>
      <c r="N1" s="256"/>
      <c r="O1" s="255"/>
      <c r="P1" s="256"/>
      <c r="Q1" s="256"/>
      <c r="R1" s="256"/>
      <c r="S1" s="257"/>
    </row>
    <row r="2" spans="1:19" ht="15.75">
      <c r="M2" s="255"/>
      <c r="N2" s="255"/>
      <c r="O2" s="255"/>
      <c r="P2" s="255"/>
      <c r="Q2" s="255"/>
      <c r="R2" s="255"/>
    </row>
    <row r="9" spans="1:19" ht="2.25" customHeight="1"/>
    <row r="10" spans="1:19" hidden="1"/>
    <row r="11" spans="1:19" hidden="1"/>
    <row r="12" spans="1:19" ht="14.25">
      <c r="A12" s="258" t="s">
        <v>1890</v>
      </c>
      <c r="B12" s="258"/>
      <c r="C12" s="258"/>
      <c r="D12" s="258"/>
      <c r="E12" s="258"/>
      <c r="F12" s="258"/>
      <c r="G12" s="258"/>
      <c r="H12" s="258"/>
      <c r="I12" s="258"/>
      <c r="J12" s="258"/>
      <c r="K12" s="258"/>
      <c r="L12" s="258"/>
      <c r="M12" s="258"/>
      <c r="N12" s="258"/>
      <c r="O12" s="258"/>
      <c r="P12" s="258"/>
      <c r="Q12" s="259" t="s">
        <v>1891</v>
      </c>
      <c r="R12" s="260"/>
      <c r="S12" s="260"/>
    </row>
    <row r="13" spans="1:19" ht="38.25">
      <c r="A13" s="261" t="s">
        <v>1892</v>
      </c>
      <c r="B13" s="262" t="s">
        <v>1893</v>
      </c>
      <c r="C13" s="262" t="s">
        <v>1894</v>
      </c>
      <c r="D13" s="263" t="s">
        <v>1895</v>
      </c>
      <c r="E13" s="262" t="s">
        <v>1896</v>
      </c>
      <c r="F13" s="262" t="s">
        <v>1897</v>
      </c>
      <c r="G13" s="262" t="s">
        <v>1898</v>
      </c>
      <c r="H13" s="262" t="s">
        <v>1899</v>
      </c>
      <c r="I13" s="262" t="s">
        <v>1900</v>
      </c>
      <c r="J13" s="261" t="s">
        <v>1901</v>
      </c>
      <c r="K13" s="262" t="s">
        <v>1902</v>
      </c>
      <c r="L13" s="264" t="s">
        <v>1903</v>
      </c>
      <c r="M13" s="264"/>
      <c r="N13" s="264"/>
      <c r="O13" s="262" t="s">
        <v>1904</v>
      </c>
      <c r="P13" s="265" t="s">
        <v>1905</v>
      </c>
      <c r="Q13" s="266" t="s">
        <v>1906</v>
      </c>
      <c r="R13" s="263" t="s">
        <v>1907</v>
      </c>
      <c r="S13" s="263" t="s">
        <v>1908</v>
      </c>
    </row>
    <row r="14" spans="1:19" ht="180">
      <c r="A14" s="267" t="s">
        <v>1909</v>
      </c>
      <c r="B14" s="268" t="s">
        <v>1910</v>
      </c>
      <c r="C14" s="269" t="s">
        <v>1911</v>
      </c>
      <c r="D14" s="270">
        <v>1998</v>
      </c>
      <c r="E14" s="271" t="s">
        <v>1912</v>
      </c>
      <c r="F14" s="268" t="s">
        <v>1913</v>
      </c>
      <c r="G14" s="272" t="s">
        <v>1914</v>
      </c>
      <c r="H14" s="268" t="s">
        <v>1915</v>
      </c>
      <c r="I14" s="271" t="s">
        <v>1916</v>
      </c>
      <c r="J14" s="273" t="s">
        <v>1917</v>
      </c>
      <c r="K14" s="274"/>
      <c r="L14" s="275" t="s">
        <v>1918</v>
      </c>
      <c r="M14" s="275"/>
      <c r="N14" s="275"/>
      <c r="O14" s="271" t="s">
        <v>1919</v>
      </c>
      <c r="P14" s="272" t="s">
        <v>1914</v>
      </c>
      <c r="Q14" s="276" t="s">
        <v>1843</v>
      </c>
      <c r="R14" s="268" t="s">
        <v>1920</v>
      </c>
      <c r="S14" s="268" t="s">
        <v>1921</v>
      </c>
    </row>
    <row r="15" spans="1:19" ht="120">
      <c r="A15" s="267" t="s">
        <v>1922</v>
      </c>
      <c r="B15" s="268" t="s">
        <v>1923</v>
      </c>
      <c r="C15" s="269" t="s">
        <v>1924</v>
      </c>
      <c r="D15" s="270">
        <v>2007</v>
      </c>
      <c r="E15" s="268" t="s">
        <v>1925</v>
      </c>
      <c r="F15" s="268" t="s">
        <v>1926</v>
      </c>
      <c r="G15" s="277">
        <v>39140</v>
      </c>
      <c r="H15" s="268" t="s">
        <v>1915</v>
      </c>
      <c r="I15" s="271" t="s">
        <v>1916</v>
      </c>
      <c r="J15" s="271">
        <v>90559</v>
      </c>
      <c r="K15" s="278">
        <v>183310</v>
      </c>
      <c r="L15" s="275" t="s">
        <v>1927</v>
      </c>
      <c r="M15" s="275"/>
      <c r="N15" s="275"/>
      <c r="O15" s="271" t="s">
        <v>1919</v>
      </c>
      <c r="P15" s="277">
        <v>39140</v>
      </c>
      <c r="Q15" s="276" t="s">
        <v>1843</v>
      </c>
      <c r="R15" s="268" t="s">
        <v>1920</v>
      </c>
      <c r="S15" s="279" t="s">
        <v>1928</v>
      </c>
    </row>
    <row r="16" spans="1:19" ht="120">
      <c r="A16" s="267" t="s">
        <v>1929</v>
      </c>
      <c r="B16" s="268" t="s">
        <v>1930</v>
      </c>
      <c r="C16" s="269" t="s">
        <v>1931</v>
      </c>
      <c r="D16" s="270">
        <v>2007</v>
      </c>
      <c r="E16" s="271" t="s">
        <v>1912</v>
      </c>
      <c r="F16" s="268" t="s">
        <v>1932</v>
      </c>
      <c r="G16" s="277">
        <v>39153</v>
      </c>
      <c r="H16" s="268" t="s">
        <v>1915</v>
      </c>
      <c r="I16" s="271" t="s">
        <v>1916</v>
      </c>
      <c r="J16" s="271">
        <v>90560</v>
      </c>
      <c r="K16" s="278">
        <v>215094.85</v>
      </c>
      <c r="L16" s="275" t="s">
        <v>1933</v>
      </c>
      <c r="M16" s="275"/>
      <c r="N16" s="275"/>
      <c r="O16" s="271" t="s">
        <v>1919</v>
      </c>
      <c r="P16" s="277">
        <v>39153</v>
      </c>
      <c r="Q16" s="276" t="s">
        <v>1843</v>
      </c>
      <c r="R16" s="268" t="s">
        <v>1920</v>
      </c>
      <c r="S16" s="279" t="s">
        <v>1928</v>
      </c>
    </row>
    <row r="17" spans="1:19" ht="120">
      <c r="A17" s="267" t="s">
        <v>1934</v>
      </c>
      <c r="B17" s="268" t="s">
        <v>1935</v>
      </c>
      <c r="C17" s="269" t="s">
        <v>1936</v>
      </c>
      <c r="D17" s="270">
        <v>1999</v>
      </c>
      <c r="E17" s="271" t="s">
        <v>1937</v>
      </c>
      <c r="F17" s="268" t="s">
        <v>1938</v>
      </c>
      <c r="G17" s="277">
        <v>36125</v>
      </c>
      <c r="H17" s="268" t="s">
        <v>1915</v>
      </c>
      <c r="I17" s="271" t="s">
        <v>1916</v>
      </c>
      <c r="J17" s="271">
        <v>90558</v>
      </c>
      <c r="K17" s="278">
        <v>82125</v>
      </c>
      <c r="L17" s="275" t="s">
        <v>1939</v>
      </c>
      <c r="M17" s="275"/>
      <c r="N17" s="275"/>
      <c r="O17" s="271" t="s">
        <v>1919</v>
      </c>
      <c r="P17" s="277">
        <v>36125</v>
      </c>
      <c r="Q17" s="276" t="s">
        <v>1843</v>
      </c>
      <c r="R17" s="268" t="s">
        <v>1920</v>
      </c>
      <c r="S17" s="279" t="s">
        <v>1928</v>
      </c>
    </row>
    <row r="18" spans="1:19">
      <c r="A18" s="280"/>
      <c r="B18" s="280"/>
      <c r="C18" s="280"/>
      <c r="D18" s="280"/>
      <c r="E18" s="280"/>
      <c r="F18" s="280"/>
      <c r="G18" s="280"/>
      <c r="H18" s="280"/>
      <c r="I18" s="280"/>
      <c r="J18" s="280"/>
      <c r="K18" s="280"/>
      <c r="L18" s="280"/>
      <c r="M18" s="280"/>
      <c r="N18" s="280"/>
      <c r="O18" s="281"/>
      <c r="P18" s="281"/>
      <c r="Q18" s="281"/>
      <c r="R18" s="281"/>
      <c r="S18" s="281"/>
    </row>
    <row r="19" spans="1:19">
      <c r="A19" s="282" t="s">
        <v>1940</v>
      </c>
    </row>
  </sheetData>
  <mergeCells count="7">
    <mergeCell ref="L17:N17"/>
    <mergeCell ref="A12:P12"/>
    <mergeCell ref="L13:N13"/>
    <mergeCell ref="J14:K14"/>
    <mergeCell ref="L14:N14"/>
    <mergeCell ref="L15:N15"/>
    <mergeCell ref="L16:N16"/>
  </mergeCells>
  <printOptions horizontalCentered="1"/>
  <pageMargins left="0.70866141732283472" right="0.70866141732283472" top="0.74803149606299213" bottom="0.74803149606299213" header="0.31496062992125984" footer="0.31496062992125984"/>
  <pageSetup paperSize="5"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 Bienes Muebles </vt:lpstr>
      <vt:lpstr>ALTA BIENES </vt:lpstr>
      <vt:lpstr>EQUIPOS EN COMODATO </vt:lpstr>
      <vt:lpstr>BIENES INMUEBLES</vt:lpstr>
      <vt:lpstr>PARQUE VEHICULAR </vt:lpstr>
      <vt:lpstr>'BIENES INMUEBLES'!Área_de_impresión</vt:lpstr>
    </vt:vector>
  </TitlesOfParts>
  <Company>http://www.centor.mx.gd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Centor</dc:creator>
  <cp:lastModifiedBy>Juridico</cp:lastModifiedBy>
  <cp:lastPrinted>2022-01-27T20:12:27Z</cp:lastPrinted>
  <dcterms:created xsi:type="dcterms:W3CDTF">2021-11-25T22:24:39Z</dcterms:created>
  <dcterms:modified xsi:type="dcterms:W3CDTF">2022-01-28T22:43:26Z</dcterms:modified>
</cp:coreProperties>
</file>