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8515" windowHeight="10035"/>
  </bookViews>
  <sheets>
    <sheet name="Activos contables " sheetId="1" r:id="rId1"/>
  </sheets>
  <definedNames>
    <definedName name="_xlnm._FilterDatabase" localSheetId="0" hidden="1">'Activos contables '!$A$1:$N$35</definedName>
  </definedNames>
  <calcPr calcId="145621"/>
</workbook>
</file>

<file path=xl/calcChain.xml><?xml version="1.0" encoding="utf-8"?>
<calcChain xmlns="http://schemas.openxmlformats.org/spreadsheetml/2006/main">
  <c r="J297" i="1" l="1"/>
  <c r="J281" i="1"/>
  <c r="J284" i="1" s="1"/>
  <c r="J246" i="1"/>
  <c r="J219" i="1"/>
  <c r="J178" i="1"/>
  <c r="J166" i="1"/>
  <c r="J130" i="1"/>
  <c r="J127" i="1"/>
  <c r="J98" i="1"/>
  <c r="J93" i="1"/>
  <c r="J64" i="1"/>
  <c r="J61" i="1"/>
  <c r="J52" i="1"/>
  <c r="J35" i="1"/>
  <c r="J26" i="1"/>
</calcChain>
</file>

<file path=xl/sharedStrings.xml><?xml version="1.0" encoding="utf-8"?>
<sst xmlns="http://schemas.openxmlformats.org/spreadsheetml/2006/main" count="2110" uniqueCount="643">
  <si>
    <t>Numero de Inventario</t>
  </si>
  <si>
    <t>Cant.</t>
  </si>
  <si>
    <t xml:space="preserve">Descripción </t>
  </si>
  <si>
    <t>No. de Serie</t>
  </si>
  <si>
    <t>Resguardo</t>
  </si>
  <si>
    <t xml:space="preserve">Fecha de Compra </t>
  </si>
  <si>
    <t>No. Factura</t>
  </si>
  <si>
    <t>Importe con IVA</t>
  </si>
  <si>
    <t>Modalidad Jurídica</t>
  </si>
  <si>
    <t xml:space="preserve">Estado Actual </t>
  </si>
  <si>
    <t>Inv. Físico</t>
  </si>
  <si>
    <t>Observaciones</t>
  </si>
  <si>
    <t>Partida</t>
  </si>
  <si>
    <t>A/G</t>
  </si>
  <si>
    <t xml:space="preserve">No. </t>
  </si>
  <si>
    <t>5111 - MOBILIARIO</t>
  </si>
  <si>
    <t>A</t>
  </si>
  <si>
    <t xml:space="preserve">Silla operativa sin brasos con respaldo en malla </t>
  </si>
  <si>
    <t>s/n</t>
  </si>
  <si>
    <t xml:space="preserve">Ma. Cruz Carrillo Rodríguez </t>
  </si>
  <si>
    <t>005</t>
  </si>
  <si>
    <t xml:space="preserve">Bienes propios </t>
  </si>
  <si>
    <t xml:space="preserve">Bueno </t>
  </si>
  <si>
    <t>√</t>
  </si>
  <si>
    <t xml:space="preserve"> Dirección de Cult. Y Co. </t>
  </si>
  <si>
    <t xml:space="preserve">Escritorio y credenza de melamina de 19mm 1.60x1.70 mts. Con cajonera /carta </t>
  </si>
  <si>
    <t xml:space="preserve">Jesús Gutierrez Cacique </t>
  </si>
  <si>
    <t>F93</t>
  </si>
  <si>
    <t xml:space="preserve">Local E-38 planta alta </t>
  </si>
  <si>
    <t xml:space="preserve">Josué Oliverio Alvarado Guzman </t>
  </si>
  <si>
    <t xml:space="preserve">En la bodega de herramienta de la caseta No. 2 </t>
  </si>
  <si>
    <t xml:space="preserve">Alejandro Concepción Álvarado Guzman </t>
  </si>
  <si>
    <t>Cabaña No. 1, agua brava no se está utilizando</t>
  </si>
  <si>
    <t xml:space="preserve">Roberto Ruíz Tellez </t>
  </si>
  <si>
    <t>Cabañas de caseta No. 4, solicita retirar de los resguardos del área de Productividad y Manejo ya que no estan siendo utilizados, 12/08/2020.</t>
  </si>
  <si>
    <t xml:space="preserve">Juan Pablo Valdez Gamboa </t>
  </si>
  <si>
    <t xml:space="preserve">Sillon Ejecutivo chocolate tacto piel </t>
  </si>
  <si>
    <t>Marciano Valtierra Azotla</t>
  </si>
  <si>
    <t>3079</t>
  </si>
  <si>
    <t>Oficina del Director General, reparación el agosto 2020</t>
  </si>
  <si>
    <t xml:space="preserve">Sillon Ejecutivo negro con copete </t>
  </si>
  <si>
    <t xml:space="preserve">Patricia Magdalena Aguilera Jaime </t>
  </si>
  <si>
    <t>3150</t>
  </si>
  <si>
    <t xml:space="preserve">Oficina Directora de Administración y Gestión </t>
  </si>
  <si>
    <t xml:space="preserve">Sillón Ejecutivo negro tactopiel </t>
  </si>
  <si>
    <t xml:space="preserve">Victoria Jiménez Rodríguez </t>
  </si>
  <si>
    <t xml:space="preserve">Local E-38 PLANTA BAJA, reparación y cambio de color agosto 2020, tela verde jade  </t>
  </si>
  <si>
    <t xml:space="preserve">Mesa plegable de plástico 2.44 mts. </t>
  </si>
  <si>
    <t>01-mzo-16</t>
  </si>
  <si>
    <t>ICABY254928</t>
  </si>
  <si>
    <t>Sala de juntas Planta Alta Local E-38</t>
  </si>
  <si>
    <t>G</t>
  </si>
  <si>
    <t>Archivero de dos gavetas  19mm</t>
  </si>
  <si>
    <t>OP239</t>
  </si>
  <si>
    <t>Planta baja local E-38</t>
  </si>
  <si>
    <t>Planta alta  local E-38</t>
  </si>
  <si>
    <t>Archivero de cuatro gavetas 19 mm</t>
  </si>
  <si>
    <t xml:space="preserve">Dalia Citlhaly Lomelí  Delgado </t>
  </si>
  <si>
    <t>OP525</t>
  </si>
  <si>
    <t>Planta baja Local E-38</t>
  </si>
  <si>
    <t>Archivero de cuatro gavetas 28 mm</t>
  </si>
  <si>
    <t>F0000000020</t>
  </si>
  <si>
    <t>Archivero de dos  gavetas 28 mm</t>
  </si>
  <si>
    <t>F0000000217</t>
  </si>
  <si>
    <t xml:space="preserve">María de Lourdes Alvarez Davalos  </t>
  </si>
  <si>
    <t>5111- MOBILIARIO SUBTOTAL</t>
  </si>
  <si>
    <t xml:space="preserve">5121 - MUEBLES EXCEPTO DE OFICINA </t>
  </si>
  <si>
    <t>Multifuncional Mod. 4072 Marca SAMSUNG</t>
  </si>
  <si>
    <t>ZELPBJFG7000RMH</t>
  </si>
  <si>
    <t>9557</t>
  </si>
  <si>
    <t>Ubicado en cabaña No. 5</t>
  </si>
  <si>
    <t>Mueble para cocineta tipo alacena</t>
  </si>
  <si>
    <t>A54</t>
  </si>
  <si>
    <t>Local E-38 cocina</t>
  </si>
  <si>
    <t xml:space="preserve">Ventilador de techo </t>
  </si>
  <si>
    <t xml:space="preserve">Local E-38 sala de juntas </t>
  </si>
  <si>
    <t xml:space="preserve">Litera individual color plata con azul </t>
  </si>
  <si>
    <t>FJHFMCXF29641</t>
  </si>
  <si>
    <t>Ubicado en caseta No. 4</t>
  </si>
  <si>
    <t>Multifuncional Láser color marca brother mod.  MFCL9570CDW</t>
  </si>
  <si>
    <t>U64647LL8J322795</t>
  </si>
  <si>
    <t>AC1284</t>
  </si>
  <si>
    <t xml:space="preserve">Local E-38 planta baja, utilitario </t>
  </si>
  <si>
    <t xml:space="preserve">Loker </t>
  </si>
  <si>
    <t>Obdulia María Rosas Jiménez / Bianka Bibiana Ruiz Villalobos / Carlos Sánchez Romo.</t>
  </si>
  <si>
    <t>2452</t>
  </si>
  <si>
    <t>Utilizado por caseteros en caseta No. 1</t>
  </si>
  <si>
    <t>5151 - EQUIPO DE COMPUTACIÓN</t>
  </si>
  <si>
    <t xml:space="preserve">Computadora Apple Imac 21.5 Core </t>
  </si>
  <si>
    <t>SC02NW01VFY0T</t>
  </si>
  <si>
    <t>Jacqueline Buenrostro Padilla</t>
  </si>
  <si>
    <t>Utilizada por Diseñadora Local E-37-1</t>
  </si>
  <si>
    <t>Computadora Ci13/1TB/4GB + memoria DDR3 ADATA4G 1600</t>
  </si>
  <si>
    <t>259441</t>
  </si>
  <si>
    <t>8728</t>
  </si>
  <si>
    <t xml:space="preserve">Contadora </t>
  </si>
  <si>
    <t xml:space="preserve">Monitor GHIA LED 21.5 wide screen  negro </t>
  </si>
  <si>
    <t>H2112150300065</t>
  </si>
  <si>
    <t>Multifuncional Mod. 176N Marca HP</t>
  </si>
  <si>
    <t>CNG7J1W6F6</t>
  </si>
  <si>
    <t xml:space="preserve">Marciano Valtierra Azotla </t>
  </si>
  <si>
    <t>4184</t>
  </si>
  <si>
    <t xml:space="preserve">Oficina del Director General </t>
  </si>
  <si>
    <t>Impresora Epson Mod. L800</t>
  </si>
  <si>
    <t>Q7ZK048665</t>
  </si>
  <si>
    <t>1083602</t>
  </si>
  <si>
    <t>Local E-38 área de recepción</t>
  </si>
  <si>
    <t xml:space="preserve">Latitud E3580 core I5 6200U hasta 2.8GHZ/8GB/1TB/NO DVD/15.6/Windows 10 PRO </t>
  </si>
  <si>
    <t>30312547814</t>
  </si>
  <si>
    <t>AC602</t>
  </si>
  <si>
    <t xml:space="preserve">Encargado del SIG / Prod. Y Manejo </t>
  </si>
  <si>
    <t>HP Pavilion AIO 20-C207LA/Core I3-7100U DC 2.4 HGZ/4GB/1TB/DVD/19.5 LED/Windows 10 home/Blanco nieve</t>
  </si>
  <si>
    <t>8CC738168X</t>
  </si>
  <si>
    <t xml:space="preserve">Técnico de Productividad y Manejo </t>
  </si>
  <si>
    <t xml:space="preserve">Vostro 3468 Dell core I5 7200 hasta 3.1 GHZ/8GB/1TB/14/Windows 10PRO </t>
  </si>
  <si>
    <t>18818875838</t>
  </si>
  <si>
    <t xml:space="preserve">Director General </t>
  </si>
  <si>
    <t>HP 205 GE AIO AMDE2 7110/4GB/1TB/19.5 Led/Windows 10 home</t>
  </si>
  <si>
    <t>8CC7450BDW</t>
  </si>
  <si>
    <t xml:space="preserve">María de Lourdes Alvarez Davalos  / Recursos Humanos </t>
  </si>
  <si>
    <t xml:space="preserve">Recursos humanos planta baja </t>
  </si>
  <si>
    <t>IDEA CENTRE AIO LENOVO S200Z Celeron  J3060 1.6 GHZ/ 4GB/500GB/19.5/DVD/Windows 10 home</t>
  </si>
  <si>
    <t>MP1A87D1</t>
  </si>
  <si>
    <t xml:space="preserve">Ana Paola Juárez Murillo </t>
  </si>
  <si>
    <t xml:space="preserve">Asistente de Dirección Local E-38 planta baja </t>
  </si>
  <si>
    <t>Video proyector OPTAMA Mod. S341</t>
  </si>
  <si>
    <t>Q71P742AAAAAC0035</t>
  </si>
  <si>
    <t>22960</t>
  </si>
  <si>
    <t xml:space="preserve">Para reuniones del área administrativa </t>
  </si>
  <si>
    <t xml:space="preserve">Scaner marca brother </t>
  </si>
  <si>
    <t>U63403J2G160827</t>
  </si>
  <si>
    <t>GD5228</t>
  </si>
  <si>
    <t xml:space="preserve">Traspaso </t>
  </si>
  <si>
    <t>Local E-38 planta baja (antes bien FISO)</t>
  </si>
  <si>
    <t>Computadora Laptop Thinkpad marca lenovo</t>
  </si>
  <si>
    <t>R90QHPRV</t>
  </si>
  <si>
    <t>AC1054</t>
  </si>
  <si>
    <t xml:space="preserve">Utilizada por el Director de Restauración y Conservación </t>
  </si>
  <si>
    <t xml:space="preserve">Computadora Laptop </t>
  </si>
  <si>
    <t xml:space="preserve">Jesús Gutiérrez Cacique </t>
  </si>
  <si>
    <t>FGD2630</t>
  </si>
  <si>
    <t>Director de Productividad y Manejo, entregada el 06/10/2020.</t>
  </si>
  <si>
    <t>5206 - EQUIPO DE COMPUTACIÓN SUBTOTAL</t>
  </si>
  <si>
    <t xml:space="preserve">5191- OTROS MOBILIARIOS Y EQUIPO DE ADMINISTRACIÓN </t>
  </si>
  <si>
    <t>Pantalla de tripie Da-Lite 1.78X1.78</t>
  </si>
  <si>
    <t>15910</t>
  </si>
  <si>
    <t xml:space="preserve">Equipo utilitario </t>
  </si>
  <si>
    <t>Proyector Mod.BR332  Marca OPTOMA</t>
  </si>
  <si>
    <t>NPBE434AAAAAAA0226</t>
  </si>
  <si>
    <t>16017</t>
  </si>
  <si>
    <t xml:space="preserve">Utilizado por Dirección General </t>
  </si>
  <si>
    <t xml:space="preserve">Refrigerador Solar Freezer </t>
  </si>
  <si>
    <t>Cesar González Juarez / Ramón Alejandro Rodríguez García / Luis Alberto Uribe Casas.</t>
  </si>
  <si>
    <t>533</t>
  </si>
  <si>
    <t xml:space="preserve">DONACIÓN </t>
  </si>
  <si>
    <t xml:space="preserve">Torre San Miguel </t>
  </si>
  <si>
    <t>Guillermo Sánchez Padilla / José Luis Solis Villanueva.</t>
  </si>
  <si>
    <t>Caseta No. 3</t>
  </si>
  <si>
    <t>Kit turbo HD 1080 incluye: 4 cámaras tipo bala, 1 disco TB y grabadora de canales</t>
  </si>
  <si>
    <t>B82853932</t>
  </si>
  <si>
    <t>10730</t>
  </si>
  <si>
    <t>Oficina Local E-38</t>
  </si>
  <si>
    <t xml:space="preserve">Refrigerador de 7 pies, marca Hisense </t>
  </si>
  <si>
    <t>1B0176Z0176JBE5Y8E21465</t>
  </si>
  <si>
    <t>IWABJ488252</t>
  </si>
  <si>
    <t xml:space="preserve">Oficina Local E-38 / Utilitario </t>
  </si>
  <si>
    <t xml:space="preserve">Horno de micro ondas </t>
  </si>
  <si>
    <t>GZMW19C9288905</t>
  </si>
  <si>
    <t>IWABJ491705</t>
  </si>
  <si>
    <t>5191- OTROS MOBILIARIOS Y EQUIPO DE ADMINISTRACIÓN SUBTOTAL</t>
  </si>
  <si>
    <t>5211-EQUIPOS Y APARATOS AUDIOVISUALES</t>
  </si>
  <si>
    <t xml:space="preserve">Video proyector marca OPTAMA Mod. HD146X color negro </t>
  </si>
  <si>
    <t>Q7G9037AAAAAC1015/A1P0A3PBU1Z2</t>
  </si>
  <si>
    <t>30364</t>
  </si>
  <si>
    <t xml:space="preserve">Oficina Local E-38 planta alta instalado en techo </t>
  </si>
  <si>
    <t>5211-EQUIPOS Y APARATOS AUDIOVISUALES
SUBTOTAL</t>
  </si>
  <si>
    <t xml:space="preserve">5231- EQUIPO FOTOGRAFICO  </t>
  </si>
  <si>
    <t>Cámar digital canon Mod. EOS rebel T5 con lente 15-55MM (incluye monopie mnfrotto con base Mod. 682 B y tarjeta kingston sd clas 10)</t>
  </si>
  <si>
    <t>21-212074030357/21-3477000470</t>
  </si>
  <si>
    <t>29-ene-16.</t>
  </si>
  <si>
    <t>17048</t>
  </si>
  <si>
    <t>Director General, la cámara se le entregó a Miguel Ramírez de área de comunicación social</t>
  </si>
  <si>
    <t>Cámara trampa cuddeback black flash E3 20 MP</t>
  </si>
  <si>
    <t>E3G5007359</t>
  </si>
  <si>
    <t xml:space="preserve">Xochitl de la Cruz Ornelas </t>
  </si>
  <si>
    <t>09-ago-16.</t>
  </si>
  <si>
    <t xml:space="preserve">Dir. De Cult. Y Co. </t>
  </si>
  <si>
    <t>E3G5011635</t>
  </si>
  <si>
    <t>E3G5011652</t>
  </si>
  <si>
    <t xml:space="preserve">Cámara digital canon Mod. ELPH 190 color rojo </t>
  </si>
  <si>
    <t>212061021081</t>
  </si>
  <si>
    <t xml:space="preserve">Robada </t>
  </si>
  <si>
    <t>X</t>
  </si>
  <si>
    <t xml:space="preserve">Dirección de Prod. Y Man., existe denuncia </t>
  </si>
  <si>
    <t>Cámara digital color negra  colpix</t>
  </si>
  <si>
    <t>30008740</t>
  </si>
  <si>
    <t xml:space="preserve">Dirección de Prod. Y Man. </t>
  </si>
  <si>
    <t xml:space="preserve">Cámara colpix Mod. A100 color negra </t>
  </si>
  <si>
    <t xml:space="preserve">Victor Manuel Mercado López </t>
  </si>
  <si>
    <t>22865</t>
  </si>
  <si>
    <t xml:space="preserve">Jefe de brigada HAS </t>
  </si>
  <si>
    <t xml:space="preserve">Fabian Santiago Cruz </t>
  </si>
  <si>
    <t xml:space="preserve">Coordinador de Recursos Naturales e Incendios </t>
  </si>
  <si>
    <t>1231A6005955</t>
  </si>
  <si>
    <t>15</t>
  </si>
  <si>
    <t>Monitoreo de Fauna ubicada en el bosque</t>
  </si>
  <si>
    <t>1231A6008680</t>
  </si>
  <si>
    <t>1231A6008709</t>
  </si>
  <si>
    <t>1231A6008716</t>
  </si>
  <si>
    <t>Binoculares vortex crossfire 10x42</t>
  </si>
  <si>
    <t>S/N</t>
  </si>
  <si>
    <t xml:space="preserve">Vigilancia del bosque </t>
  </si>
  <si>
    <t xml:space="preserve">Ubicados en Torre San Miguel </t>
  </si>
  <si>
    <t xml:space="preserve">Monitoreo de Fauna / Said </t>
  </si>
  <si>
    <t xml:space="preserve">Monitoreo de Fauna </t>
  </si>
  <si>
    <t>Lente AF150</t>
  </si>
  <si>
    <t>13713967</t>
  </si>
  <si>
    <t>Entregado por el área de Cultura y Conocimiento el 05/09/2019.</t>
  </si>
  <si>
    <t>Video cámara sony Mod. CX675 incluye tripie</t>
  </si>
  <si>
    <t>303765</t>
  </si>
  <si>
    <t xml:space="preserve">DIR. GENERAL </t>
  </si>
  <si>
    <t>Cámara digital canon rebel Mod. T/6 lente 18-55</t>
  </si>
  <si>
    <t>332073009619</t>
  </si>
  <si>
    <t xml:space="preserve">Dirección de Productividad y Manejo </t>
  </si>
  <si>
    <t>Lente canon EF-40mm F/2.8</t>
  </si>
  <si>
    <t>Cámara trampa cuddeback X Change color (incluye candado y cables de instalación)</t>
  </si>
  <si>
    <t>127918004714</t>
  </si>
  <si>
    <t>1373</t>
  </si>
  <si>
    <t xml:space="preserve">Intalada en paraje Boca de León al interior del APFFLAP, robada existe denuncia </t>
  </si>
  <si>
    <t>127918001711</t>
  </si>
  <si>
    <t>Intalada en paraje Arroyo Seco  al interior del APFFLAP</t>
  </si>
  <si>
    <t>127918004710</t>
  </si>
  <si>
    <t>Intalada en paraje Latillas  al interior del APFFLAP</t>
  </si>
  <si>
    <t>127918004703</t>
  </si>
  <si>
    <t>Monitoreo de Fauna /archivero de Xochitl  Local E-38</t>
  </si>
  <si>
    <t>127918004713</t>
  </si>
  <si>
    <t>Cámara trampa browning Mod. BTC-5HD</t>
  </si>
  <si>
    <t xml:space="preserve">ORACLE DE MÉXICO, roba del bosque, exite denuncia. </t>
  </si>
  <si>
    <t xml:space="preserve">ORACLE DE MÉXICO </t>
  </si>
  <si>
    <t>5311- EQUIPO MÉDICO Y DE LABORATORIO</t>
  </si>
  <si>
    <t>Mesa veterinaria hidraulica (quirurgica)</t>
  </si>
  <si>
    <t>Dirección de Cultura y Conocimiento (ANTES FISO), caseta No. 3</t>
  </si>
  <si>
    <t xml:space="preserve">Equipo de anestesia inhalada </t>
  </si>
  <si>
    <t xml:space="preserve">Dirección de Cultura y Conocimiento (ANTES FISO), ubicada en la oficina del Director General para mejor resguardo. </t>
  </si>
  <si>
    <t>Equipo de rayos X portatil mca. MDM</t>
  </si>
  <si>
    <t>5311 - EQUIPO MÉDICO Y DE LABORATORIO SUBTOTAL</t>
  </si>
  <si>
    <t>5411 - VEHÍCULOS Y EQUIPO TERRESTRE</t>
  </si>
  <si>
    <t>Camioneta Nissan Mod. 2016 color blanca polar  NP 300 doble cabina, 6 velocidades, estandar, gasolina, 4 puertas U-16</t>
  </si>
  <si>
    <t>3N6AD33C6GK804903</t>
  </si>
  <si>
    <t xml:space="preserve">Leopoldo Calderon Figueroa / Juan Pablo González Zúñiga </t>
  </si>
  <si>
    <t xml:space="preserve">Utilizada por Guardabosques Zona del Río </t>
  </si>
  <si>
    <t>Camioneta Nissan Mod. 2016 color blanca polar  NP 300 doble cabina, 6 velocidades, estandar, gasolina, 4 puertas U-17</t>
  </si>
  <si>
    <t>3N6AD33C1GK804873</t>
  </si>
  <si>
    <t xml:space="preserve">Director de Productividad y Manejo </t>
  </si>
  <si>
    <t>Camioneta tipo pick up Nissan Mod. 2016 color gris plata NP 300 cabina sencilla, 6 velocidades, estar, gasolina, 2 puertas U-15</t>
  </si>
  <si>
    <t>3N6AD31C0GK890714</t>
  </si>
  <si>
    <t xml:space="preserve">Luis Fernando Salmeron / José de Jesús de Anda Ochoa </t>
  </si>
  <si>
    <t xml:space="preserve">Utilizado por Guardabosques Zona Ma. Otero </t>
  </si>
  <si>
    <t>Camioneta tipo pick up L-200 mod. 2014 marca Mitsubishi, color blanco, motor 4 c, transmisión automática, tipo ambulancia  U-3</t>
  </si>
  <si>
    <t>MMBNG45K2EDZ08012</t>
  </si>
  <si>
    <t xml:space="preserve">Martín de la Rosa Vazquez / Fernando Salmeron Mercado </t>
  </si>
  <si>
    <t xml:space="preserve">Placas JU12055, utilizada en la zona de Ma. Otero </t>
  </si>
  <si>
    <t>Camioneta Jeep Cherokee 6 cilicndros Mod. 99</t>
  </si>
  <si>
    <t>1J4FT68SXXL596344</t>
  </si>
  <si>
    <t xml:space="preserve">Regular </t>
  </si>
  <si>
    <t xml:space="preserve">Ubicado en CONCENTRO  (ANTES FISO) </t>
  </si>
  <si>
    <t>Camioneta Dodge Durango mod. 1998</t>
  </si>
  <si>
    <t>1BAHS28Y2WF204658</t>
  </si>
  <si>
    <t>Se utiliza cuando falla algún vehículo, esta ubicada en la caseta No. 2, (ANTES FISO)</t>
  </si>
  <si>
    <t>Camioneta 3 tons Mod. 2004 Marca Ford</t>
  </si>
  <si>
    <t>3FDKF36L84MA03995</t>
  </si>
  <si>
    <t>Camioneta Ford Ranger Mod. 2008 4 cilindros color blanco oxford  U-6</t>
  </si>
  <si>
    <t>8AFDT50D786155218</t>
  </si>
  <si>
    <t>Utilizada por el Coordinador de Recursos Naturales</t>
  </si>
  <si>
    <t>Camioneta Ford Ranger Mod. 2008 4 cilindros color blanco oxford U-4</t>
  </si>
  <si>
    <t>8AFDT50D586155606</t>
  </si>
  <si>
    <t xml:space="preserve">Malo </t>
  </si>
  <si>
    <t>Muy mal estado mecánico, no se utiliza y está en caseta No.  2 , lista para baja ANTES FISO)</t>
  </si>
  <si>
    <t>Camioneta Ford Ranger Mod. 2008 4 cilindros color blanco oxford U-7</t>
  </si>
  <si>
    <t>8AFDT50D486164958</t>
  </si>
  <si>
    <t>Héctor Leal Ramos / Josué Oliverio Alvarado Guzman</t>
  </si>
  <si>
    <t>Jefe de brigada HAS zona San Agustín (ANTES FISO)</t>
  </si>
  <si>
    <t>Camioneta Ford Ranger Mod. 2008 4 cilindros color blanco oxford U-5</t>
  </si>
  <si>
    <t>8AFDT50D186181488</t>
  </si>
  <si>
    <t>Utilizada por Dirección de Cultura y Conocimiento (ANTES FISO)</t>
  </si>
  <si>
    <t>Camioneta Ford Ranger Mod. 2008 4 cilindros color blanco oxford U-2</t>
  </si>
  <si>
    <t>8AFDT50DX86170134</t>
  </si>
  <si>
    <t xml:space="preserve">Utilizada por los caseteros de fin de semana </t>
  </si>
  <si>
    <t xml:space="preserve">Camioneta 3 Tons. F/350 Mod. 2008 color rojo brillante </t>
  </si>
  <si>
    <t>3FEKF36L68MA36561</t>
  </si>
  <si>
    <t>Se utiliza en el combate de incendios, trae una pipa instalda, se ubica de forma temporal en caseta No. 2, (ANTES FISO)</t>
  </si>
  <si>
    <t>Camioneta Nissan Mod. 2009 color blanca 2 puertas 4x4 4-cilindros U-1</t>
  </si>
  <si>
    <t>3N6PD21Y79K024561</t>
  </si>
  <si>
    <t xml:space="preserve">Utilizada para cambio de Torrero y casetero </t>
  </si>
  <si>
    <t>Camioneta Chevrolet Colorado Mod. 2009</t>
  </si>
  <si>
    <t>1GCDT13E298127479</t>
  </si>
  <si>
    <t xml:space="preserve">Martín de la Rosa Vázquez /Osca  Iván Bañuelos Castañeda  </t>
  </si>
  <si>
    <t>Para uso de guardabosques ZONA RIO CALIENTE  (ANTES FISO)</t>
  </si>
  <si>
    <t>Vehiculo marca Chevrolet Chevy 3 puertas blanco Mod. 2009</t>
  </si>
  <si>
    <t>3G1SF21X095131376</t>
  </si>
  <si>
    <t xml:space="preserve">Vehículo utilitario, (ANTES FISO) </t>
  </si>
  <si>
    <t xml:space="preserve">A </t>
  </si>
  <si>
    <t xml:space="preserve">Tractor Murray 48" Lt-48 </t>
  </si>
  <si>
    <t>080410A001124</t>
  </si>
  <si>
    <t>Ubicado en Agua Brava (ANTES FISO)</t>
  </si>
  <si>
    <t xml:space="preserve">Remolque de vigilancia y descanso </t>
  </si>
  <si>
    <t>Caseta movil No. 1</t>
  </si>
  <si>
    <t>Al interior del bosque (ANTES FISO }</t>
  </si>
  <si>
    <t xml:space="preserve">Camioneta L/200 tipo pick up color blanca, doble cabina mod. 2010 marca mitsubishi </t>
  </si>
  <si>
    <t>MMBMG45H3AD048857</t>
  </si>
  <si>
    <t>01126</t>
  </si>
  <si>
    <t>Utilizada por la Dirección de Conservción y Restauración (ANTES FISO)</t>
  </si>
  <si>
    <t>Camioneta F/150 tipo pick up color blanca mod. 2010 marca Ford  U-9</t>
  </si>
  <si>
    <t>1FTMF1EW1AKB13707</t>
  </si>
  <si>
    <t xml:space="preserve">Utilizada por Dirección Protección y Vigilancia </t>
  </si>
  <si>
    <t>Moto Honda Mod. 2011 color rojo versión TR</t>
  </si>
  <si>
    <t>1HFTE31P9B4600917</t>
  </si>
  <si>
    <t>MJRM142</t>
  </si>
  <si>
    <t>Utilizada por Dirección Protección y Vigilancia (ANTES FISO)</t>
  </si>
  <si>
    <t>Camioneta Nissan Mod. 2013 NP300 Pick Up color blanca  U-14</t>
  </si>
  <si>
    <t>3N6DD23Y3DK014683</t>
  </si>
  <si>
    <t xml:space="preserve">Juan Gabriel Pérez Hernández / Ramón Gómez Solis </t>
  </si>
  <si>
    <t>723/805</t>
  </si>
  <si>
    <t>Utilizada por Guardabosques Zona Río Caliente  (ANTES FISO)</t>
  </si>
  <si>
    <t xml:space="preserve">Remolque tipo caseta de vigilancia marca bonanza </t>
  </si>
  <si>
    <t>3AZAF1013DG3AZ223</t>
  </si>
  <si>
    <t>Oscar Alejandro Osnaya Pérez / Jorge Pelayo Palomares / Alejandro Tovar González.</t>
  </si>
  <si>
    <t>Caseteros de fin de semana  (ANTES FISO)</t>
  </si>
  <si>
    <t>Camioneta Ranger Crew Cab. 4X4  Mod.2019 U-13</t>
  </si>
  <si>
    <t>AFAHRCA0KP104837</t>
  </si>
  <si>
    <t>FFN00013619</t>
  </si>
  <si>
    <t>Placas JV95801  U-13</t>
  </si>
  <si>
    <t>Camioneta Ranger Crew Cab. 4X4  Mod.2019 U-18</t>
  </si>
  <si>
    <t>AFAHRCA0KP105816</t>
  </si>
  <si>
    <t xml:space="preserve">Hugo Murillo Hernández / Josué Oliverio Alvarado Guzman </t>
  </si>
  <si>
    <t>FFN00013620</t>
  </si>
  <si>
    <t>Jefe de brigada HAS zona San José de la Montaña Placas JV95802 U-18</t>
  </si>
  <si>
    <t>Camioneta Ranger Crew Cab. 4X4  Mod.2019 U-19</t>
  </si>
  <si>
    <t>AFAHRCA0KP104838</t>
  </si>
  <si>
    <t xml:space="preserve">Gerardo Huerta Cruz </t>
  </si>
  <si>
    <t>FFN00013622</t>
  </si>
  <si>
    <t>Jefe de brigada Ruiseñores Placas JV95803       U-19</t>
  </si>
  <si>
    <t>Camioneta Ranger Crew Cab. 4X4  Mod.2019 U-20</t>
  </si>
  <si>
    <t>AFAHRCA0KP105685</t>
  </si>
  <si>
    <t xml:space="preserve">José Luis Cendejas Dueñas </t>
  </si>
  <si>
    <t>FFN000136201</t>
  </si>
  <si>
    <t>Jefe de brigada de Ma. Otero Placas JV95804    U-20</t>
  </si>
  <si>
    <t>5411 - VEHÍCULOS Y EQUIPO TERRESTRE SUBTOTAL</t>
  </si>
  <si>
    <t xml:space="preserve">5641- SISTEMAS DE AIRE ACONDICIONADO, CALEFACCIÓN Y REFRIGERACIÓN </t>
  </si>
  <si>
    <t>Extractor centrifugo</t>
  </si>
  <si>
    <t>Instalado en planta alta de Local E-38 para mejorar la calidad de ventilación</t>
  </si>
  <si>
    <t>5651 EQUIPOS DE COMUNICACIÓN Y TELECOMUNICACIÓN</t>
  </si>
  <si>
    <t xml:space="preserve">Torre de comunicación de 15 metros de altura </t>
  </si>
  <si>
    <t>Juan Carlos Calderón Chavarín / José Sánchez  Rosales / Juan Pablo Vázquez Elizarraras.</t>
  </si>
  <si>
    <t>Caseta No. 2</t>
  </si>
  <si>
    <t>Radio portatil Kenwood Mod. 2402</t>
  </si>
  <si>
    <t>B5300343</t>
  </si>
  <si>
    <t xml:space="preserve">Carlos Sánchez Romo </t>
  </si>
  <si>
    <t xml:space="preserve">Guardabosque de zona Ma. Otero </t>
  </si>
  <si>
    <t>B5300344</t>
  </si>
  <si>
    <t xml:space="preserve">Efren Gerardo Huerta Martínez </t>
  </si>
  <si>
    <t>Brigadista zona Huaxtla</t>
  </si>
  <si>
    <t>Radio portatil Kenwood Mod. TK 2312</t>
  </si>
  <si>
    <t>B5300771</t>
  </si>
  <si>
    <t xml:space="preserve">Marío Aantonio Calderon Lara </t>
  </si>
  <si>
    <t xml:space="preserve">Brigadista zona Tala </t>
  </si>
  <si>
    <t>B5300775</t>
  </si>
  <si>
    <t xml:space="preserve">Jefe Brigada HAS </t>
  </si>
  <si>
    <t>B5300776</t>
  </si>
  <si>
    <t xml:space="preserve">Jefe brigada Has, zona San Agustín provisional y regresa al Director de área </t>
  </si>
  <si>
    <t>B5301225</t>
  </si>
  <si>
    <t xml:space="preserve">Ramón Gómez Solis </t>
  </si>
  <si>
    <t xml:space="preserve">Guardabosque zona Río Caliente </t>
  </si>
  <si>
    <t xml:space="preserve">Videograbadora hibrido turbo </t>
  </si>
  <si>
    <t>Z4Y6ERA3</t>
  </si>
  <si>
    <t>Sergio Israel García Martines / Ivan Israel Gutiérrez Pérez / Bianka Bibiana Ruiz Villalovos.</t>
  </si>
  <si>
    <t>Caseta No. 1</t>
  </si>
  <si>
    <t>Monitor LED 23.8 WIDE Screen VGA/HDMI</t>
  </si>
  <si>
    <t>S2416150900005</t>
  </si>
  <si>
    <t xml:space="preserve">Radio movil marca kenwood </t>
  </si>
  <si>
    <t>B5A13415</t>
  </si>
  <si>
    <t>Luis Fernando Salmeron Mercado  / José de Jesús de Anda Ochoa</t>
  </si>
  <si>
    <t xml:space="preserve">Instalado en Unidad No. 15 </t>
  </si>
  <si>
    <t xml:space="preserve">Radio portatil marca kenwood Mod. TK2312 </t>
  </si>
  <si>
    <t>B7510152</t>
  </si>
  <si>
    <t>Utilizado para O.S.S., se encuentran físicamente en la cabaña No. 5</t>
  </si>
  <si>
    <t>B7510159</t>
  </si>
  <si>
    <t xml:space="preserve">Luis Fernando Salmeron Mercado </t>
  </si>
  <si>
    <t xml:space="preserve">Guardabosques zona Ma. Otero </t>
  </si>
  <si>
    <t>B7510222</t>
  </si>
  <si>
    <t>Entregado al Mtro. Marciano Valtierra Azotla del 31/01/2021.</t>
  </si>
  <si>
    <t>B7510223</t>
  </si>
  <si>
    <t>Entregados al Ing. Jesús Gutiérrez para proyecto CONAFOR-BLP.</t>
  </si>
  <si>
    <t>B7510224</t>
  </si>
  <si>
    <t>B7510225</t>
  </si>
  <si>
    <t>B7510552</t>
  </si>
  <si>
    <t xml:space="preserve">Entregados al Ing. Alejandro Alvarado para proyecto CONAFOR-BLP. </t>
  </si>
  <si>
    <t>B7510553</t>
  </si>
  <si>
    <t>B7510559</t>
  </si>
  <si>
    <t>Radio portatil marca kenwood Mod. NX-220-K</t>
  </si>
  <si>
    <t>B7511226</t>
  </si>
  <si>
    <t>B7511138</t>
  </si>
  <si>
    <t xml:space="preserve">Francisco Alejandro Torres Carmona </t>
  </si>
  <si>
    <t xml:space="preserve">Repetidor Kenwood Mod. NXR710 Digital /Analgo </t>
  </si>
  <si>
    <t>B8110025</t>
  </si>
  <si>
    <t xml:space="preserve">Instalado en Torre San Miguel </t>
  </si>
  <si>
    <t xml:space="preserve">Radio portátil digital/análogo TKD240 DMR VHF 136 canales </t>
  </si>
  <si>
    <t>B8310266</t>
  </si>
  <si>
    <t>El radio presenta fallas en la comunicación, reportan 06/05/2020</t>
  </si>
  <si>
    <t>B8310265</t>
  </si>
  <si>
    <t xml:space="preserve">Jefe brigada Has, zona San José de la Montaña </t>
  </si>
  <si>
    <t>B8310267</t>
  </si>
  <si>
    <t xml:space="preserve">José Alberto Lemus Arciga </t>
  </si>
  <si>
    <t xml:space="preserve">Jefe de brigada de Tala </t>
  </si>
  <si>
    <t>B8310273</t>
  </si>
  <si>
    <t>Jefe de brigada de Huaxtla</t>
  </si>
  <si>
    <t>B8310274</t>
  </si>
  <si>
    <t xml:space="preserve">Martín Meza Palomares </t>
  </si>
  <si>
    <t xml:space="preserve">Brigadista HAS, zona La Primavera </t>
  </si>
  <si>
    <t xml:space="preserve">Radio portátil marca kenwood Mod. NX3220 </t>
  </si>
  <si>
    <t>B8811066</t>
  </si>
  <si>
    <t xml:space="preserve">Utilizado por el Director de Restauración y Conservación </t>
  </si>
  <si>
    <t>B8811064</t>
  </si>
  <si>
    <t xml:space="preserve">Entregado el día 11/04/2019, Dir. Gen. </t>
  </si>
  <si>
    <t>B8811016</t>
  </si>
  <si>
    <t xml:space="preserve">Utilizado por el Director de Protección y Vigilancia </t>
  </si>
  <si>
    <t xml:space="preserve">Radio móvil marca kenwood  Mod. TK D740 digital / analógico </t>
  </si>
  <si>
    <t>B6210032</t>
  </si>
  <si>
    <t>Instalado en Unidad No. 18</t>
  </si>
  <si>
    <t>B6210148</t>
  </si>
  <si>
    <t>Instalada en Unidad No. 20</t>
  </si>
  <si>
    <t>B6210149</t>
  </si>
  <si>
    <t>Instalado en Unidad No. 19</t>
  </si>
  <si>
    <t xml:space="preserve"> B6210147</t>
  </si>
  <si>
    <t>Instalada en Unidad No. 13</t>
  </si>
  <si>
    <t xml:space="preserve">5651 - EQ.DE COMUNICACIÓN Y TELECOMUNICACIÓN </t>
  </si>
  <si>
    <t xml:space="preserve">5661 EQUIPO DE GENERACIÓN ELÉCTIRA, APARATOS Y ACCESORIOS ELÉCTRICOS </t>
  </si>
  <si>
    <t>Modulo de Fotovoltaico Solar (equipo de comunicación) Prostar-30</t>
  </si>
  <si>
    <t>Ubicado en Torre San Miguel (ANTES FISO)</t>
  </si>
  <si>
    <t xml:space="preserve">Equipo de generación eléctrica incluye: baterías de gel, cableado, inversor shumacher e instalación </t>
  </si>
  <si>
    <t>2243</t>
  </si>
  <si>
    <t xml:space="preserve">Sistema de pararrayos </t>
  </si>
  <si>
    <t xml:space="preserve">Inversor de corriente y modulo solar </t>
  </si>
  <si>
    <t>Panel solar de 340W 24VCD (tres módulos)</t>
  </si>
  <si>
    <t>SM672180108800729,SM672180108800514,SM672180108800784</t>
  </si>
  <si>
    <t>Controlador Epsolar MPPT 12/24V 40A</t>
  </si>
  <si>
    <t>WO20180408-022-0306</t>
  </si>
  <si>
    <t>Inversor de onda pura 24 VCD</t>
  </si>
  <si>
    <t>EPI200024</t>
  </si>
  <si>
    <t>Para instalar en la caseta No. 4, ubicados físicamente en cabaña No. 5</t>
  </si>
  <si>
    <t xml:space="preserve">Controlador Solar </t>
  </si>
  <si>
    <t>WO20181218-023-0154</t>
  </si>
  <si>
    <t>Acumulador tecnología VRLA AGM 12V</t>
  </si>
  <si>
    <t xml:space="preserve">Caseta No. 3 para el sistema de energía </t>
  </si>
  <si>
    <t>Entregadas al Ing. Alejandro Concpeción Alvarado</t>
  </si>
  <si>
    <t xml:space="preserve">5671- HERRAMIENTA Y MÁQUINAS DE HERRAMIENTA </t>
  </si>
  <si>
    <t>Motosierra Husqvana Mod. 435 18"</t>
  </si>
  <si>
    <t xml:space="preserve">Director de Protección y Vigilancia </t>
  </si>
  <si>
    <t>Jefe de brigada de HAS entregada el 16/03/2018</t>
  </si>
  <si>
    <t xml:space="preserve">Josúe Oliverio Alvarado Guzman </t>
  </si>
  <si>
    <t>Se encuentran de forma física en la Oficina Dirección General. Donado a traves de convenio Fraccionadora Vistal del Valle y OPD-BLP.</t>
  </si>
  <si>
    <t>Motosierra Stihl Mod. 250 18"</t>
  </si>
  <si>
    <t xml:space="preserve">Entregada el 18/01/2018 para labores de corte de troncos y podas de ramas. </t>
  </si>
  <si>
    <t>Desbrozadora Husqvarna 143 RII</t>
  </si>
  <si>
    <t>Jefe de brigada Tala.  Donado a traves de convenio Fraccionadora Vistal del Valle y OPD-BLP. Entregada a Josué el 05/11/2018.</t>
  </si>
  <si>
    <t>Utilizada por caseteros de caseta No. 2</t>
  </si>
  <si>
    <t>20164474495</t>
  </si>
  <si>
    <t xml:space="preserve"> ENTREGADA el 11/Jul/2018 al jefe de Brigada, zona de Huaxtla </t>
  </si>
  <si>
    <t>20164473988</t>
  </si>
  <si>
    <t>Jefe de brigada HAS, zona La Primavera. Donado a traves de convenio Fraccionadora Vistal del Valle y OPD-BLP. Entregada a Josué el 05/11/2018.</t>
  </si>
  <si>
    <t>Clvadora bostitch N80cb-1ML</t>
  </si>
  <si>
    <t>76174/192877244-3/17B1022P</t>
  </si>
  <si>
    <t>Bodega caseta 2</t>
  </si>
  <si>
    <t>76174/192877233-7/171B1005P</t>
  </si>
  <si>
    <t xml:space="preserve">Compresor eléctrico marca truper de 25 lts. </t>
  </si>
  <si>
    <t>2801-A</t>
  </si>
  <si>
    <t xml:space="preserve">Utilizado por Sotirios </t>
  </si>
  <si>
    <t xml:space="preserve">Generador de energía profesinal 550 watts, motor de 13 HP, tanque de 25 lts. </t>
  </si>
  <si>
    <t xml:space="preserve">Engrapadora </t>
  </si>
  <si>
    <t>Atornillador Bosh 701W</t>
  </si>
  <si>
    <t>3601D451G1</t>
  </si>
  <si>
    <t>Sierra circular bosh CSW41 de 1700</t>
  </si>
  <si>
    <t>Motosierra Stihl Mod. S82 con motor 72.2cc a gasolina de dos tiempos sistema de lubricación automatico con barra y cadena de 25"</t>
  </si>
  <si>
    <t xml:space="preserve">Revisión física el 15/07/2020, no la presento, se levanta reporte y pasa a la Directora de Administración y Gestión para que se lleven a cabo las Gestiones. </t>
  </si>
  <si>
    <t>367508345/D71336</t>
  </si>
  <si>
    <t xml:space="preserve">José Alberto Lemus Arriaga </t>
  </si>
  <si>
    <t xml:space="preserve"> ENTREGADA el 11/Jul/2018 al jefe de Brigada Tala</t>
  </si>
  <si>
    <t>Equipo nuevo Cabaña No. 1, Agua brava no se está utilizando</t>
  </si>
  <si>
    <t>Ubicados en cabaña No. 1</t>
  </si>
  <si>
    <t xml:space="preserve">Utilizada por el Director de Productividad y Manejo </t>
  </si>
  <si>
    <t xml:space="preserve">Taladro VVR con chuck de 1/2 marca </t>
  </si>
  <si>
    <t>BODEGA AGUA BRAVA ENTREGADO POR EL ING. JESUS PARA PROCEDER A LA BAJA  DIC/2018</t>
  </si>
  <si>
    <t xml:space="preserve">Motosierra Stihl Mod. 250 18" con motor 2.2 hp 35.2 cc  motor </t>
  </si>
  <si>
    <t xml:space="preserve">Jefe de brigada HAS, zona San Agustín, temporalmente y luego pasa al resguardo del Director de Rest. Y Cons. </t>
  </si>
  <si>
    <t xml:space="preserve">Pistola proyectora de dardos marca Pneu-Dart </t>
  </si>
  <si>
    <t>Motosierra Sthil cadena de 18" motor 2.2 HP 35.2 cc</t>
  </si>
  <si>
    <t xml:space="preserve">Parihuela marca Takashi  con motor Honda de 5.5 </t>
  </si>
  <si>
    <t xml:space="preserve">Hugo Murillo Hernández </t>
  </si>
  <si>
    <t>Unidad No. 18, durante la temporada de lluvias se bajan de los vehículos y se entregan al Director de área</t>
  </si>
  <si>
    <t>Unidad No. 19 durante la temporada de lluvias se bajan de los vehículos y se entregan al Director de área</t>
  </si>
  <si>
    <t xml:space="preserve">José Luis Cendeja Dueñas </t>
  </si>
  <si>
    <t>Unidad No. 20 durante la temporada de lluvias se bajan de los vehículos y se entregan al Director de área</t>
  </si>
  <si>
    <t>GCAWH-1296256</t>
  </si>
  <si>
    <t>Ubicadas físicamente en la bodega de caseta No. 2</t>
  </si>
  <si>
    <t>GCAWH-1296249</t>
  </si>
  <si>
    <t>GCAWH-1296255</t>
  </si>
  <si>
    <t xml:space="preserve">Motobomba </t>
  </si>
  <si>
    <t xml:space="preserve">Motosierra Mod. </t>
  </si>
  <si>
    <t xml:space="preserve">5692 -EQUIPO DE INGENIERIA Y DISEÑO </t>
  </si>
  <si>
    <t xml:space="preserve">Arnes Tree Saddle Buck </t>
  </si>
  <si>
    <t xml:space="preserve">Bodega de caseta No. 2 Agua Brava </t>
  </si>
  <si>
    <t xml:space="preserve">Clinómetro electrónico de lecturas en metros y porcentajes </t>
  </si>
  <si>
    <t>06922</t>
  </si>
  <si>
    <t xml:space="preserve">Director de Prot. Y Manejo </t>
  </si>
  <si>
    <t>07343</t>
  </si>
  <si>
    <t>Garmin Etrex 10</t>
  </si>
  <si>
    <t>53D045079</t>
  </si>
  <si>
    <t>Garmin GPS MAP 64</t>
  </si>
  <si>
    <t>3BM062757</t>
  </si>
  <si>
    <t>B617</t>
  </si>
  <si>
    <t xml:space="preserve">Donado a traves de convenio Fraccionadora Vistal del Valle y OPD-BLP. Entregado Alejandro Alvarado Guzman el 31/07/2018 en Oficina </t>
  </si>
  <si>
    <t>Garmin GPS MAP 64s</t>
  </si>
  <si>
    <t>3BP289879</t>
  </si>
  <si>
    <t xml:space="preserve">Director de Protección y Vigilancia. Donado a traves de convenio Fraccionadora Vistal del Valle y OPD-BLP, robado de la Unidad No. 16 en diciembre/2017, se dio un cristalazo al vehículo y robaron mochila, existe denuncia </t>
  </si>
  <si>
    <t>3BP289905</t>
  </si>
  <si>
    <t>Donado a traves de convenio Fraccionadora Vistal del Valle y OPD-BLP, por instrucción de Mtro. Marciano Valtierra para la Dirección de Cultura el 23 de febrero/2018.</t>
  </si>
  <si>
    <t>Arnes Sequoia C69BFA Petzl</t>
  </si>
  <si>
    <t xml:space="preserve">Bodega Agua Brava </t>
  </si>
  <si>
    <t xml:space="preserve">Utilizado por el Director de Productividad y Manejo </t>
  </si>
  <si>
    <t>3BP365659</t>
  </si>
  <si>
    <t xml:space="preserve">Jefe de brigada HAS, zona la Primavera. Adquirido a traves de recurso de PRONATURA al OPD-BLP. </t>
  </si>
  <si>
    <t>3BP365664</t>
  </si>
  <si>
    <t xml:space="preserve">Jefe brigada HAS, zona San José de la Montaña. Adquirido a traves de recurso de PRONATURA al OPD-BLP. </t>
  </si>
  <si>
    <t>Brújula Suunto KB-14 de precisión global kb-14/360RG</t>
  </si>
  <si>
    <t>GPS Garmin GPS MAP 64s</t>
  </si>
  <si>
    <t>3BP482192</t>
  </si>
  <si>
    <t>Jefe de brigada zona Tala</t>
  </si>
  <si>
    <t>3BP482167</t>
  </si>
  <si>
    <t xml:space="preserve">Jefe de brigada zona Huaxtla </t>
  </si>
  <si>
    <t>3BP482279</t>
  </si>
  <si>
    <t xml:space="preserve">José Luis Cendejas Dueñas / Josué Oliverio Alvarado Guzman </t>
  </si>
  <si>
    <t xml:space="preserve">Jefe de brigada zona Ma. Otero, entregado en 01/07/2020 al Director de área para su revisión ya que no funciona </t>
  </si>
  <si>
    <t>3BP482277</t>
  </si>
  <si>
    <t>3BP482208</t>
  </si>
  <si>
    <t xml:space="preserve">Manuel Flores Ramírez / Carlos Sánchez Romo </t>
  </si>
  <si>
    <t xml:space="preserve">Guardabosques zona Ma.Otero </t>
  </si>
  <si>
    <t>Estación metereologica mca. Brunton Mod. ADC SUMMIT</t>
  </si>
  <si>
    <t>GPS Garmin GPS MAP 64SX</t>
  </si>
  <si>
    <t>65K009445</t>
  </si>
  <si>
    <t xml:space="preserve">PROT. Y VIG. </t>
  </si>
  <si>
    <t>65K009421</t>
  </si>
  <si>
    <t xml:space="preserve">Iván Bañuelos Castañeda / Martín de la Rosa Vázquez </t>
  </si>
  <si>
    <t>65K009438</t>
  </si>
  <si>
    <t>65K009703</t>
  </si>
  <si>
    <t xml:space="preserve">Leopoldo Calderón Figueroa / Juan Pablo González Zúñiga </t>
  </si>
  <si>
    <t>65K009425</t>
  </si>
  <si>
    <t>José de Jesús de Anda Ochoa / Luis Fernando Salmero Mecado</t>
  </si>
  <si>
    <t>65K010428</t>
  </si>
  <si>
    <t xml:space="preserve">Arnés de alta verde </t>
  </si>
  <si>
    <t xml:space="preserve">5692 - EQUIPO DE INGENIERIA Y DISEÑO </t>
  </si>
  <si>
    <t xml:space="preserve">5694 MAQUINARIA Y EQUIPO DIVERSO </t>
  </si>
  <si>
    <t xml:space="preserve">Parihuela Mca. Parazzini motor 6.5 HP velocidad 550 35lts./ Min manguera </t>
  </si>
  <si>
    <t xml:space="preserve">Leopoldo Calderon Figueroa / Juan Pablo González </t>
  </si>
  <si>
    <t>1363-A</t>
  </si>
  <si>
    <t>Instalada en U-16 Caseta No. 2</t>
  </si>
  <si>
    <t xml:space="preserve">Parihuela Mca. Paparazzini motor 6.5 HP velocidad 550 35lts./ Min manguera </t>
  </si>
  <si>
    <t>Instalada en U-14 Caseta No. 2</t>
  </si>
  <si>
    <t xml:space="preserve">Motobomba Mca. Parazzini autocebante  1x1 de dos tiempos </t>
  </si>
  <si>
    <t>9649F9649</t>
  </si>
  <si>
    <t>No es posible su reparación pues es mas costosa que el equipo, ya se han reparado dos veces y no quedan funcionando. Bodega caseta 2</t>
  </si>
  <si>
    <t>4084DS514</t>
  </si>
  <si>
    <t>Bomba fumigadora eléctrica 20L 5 posiciones</t>
  </si>
  <si>
    <t>Cabaña no. 1, Agua Brava, caseta No. 2</t>
  </si>
  <si>
    <t xml:space="preserve">Navegador Garmin MAP64S </t>
  </si>
  <si>
    <t>3BP032065</t>
  </si>
  <si>
    <t xml:space="preserve">Utilizado por Director de Productividad y Manejo </t>
  </si>
  <si>
    <t>3BP032298</t>
  </si>
  <si>
    <t xml:space="preserve">08/05/2019/Brigadistas HAS </t>
  </si>
  <si>
    <t>3BP095855</t>
  </si>
  <si>
    <t>Mochila aspersora colapsable mca. GRISLY</t>
  </si>
  <si>
    <t xml:space="preserve">Inservible </t>
  </si>
  <si>
    <t xml:space="preserve">Entregada a Vicky el 18/01/2018 bodega Agua Brava </t>
  </si>
  <si>
    <t xml:space="preserve">Jefe de brigada de La Primavera, revisadas el 15/07/2020 ya no funcionan, solicitan la baja del bien de la Dirección. </t>
  </si>
  <si>
    <t xml:space="preserve">Jefe de brigada de La Primavera revisadas el 15/07/2020 ya no funcionan, solicitan la baja del bien de la Dirección. </t>
  </si>
  <si>
    <t xml:space="preserve">Fernado Salmeron Mercado  / José de Jesús de Anda </t>
  </si>
  <si>
    <t xml:space="preserve">Revisión física el 22/07/2020, debido a que no tienen reparación y a la vida útil de la mochila se solicita por parte de la Dirección de Protección y Vigilancia que se proceda a dar de baja del activo </t>
  </si>
  <si>
    <t xml:space="preserve">Manuel Armando Flores Ramírez / Carlos Sánchez Romo </t>
  </si>
  <si>
    <t xml:space="preserve">Jefe de Brigada de Tala revisadas el 15/07/2020 ya no funcionan, solicitan la baja del bien de la Dirección. </t>
  </si>
  <si>
    <t>Mochila de extinción 21 galones Mod. MVF</t>
  </si>
  <si>
    <t xml:space="preserve">Existe denuncia por parte del Resguardante,  </t>
  </si>
  <si>
    <t xml:space="preserve">Jefe de brigada de Ma. Otero </t>
  </si>
  <si>
    <t>B5C11879</t>
  </si>
  <si>
    <t xml:space="preserve">Instalado en Unidad No. 2 / Ubicada en Ma. Otero  </t>
  </si>
  <si>
    <t xml:space="preserve">JEFE DE BRIGADA HAS revisadas el 15/07/2020 ya no funcionan, solicitan la baja del bien de la Dirección. </t>
  </si>
  <si>
    <t xml:space="preserve">Parihuela Mca. Shimaha 30 6.5 HP </t>
  </si>
  <si>
    <t>SHS30DA</t>
  </si>
  <si>
    <t>Por reposición de robo de parihuela al resguardante, existe denuncia pero se pidio al resguardante que repusiera el bien.</t>
  </si>
  <si>
    <t xml:space="preserve">Mochila anti incendios marca Guarany </t>
  </si>
  <si>
    <t xml:space="preserve">Josué Olivero  Alvarado Guzman </t>
  </si>
  <si>
    <t xml:space="preserve">Para el combate de incendios/oficina de Director General </t>
  </si>
  <si>
    <t xml:space="preserve">Entregada a Josúe el día 17/01/2019 en la oficina </t>
  </si>
  <si>
    <t>Tanque de 400 L marca Guarany, manguera, motobomba y pistola</t>
  </si>
  <si>
    <t>GU4924.00.00</t>
  </si>
  <si>
    <t xml:space="preserve">Montado en la SILVERADO (ANTES FISO), ubicada en zona Ma. Otero </t>
  </si>
  <si>
    <t xml:space="preserve">Grabadora de Ultra sonido para murcielagos </t>
  </si>
  <si>
    <t>LT28271</t>
  </si>
  <si>
    <t>Mini cargador John Deere Mod. 318D</t>
  </si>
  <si>
    <t>IT0318DAHCG224674</t>
  </si>
  <si>
    <t xml:space="preserve">José Luis Cendejas Dueñas /Margarito Corona Navarro </t>
  </si>
  <si>
    <t>Ubicado al interior del bosque para reparación de caminos (ANTES FISO), caseta No. 1</t>
  </si>
  <si>
    <t>Barrrera automática marca seg Mod. Prime DC</t>
  </si>
  <si>
    <t>Regular - Malo</t>
  </si>
  <si>
    <t xml:space="preserve">Ubicada en caseta No. 1, las barreras ya han sido golpedas varias veces por los ciclistas </t>
  </si>
  <si>
    <t>Mochilas aspersoras para el combate de incendios</t>
  </si>
  <si>
    <t xml:space="preserve">Director de Restauración y Conservación, se efectuó la revisión el 15/07/2020, 16 mochilas están sin entregar y 4 están seminuevas utilizadas por los HAS y 10 están en poder de los brigadistas. Solicitan se saquen del inventario de activos ya que tienen una vida útil de 1 año y no superar los 70 UMAS para que se encuentren en el activo. </t>
  </si>
  <si>
    <t xml:space="preserve">Clinómetro electrónico de lecturas en metros y porcentajes con accesorios </t>
  </si>
  <si>
    <t xml:space="preserve">Josué Oliverio Alvarado Guzmán </t>
  </si>
  <si>
    <t xml:space="preserve">Director de Restauración y Conservación </t>
  </si>
  <si>
    <t xml:space="preserve">Estación metereologica mca. VANTAGE inlcluye tripie y usb </t>
  </si>
  <si>
    <t xml:space="preserve">Dirección General </t>
  </si>
  <si>
    <t>Triturador BCS BIO Palma</t>
  </si>
  <si>
    <t xml:space="preserve">5694 - MAQUINARIA Y EQUIPO DIVERSO </t>
  </si>
  <si>
    <t xml:space="preserve">GRAN TOTAL </t>
  </si>
  <si>
    <t xml:space="preserve"> DIRECCIÓN DE RESTAURACIÓN Y CONSERVACIÓN </t>
  </si>
  <si>
    <t xml:space="preserve">DIRECCIÓN DE PROTECCIÓN Y VIGILANCIA </t>
  </si>
  <si>
    <t xml:space="preserve">DIRECCIÓN DE ADMINISTRACIÓN Y GESTIÓN </t>
  </si>
  <si>
    <t xml:space="preserve">DIRECCIÓN DE PRODUCTIVIDAD Y MANEJO </t>
  </si>
  <si>
    <t xml:space="preserve">DIRECCIÓN DE CULTURA Y CONOCIMIENTO </t>
  </si>
  <si>
    <t>Revisión al  31 de Marzo de 2021</t>
  </si>
  <si>
    <t>AUTORIZÓ Y Vo.Bo</t>
  </si>
  <si>
    <t xml:space="preserve">LIC. PATRICIA MAGDALENA AGUILERA JAIME </t>
  </si>
  <si>
    <t xml:space="preserve">DIRECTORA DE ADMINISTRACIÓN Y GESTIÓN </t>
  </si>
  <si>
    <t xml:space="preserve">REALIZO </t>
  </si>
  <si>
    <t xml:space="preserve">REVISÓ </t>
  </si>
  <si>
    <t xml:space="preserve">TEC. VICTORIA JIMENEZ RODRIGUEZ </t>
  </si>
  <si>
    <t xml:space="preserve">LIC. MARÍA DE LOURDES ÁLVAREZ  ÁVALOS </t>
  </si>
  <si>
    <t xml:space="preserve">AUTORIZÓ </t>
  </si>
  <si>
    <t xml:space="preserve">COORDINADOR ADMINISTRATIVO </t>
  </si>
  <si>
    <t xml:space="preserve">CONTADORA </t>
  </si>
  <si>
    <t xml:space="preserve">MTRO. MARCIANO VALTIERRA AZOTLA </t>
  </si>
  <si>
    <t>DIRECTOR GENERAL DEL OPD-BLP.</t>
  </si>
  <si>
    <t xml:space="preserve">ENCARGADO DEL DESPACHO DE LA </t>
  </si>
  <si>
    <t xml:space="preserve">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</si>
</sst>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0"/>
    <numFmt numFmtId="165" formatCode="[$-409]d\-mmm\-yy;@"/>
    <numFmt numFmtId="166" formatCode="_(* #,##0.00_);_(* \(#,##0.0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8"/>
      <color rgb="FFFF0000"/>
      <name val="Tahoma"/>
      <family val="2"/>
    </font>
    <font>
      <sz val="9"/>
      <color theme="1"/>
      <name val="Arial"/>
      <family val="2"/>
    </font>
    <font>
      <u/>
      <sz val="10"/>
      <color indexed="12"/>
      <name val="Arial"/>
      <family val="2"/>
    </font>
    <font>
      <u/>
      <sz val="9"/>
      <name val="Arial"/>
      <family val="2"/>
    </font>
    <font>
      <b/>
      <sz val="8"/>
      <name val="Century Gothic"/>
      <family val="2"/>
    </font>
    <font>
      <sz val="10"/>
      <name val="Arial"/>
      <family val="2"/>
    </font>
    <font>
      <b/>
      <sz val="8"/>
      <color rgb="FFFF0000"/>
      <name val="Tahoma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5" tint="0.59999389629810485"/>
        <bgColor theme="7" tint="0.79998168889431442"/>
      </patternFill>
    </fill>
    <fill>
      <patternFill patternType="solid">
        <fgColor theme="2" tint="-9.9978637043366805E-2"/>
        <bgColor theme="7" tint="0.79998168889431442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6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6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5" fillId="0" borderId="0"/>
  </cellStyleXfs>
  <cellXfs count="23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15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5" fontId="5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49" fontId="5" fillId="5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vertical="center"/>
    </xf>
    <xf numFmtId="15" fontId="5" fillId="5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right" vertical="center"/>
    </xf>
    <xf numFmtId="3" fontId="5" fillId="5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49" fontId="5" fillId="6" borderId="1" xfId="0" applyNumberFormat="1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15" fontId="5" fillId="6" borderId="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right" vertical="center"/>
    </xf>
    <xf numFmtId="3" fontId="5" fillId="6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 wrapText="1"/>
    </xf>
    <xf numFmtId="49" fontId="5" fillId="7" borderId="1" xfId="0" applyNumberFormat="1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15" fontId="5" fillId="7" borderId="1" xfId="0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 vertical="center"/>
    </xf>
    <xf numFmtId="4" fontId="5" fillId="7" borderId="1" xfId="0" applyNumberFormat="1" applyFont="1" applyFill="1" applyBorder="1" applyAlignment="1">
      <alignment horizontal="right" vertical="center"/>
    </xf>
    <xf numFmtId="3" fontId="5" fillId="7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4" fontId="3" fillId="8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/>
    </xf>
    <xf numFmtId="0" fontId="4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49" fontId="5" fillId="7" borderId="1" xfId="0" applyNumberFormat="1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right" vertical="center"/>
    </xf>
    <xf numFmtId="0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 wrapText="1"/>
    </xf>
    <xf numFmtId="49" fontId="5" fillId="5" borderId="1" xfId="0" applyNumberFormat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right" vertical="center"/>
    </xf>
    <xf numFmtId="0" fontId="4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49" fontId="7" fillId="4" borderId="5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15" fontId="7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right" vertical="center"/>
    </xf>
    <xf numFmtId="3" fontId="7" fillId="4" borderId="1" xfId="0" applyNumberFormat="1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 wrapText="1"/>
    </xf>
    <xf numFmtId="0" fontId="5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15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49" fontId="5" fillId="6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right" vertical="center"/>
    </xf>
    <xf numFmtId="164" fontId="4" fillId="6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left" vertical="center" wrapText="1"/>
    </xf>
    <xf numFmtId="164" fontId="4" fillId="7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right" vertical="center"/>
    </xf>
    <xf numFmtId="0" fontId="5" fillId="9" borderId="1" xfId="0" applyFont="1" applyFill="1" applyBorder="1" applyAlignment="1">
      <alignment vertical="center" wrapText="1"/>
    </xf>
    <xf numFmtId="0" fontId="8" fillId="10" borderId="7" xfId="0" applyFont="1" applyFill="1" applyBorder="1" applyAlignment="1">
      <alignment horizontal="center" vertical="center"/>
    </xf>
    <xf numFmtId="0" fontId="10" fillId="10" borderId="7" xfId="2" applyFont="1" applyFill="1" applyBorder="1" applyAlignment="1" applyProtection="1">
      <alignment horizontal="center" vertical="center"/>
    </xf>
    <xf numFmtId="0" fontId="8" fillId="11" borderId="7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5" fontId="5" fillId="7" borderId="1" xfId="0" applyNumberFormat="1" applyFont="1" applyFill="1" applyBorder="1" applyAlignment="1">
      <alignment horizontal="center" vertical="center"/>
    </xf>
    <xf numFmtId="4" fontId="5" fillId="7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165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165" fontId="5" fillId="5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vertical="center"/>
    </xf>
    <xf numFmtId="15" fontId="5" fillId="5" borderId="1" xfId="0" applyNumberFormat="1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0" fontId="5" fillId="6" borderId="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right" vertical="center"/>
    </xf>
    <xf numFmtId="0" fontId="5" fillId="6" borderId="8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horizontal="left" vertical="center"/>
    </xf>
    <xf numFmtId="0" fontId="5" fillId="6" borderId="8" xfId="0" applyFont="1" applyFill="1" applyBorder="1" applyAlignment="1">
      <alignment horizontal="right" vertical="center"/>
    </xf>
    <xf numFmtId="0" fontId="4" fillId="6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 wrapText="1"/>
    </xf>
    <xf numFmtId="165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right" vertical="center"/>
    </xf>
    <xf numFmtId="4" fontId="7" fillId="5" borderId="1" xfId="0" applyNumberFormat="1" applyFont="1" applyFill="1" applyBorder="1" applyAlignment="1">
      <alignment vertical="center"/>
    </xf>
    <xf numFmtId="4" fontId="7" fillId="5" borderId="1" xfId="0" applyNumberFormat="1" applyFont="1" applyFill="1" applyBorder="1" applyAlignment="1">
      <alignment horizontal="right" vertical="center"/>
    </xf>
    <xf numFmtId="3" fontId="7" fillId="5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165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right" vertical="center"/>
    </xf>
    <xf numFmtId="4" fontId="7" fillId="4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9" fontId="5" fillId="4" borderId="1" xfId="0" applyNumberFormat="1" applyFont="1" applyFill="1" applyBorder="1" applyAlignment="1">
      <alignment horizontal="right" vertical="center"/>
    </xf>
    <xf numFmtId="164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/>
    </xf>
    <xf numFmtId="165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right" vertical="center"/>
    </xf>
    <xf numFmtId="4" fontId="7" fillId="6" borderId="1" xfId="0" applyNumberFormat="1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horizontal="right" vertical="center"/>
    </xf>
    <xf numFmtId="3" fontId="7" fillId="6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14" fontId="5" fillId="5" borderId="1" xfId="0" applyNumberFormat="1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right" vertical="center"/>
    </xf>
    <xf numFmtId="0" fontId="5" fillId="5" borderId="1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center"/>
    </xf>
    <xf numFmtId="164" fontId="5" fillId="2" borderId="9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4" fontId="14" fillId="8" borderId="1" xfId="0" applyNumberFormat="1" applyFont="1" applyFill="1" applyBorder="1" applyAlignment="1">
      <alignment vertical="center"/>
    </xf>
    <xf numFmtId="4" fontId="0" fillId="2" borderId="0" xfId="0" applyNumberForma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4" fontId="0" fillId="2" borderId="0" xfId="0" applyNumberFormat="1" applyFill="1" applyAlignment="1">
      <alignment vertical="center"/>
    </xf>
    <xf numFmtId="0" fontId="12" fillId="2" borderId="0" xfId="0" applyFont="1" applyFill="1" applyAlignment="1">
      <alignment vertical="center"/>
    </xf>
    <xf numFmtId="166" fontId="12" fillId="2" borderId="0" xfId="1" applyFont="1" applyFill="1" applyAlignment="1">
      <alignment vertical="center"/>
    </xf>
    <xf numFmtId="0" fontId="0" fillId="8" borderId="0" xfId="0" applyFill="1" applyAlignment="1">
      <alignment vertical="center"/>
    </xf>
    <xf numFmtId="0" fontId="12" fillId="8" borderId="0" xfId="0" applyFont="1" applyFill="1" applyAlignment="1">
      <alignment vertical="center"/>
    </xf>
  </cellXfs>
  <cellStyles count="7">
    <cellStyle name="Hipervínculo" xfId="2" builtinId="8"/>
    <cellStyle name="Millares" xfId="1" builtinId="3"/>
    <cellStyle name="Millares 2" xfId="3"/>
    <cellStyle name="Millares 3" xfId="4"/>
    <cellStyle name="Normal" xfId="0" builtinId="0"/>
    <cellStyle name="Normal 2" xfId="5"/>
    <cellStyle name="Normal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40"/>
  <sheetViews>
    <sheetView tabSelected="1" zoomScaleNormal="100" workbookViewId="0">
      <selection activeCell="L283" sqref="L283"/>
    </sheetView>
  </sheetViews>
  <sheetFormatPr baseColWidth="10" defaultRowHeight="12.75" x14ac:dyDescent="0.2"/>
  <cols>
    <col min="1" max="1" width="6.85546875" style="4" customWidth="1"/>
    <col min="2" max="2" width="7" style="4" customWidth="1"/>
    <col min="3" max="3" width="10.28515625" style="4" customWidth="1"/>
    <col min="4" max="4" width="7" style="4" customWidth="1"/>
    <col min="5" max="5" width="41.7109375" style="4" customWidth="1"/>
    <col min="6" max="6" width="21.85546875" style="4" customWidth="1"/>
    <col min="7" max="7" width="29" style="4" customWidth="1"/>
    <col min="8" max="11" width="13" style="4" customWidth="1"/>
    <col min="12" max="12" width="8.42578125" style="4" customWidth="1"/>
    <col min="13" max="13" width="9.28515625" style="4" customWidth="1"/>
    <col min="14" max="14" width="32.28515625" style="4" customWidth="1"/>
    <col min="15" max="16384" width="11.42578125" style="4"/>
  </cols>
  <sheetData>
    <row r="1" spans="1:14" ht="29.25" customHeight="1" x14ac:dyDescent="0.2">
      <c r="A1" s="1" t="s">
        <v>0</v>
      </c>
      <c r="B1" s="1"/>
      <c r="C1" s="1"/>
      <c r="D1" s="1" t="s">
        <v>1</v>
      </c>
      <c r="E1" s="1" t="s">
        <v>2</v>
      </c>
      <c r="F1" s="2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</row>
    <row r="2" spans="1:14" x14ac:dyDescent="0.2">
      <c r="A2" s="5" t="s">
        <v>12</v>
      </c>
      <c r="B2" s="5" t="s">
        <v>13</v>
      </c>
      <c r="C2" s="5" t="s">
        <v>14</v>
      </c>
      <c r="D2" s="6"/>
      <c r="E2" s="1"/>
      <c r="F2" s="2"/>
      <c r="G2" s="3"/>
      <c r="H2" s="3"/>
      <c r="I2" s="3"/>
      <c r="J2" s="3"/>
      <c r="K2" s="3"/>
      <c r="L2" s="3"/>
      <c r="M2" s="3"/>
      <c r="N2" s="3"/>
    </row>
    <row r="3" spans="1:14" x14ac:dyDescent="0.2">
      <c r="A3" s="7"/>
      <c r="B3" s="7"/>
      <c r="C3" s="8"/>
      <c r="D3" s="8"/>
      <c r="E3" s="9" t="s">
        <v>15</v>
      </c>
      <c r="F3" s="8"/>
      <c r="G3" s="8"/>
      <c r="H3" s="8"/>
      <c r="I3" s="8"/>
      <c r="J3" s="10"/>
      <c r="K3" s="10"/>
      <c r="L3" s="10"/>
      <c r="M3" s="8"/>
      <c r="N3" s="8"/>
    </row>
    <row r="4" spans="1:14" ht="17.25" customHeight="1" x14ac:dyDescent="0.2">
      <c r="A4" s="11">
        <v>5111</v>
      </c>
      <c r="B4" s="11" t="s">
        <v>16</v>
      </c>
      <c r="C4" s="12">
        <v>1</v>
      </c>
      <c r="D4" s="11">
        <v>1</v>
      </c>
      <c r="E4" s="13" t="s">
        <v>17</v>
      </c>
      <c r="F4" s="14" t="s">
        <v>18</v>
      </c>
      <c r="G4" s="15" t="s">
        <v>19</v>
      </c>
      <c r="H4" s="16">
        <v>42342</v>
      </c>
      <c r="I4" s="17" t="s">
        <v>20</v>
      </c>
      <c r="J4" s="18">
        <v>1334</v>
      </c>
      <c r="K4" s="18" t="s">
        <v>21</v>
      </c>
      <c r="L4" s="18" t="s">
        <v>22</v>
      </c>
      <c r="M4" s="19" t="s">
        <v>23</v>
      </c>
      <c r="N4" s="13" t="s">
        <v>24</v>
      </c>
    </row>
    <row r="5" spans="1:14" ht="21" x14ac:dyDescent="0.2">
      <c r="A5" s="20">
        <v>5111</v>
      </c>
      <c r="B5" s="20" t="s">
        <v>16</v>
      </c>
      <c r="C5" s="21">
        <v>2</v>
      </c>
      <c r="D5" s="20">
        <v>1</v>
      </c>
      <c r="E5" s="22" t="s">
        <v>25</v>
      </c>
      <c r="F5" s="23" t="s">
        <v>18</v>
      </c>
      <c r="G5" s="24" t="s">
        <v>26</v>
      </c>
      <c r="H5" s="25">
        <v>42359</v>
      </c>
      <c r="I5" s="26" t="s">
        <v>27</v>
      </c>
      <c r="J5" s="27">
        <v>1566</v>
      </c>
      <c r="K5" s="27" t="s">
        <v>21</v>
      </c>
      <c r="L5" s="27" t="s">
        <v>22</v>
      </c>
      <c r="M5" s="28" t="s">
        <v>23</v>
      </c>
      <c r="N5" s="22" t="s">
        <v>28</v>
      </c>
    </row>
    <row r="6" spans="1:14" ht="21" x14ac:dyDescent="0.2">
      <c r="A6" s="29">
        <v>5111</v>
      </c>
      <c r="B6" s="29" t="s">
        <v>16</v>
      </c>
      <c r="C6" s="30">
        <v>3</v>
      </c>
      <c r="D6" s="29">
        <v>1</v>
      </c>
      <c r="E6" s="31" t="s">
        <v>25</v>
      </c>
      <c r="F6" s="32" t="s">
        <v>18</v>
      </c>
      <c r="G6" s="33" t="s">
        <v>29</v>
      </c>
      <c r="H6" s="34">
        <v>42359</v>
      </c>
      <c r="I6" s="35" t="s">
        <v>27</v>
      </c>
      <c r="J6" s="36">
        <v>1566</v>
      </c>
      <c r="K6" s="36" t="s">
        <v>21</v>
      </c>
      <c r="L6" s="36" t="s">
        <v>22</v>
      </c>
      <c r="M6" s="37" t="s">
        <v>23</v>
      </c>
      <c r="N6" s="31" t="s">
        <v>30</v>
      </c>
    </row>
    <row r="7" spans="1:14" ht="24.75" customHeight="1" x14ac:dyDescent="0.2">
      <c r="A7" s="38">
        <v>5111</v>
      </c>
      <c r="B7" s="38" t="s">
        <v>16</v>
      </c>
      <c r="C7" s="39">
        <v>4</v>
      </c>
      <c r="D7" s="38">
        <v>1</v>
      </c>
      <c r="E7" s="40" t="s">
        <v>25</v>
      </c>
      <c r="F7" s="41" t="s">
        <v>18</v>
      </c>
      <c r="G7" s="42" t="s">
        <v>31</v>
      </c>
      <c r="H7" s="43">
        <v>42359</v>
      </c>
      <c r="I7" s="44" t="s">
        <v>27</v>
      </c>
      <c r="J7" s="45">
        <v>1566</v>
      </c>
      <c r="K7" s="45" t="s">
        <v>21</v>
      </c>
      <c r="L7" s="45" t="s">
        <v>22</v>
      </c>
      <c r="M7" s="46" t="s">
        <v>23</v>
      </c>
      <c r="N7" s="40" t="s">
        <v>32</v>
      </c>
    </row>
    <row r="8" spans="1:14" ht="21" x14ac:dyDescent="0.2">
      <c r="A8" s="29">
        <v>5111</v>
      </c>
      <c r="B8" s="29" t="s">
        <v>16</v>
      </c>
      <c r="C8" s="30">
        <v>5</v>
      </c>
      <c r="D8" s="29">
        <v>1</v>
      </c>
      <c r="E8" s="31" t="s">
        <v>25</v>
      </c>
      <c r="F8" s="32" t="s">
        <v>18</v>
      </c>
      <c r="G8" s="33" t="s">
        <v>29</v>
      </c>
      <c r="H8" s="34">
        <v>42359</v>
      </c>
      <c r="I8" s="35" t="s">
        <v>27</v>
      </c>
      <c r="J8" s="36">
        <v>1566</v>
      </c>
      <c r="K8" s="36" t="s">
        <v>21</v>
      </c>
      <c r="L8" s="36" t="s">
        <v>22</v>
      </c>
      <c r="M8" s="37" t="s">
        <v>23</v>
      </c>
      <c r="N8" s="31" t="s">
        <v>32</v>
      </c>
    </row>
    <row r="9" spans="1:14" ht="45.75" customHeight="1" x14ac:dyDescent="0.2">
      <c r="A9" s="20">
        <v>5111</v>
      </c>
      <c r="B9" s="20" t="s">
        <v>16</v>
      </c>
      <c r="C9" s="21">
        <v>6</v>
      </c>
      <c r="D9" s="20">
        <v>1</v>
      </c>
      <c r="E9" s="22" t="s">
        <v>25</v>
      </c>
      <c r="F9" s="23" t="s">
        <v>18</v>
      </c>
      <c r="G9" s="24" t="s">
        <v>33</v>
      </c>
      <c r="H9" s="25">
        <v>42359</v>
      </c>
      <c r="I9" s="26" t="s">
        <v>27</v>
      </c>
      <c r="J9" s="27">
        <v>1566</v>
      </c>
      <c r="K9" s="27" t="s">
        <v>21</v>
      </c>
      <c r="L9" s="27" t="s">
        <v>22</v>
      </c>
      <c r="M9" s="28" t="s">
        <v>23</v>
      </c>
      <c r="N9" s="22" t="s">
        <v>34</v>
      </c>
    </row>
    <row r="10" spans="1:14" ht="50.25" customHeight="1" x14ac:dyDescent="0.2">
      <c r="A10" s="20">
        <v>5111</v>
      </c>
      <c r="B10" s="20" t="s">
        <v>16</v>
      </c>
      <c r="C10" s="21">
        <v>7</v>
      </c>
      <c r="D10" s="20">
        <v>1</v>
      </c>
      <c r="E10" s="22" t="s">
        <v>25</v>
      </c>
      <c r="F10" s="23" t="s">
        <v>18</v>
      </c>
      <c r="G10" s="24" t="s">
        <v>35</v>
      </c>
      <c r="H10" s="25">
        <v>42359</v>
      </c>
      <c r="I10" s="26" t="s">
        <v>27</v>
      </c>
      <c r="J10" s="27">
        <v>1566</v>
      </c>
      <c r="K10" s="27" t="s">
        <v>21</v>
      </c>
      <c r="L10" s="27" t="s">
        <v>22</v>
      </c>
      <c r="M10" s="28" t="s">
        <v>23</v>
      </c>
      <c r="N10" s="22" t="s">
        <v>34</v>
      </c>
    </row>
    <row r="11" spans="1:14" ht="56.25" customHeight="1" x14ac:dyDescent="0.2">
      <c r="A11" s="20">
        <v>5111</v>
      </c>
      <c r="B11" s="20" t="s">
        <v>16</v>
      </c>
      <c r="C11" s="21">
        <v>8</v>
      </c>
      <c r="D11" s="20">
        <v>1</v>
      </c>
      <c r="E11" s="22" t="s">
        <v>25</v>
      </c>
      <c r="F11" s="23" t="s">
        <v>18</v>
      </c>
      <c r="G11" s="24" t="s">
        <v>26</v>
      </c>
      <c r="H11" s="25">
        <v>42359</v>
      </c>
      <c r="I11" s="26" t="s">
        <v>27</v>
      </c>
      <c r="J11" s="27">
        <v>1566</v>
      </c>
      <c r="K11" s="27" t="s">
        <v>21</v>
      </c>
      <c r="L11" s="27" t="s">
        <v>22</v>
      </c>
      <c r="M11" s="28" t="s">
        <v>23</v>
      </c>
      <c r="N11" s="22" t="s">
        <v>34</v>
      </c>
    </row>
    <row r="12" spans="1:14" ht="21" x14ac:dyDescent="0.2">
      <c r="A12" s="47">
        <v>5111</v>
      </c>
      <c r="B12" s="47" t="s">
        <v>16</v>
      </c>
      <c r="C12" s="48">
        <v>9</v>
      </c>
      <c r="D12" s="47">
        <v>1</v>
      </c>
      <c r="E12" s="49" t="s">
        <v>36</v>
      </c>
      <c r="F12" s="50" t="s">
        <v>18</v>
      </c>
      <c r="G12" s="51" t="s">
        <v>37</v>
      </c>
      <c r="H12" s="52">
        <v>42402</v>
      </c>
      <c r="I12" s="53" t="s">
        <v>38</v>
      </c>
      <c r="J12" s="54">
        <v>5115.6000000000004</v>
      </c>
      <c r="K12" s="54" t="s">
        <v>21</v>
      </c>
      <c r="L12" s="54" t="s">
        <v>22</v>
      </c>
      <c r="M12" s="55" t="s">
        <v>23</v>
      </c>
      <c r="N12" s="49" t="s">
        <v>39</v>
      </c>
    </row>
    <row r="13" spans="1:14" x14ac:dyDescent="0.2">
      <c r="A13" s="47">
        <v>5111</v>
      </c>
      <c r="B13" s="47" t="s">
        <v>16</v>
      </c>
      <c r="C13" s="48">
        <v>10</v>
      </c>
      <c r="D13" s="47">
        <v>1</v>
      </c>
      <c r="E13" s="49" t="s">
        <v>40</v>
      </c>
      <c r="F13" s="50" t="s">
        <v>18</v>
      </c>
      <c r="G13" s="51" t="s">
        <v>41</v>
      </c>
      <c r="H13" s="52">
        <v>42416</v>
      </c>
      <c r="I13" s="53" t="s">
        <v>42</v>
      </c>
      <c r="J13" s="54">
        <v>4176</v>
      </c>
      <c r="K13" s="54" t="s">
        <v>21</v>
      </c>
      <c r="L13" s="54" t="s">
        <v>22</v>
      </c>
      <c r="M13" s="55" t="s">
        <v>23</v>
      </c>
      <c r="N13" s="49" t="s">
        <v>43</v>
      </c>
    </row>
    <row r="14" spans="1:14" ht="31.5" x14ac:dyDescent="0.2">
      <c r="A14" s="47">
        <v>5111</v>
      </c>
      <c r="B14" s="47" t="s">
        <v>16</v>
      </c>
      <c r="C14" s="48">
        <v>11</v>
      </c>
      <c r="D14" s="47">
        <v>1</v>
      </c>
      <c r="E14" s="49" t="s">
        <v>44</v>
      </c>
      <c r="F14" s="50" t="s">
        <v>18</v>
      </c>
      <c r="G14" s="51" t="s">
        <v>45</v>
      </c>
      <c r="H14" s="52">
        <v>42416</v>
      </c>
      <c r="I14" s="53" t="s">
        <v>42</v>
      </c>
      <c r="J14" s="54">
        <v>1740</v>
      </c>
      <c r="K14" s="54" t="s">
        <v>21</v>
      </c>
      <c r="L14" s="54" t="s">
        <v>22</v>
      </c>
      <c r="M14" s="55" t="s">
        <v>23</v>
      </c>
      <c r="N14" s="49" t="s">
        <v>46</v>
      </c>
    </row>
    <row r="15" spans="1:14" x14ac:dyDescent="0.2">
      <c r="A15" s="47">
        <v>5111</v>
      </c>
      <c r="B15" s="47" t="s">
        <v>16</v>
      </c>
      <c r="C15" s="48">
        <v>12</v>
      </c>
      <c r="D15" s="47">
        <v>1</v>
      </c>
      <c r="E15" s="49" t="s">
        <v>47</v>
      </c>
      <c r="F15" s="50" t="s">
        <v>18</v>
      </c>
      <c r="G15" s="51" t="s">
        <v>41</v>
      </c>
      <c r="H15" s="52" t="s">
        <v>48</v>
      </c>
      <c r="I15" s="53" t="s">
        <v>49</v>
      </c>
      <c r="J15" s="54">
        <v>1799</v>
      </c>
      <c r="K15" s="54" t="s">
        <v>21</v>
      </c>
      <c r="L15" s="54" t="s">
        <v>22</v>
      </c>
      <c r="M15" s="55" t="s">
        <v>23</v>
      </c>
      <c r="N15" s="49" t="s">
        <v>50</v>
      </c>
    </row>
    <row r="16" spans="1:14" x14ac:dyDescent="0.2">
      <c r="A16" s="47">
        <v>5111</v>
      </c>
      <c r="B16" s="47" t="s">
        <v>16</v>
      </c>
      <c r="C16" s="48">
        <v>13</v>
      </c>
      <c r="D16" s="47">
        <v>1</v>
      </c>
      <c r="E16" s="49" t="s">
        <v>47</v>
      </c>
      <c r="F16" s="50" t="s">
        <v>18</v>
      </c>
      <c r="G16" s="51" t="s">
        <v>41</v>
      </c>
      <c r="H16" s="52" t="s">
        <v>48</v>
      </c>
      <c r="I16" s="53" t="s">
        <v>49</v>
      </c>
      <c r="J16" s="54">
        <v>1799</v>
      </c>
      <c r="K16" s="54" t="s">
        <v>21</v>
      </c>
      <c r="L16" s="54" t="s">
        <v>22</v>
      </c>
      <c r="M16" s="55" t="s">
        <v>23</v>
      </c>
      <c r="N16" s="49" t="s">
        <v>50</v>
      </c>
    </row>
    <row r="17" spans="1:14" x14ac:dyDescent="0.2">
      <c r="A17" s="47">
        <v>5111</v>
      </c>
      <c r="B17" s="47" t="s">
        <v>16</v>
      </c>
      <c r="C17" s="48">
        <v>14</v>
      </c>
      <c r="D17" s="47">
        <v>1</v>
      </c>
      <c r="E17" s="49" t="s">
        <v>47</v>
      </c>
      <c r="F17" s="50" t="s">
        <v>18</v>
      </c>
      <c r="G17" s="51" t="s">
        <v>41</v>
      </c>
      <c r="H17" s="52" t="s">
        <v>48</v>
      </c>
      <c r="I17" s="53" t="s">
        <v>49</v>
      </c>
      <c r="J17" s="54">
        <v>1799</v>
      </c>
      <c r="K17" s="54" t="s">
        <v>21</v>
      </c>
      <c r="L17" s="54" t="s">
        <v>22</v>
      </c>
      <c r="M17" s="55" t="s">
        <v>23</v>
      </c>
      <c r="N17" s="49" t="s">
        <v>50</v>
      </c>
    </row>
    <row r="18" spans="1:14" x14ac:dyDescent="0.2">
      <c r="A18" s="47">
        <v>5111</v>
      </c>
      <c r="B18" s="47" t="s">
        <v>16</v>
      </c>
      <c r="C18" s="48">
        <v>15</v>
      </c>
      <c r="D18" s="47">
        <v>1</v>
      </c>
      <c r="E18" s="49" t="s">
        <v>47</v>
      </c>
      <c r="F18" s="50" t="s">
        <v>18</v>
      </c>
      <c r="G18" s="51" t="s">
        <v>41</v>
      </c>
      <c r="H18" s="52" t="s">
        <v>48</v>
      </c>
      <c r="I18" s="53" t="s">
        <v>49</v>
      </c>
      <c r="J18" s="54">
        <v>1799</v>
      </c>
      <c r="K18" s="54" t="s">
        <v>21</v>
      </c>
      <c r="L18" s="54" t="s">
        <v>22</v>
      </c>
      <c r="M18" s="55" t="s">
        <v>23</v>
      </c>
      <c r="N18" s="49" t="s">
        <v>50</v>
      </c>
    </row>
    <row r="19" spans="1:14" x14ac:dyDescent="0.2">
      <c r="A19" s="20">
        <v>5111</v>
      </c>
      <c r="B19" s="20" t="s">
        <v>51</v>
      </c>
      <c r="C19" s="21">
        <v>16</v>
      </c>
      <c r="D19" s="20">
        <v>1</v>
      </c>
      <c r="E19" s="22" t="s">
        <v>52</v>
      </c>
      <c r="F19" s="23" t="s">
        <v>18</v>
      </c>
      <c r="G19" s="24" t="s">
        <v>33</v>
      </c>
      <c r="H19" s="25">
        <v>42601</v>
      </c>
      <c r="I19" s="26" t="s">
        <v>53</v>
      </c>
      <c r="J19" s="27">
        <v>1276</v>
      </c>
      <c r="K19" s="27" t="s">
        <v>21</v>
      </c>
      <c r="L19" s="27" t="s">
        <v>22</v>
      </c>
      <c r="M19" s="28" t="s">
        <v>23</v>
      </c>
      <c r="N19" s="22" t="s">
        <v>54</v>
      </c>
    </row>
    <row r="20" spans="1:14" x14ac:dyDescent="0.2">
      <c r="A20" s="20">
        <v>5111</v>
      </c>
      <c r="B20" s="20" t="s">
        <v>51</v>
      </c>
      <c r="C20" s="21">
        <v>17</v>
      </c>
      <c r="D20" s="20">
        <v>1</v>
      </c>
      <c r="E20" s="22" t="s">
        <v>52</v>
      </c>
      <c r="F20" s="23" t="s">
        <v>18</v>
      </c>
      <c r="G20" s="24" t="s">
        <v>26</v>
      </c>
      <c r="H20" s="25">
        <v>42601</v>
      </c>
      <c r="I20" s="26" t="s">
        <v>53</v>
      </c>
      <c r="J20" s="27">
        <v>1276</v>
      </c>
      <c r="K20" s="27" t="s">
        <v>21</v>
      </c>
      <c r="L20" s="27" t="s">
        <v>22</v>
      </c>
      <c r="M20" s="28" t="s">
        <v>23</v>
      </c>
      <c r="N20" s="22" t="s">
        <v>55</v>
      </c>
    </row>
    <row r="21" spans="1:14" x14ac:dyDescent="0.2">
      <c r="A21" s="47">
        <v>5111</v>
      </c>
      <c r="B21" s="47" t="s">
        <v>51</v>
      </c>
      <c r="C21" s="48">
        <v>18</v>
      </c>
      <c r="D21" s="47">
        <v>1</v>
      </c>
      <c r="E21" s="49" t="s">
        <v>56</v>
      </c>
      <c r="F21" s="50" t="s">
        <v>18</v>
      </c>
      <c r="G21" s="51" t="s">
        <v>57</v>
      </c>
      <c r="H21" s="52">
        <v>42780</v>
      </c>
      <c r="I21" s="53" t="s">
        <v>58</v>
      </c>
      <c r="J21" s="54">
        <v>3375</v>
      </c>
      <c r="K21" s="54" t="s">
        <v>21</v>
      </c>
      <c r="L21" s="54" t="s">
        <v>22</v>
      </c>
      <c r="M21" s="55" t="s">
        <v>23</v>
      </c>
      <c r="N21" s="49" t="s">
        <v>59</v>
      </c>
    </row>
    <row r="22" spans="1:14" x14ac:dyDescent="0.2">
      <c r="A22" s="47">
        <v>5111</v>
      </c>
      <c r="B22" s="47" t="s">
        <v>51</v>
      </c>
      <c r="C22" s="48">
        <v>19</v>
      </c>
      <c r="D22" s="47">
        <v>1</v>
      </c>
      <c r="E22" s="49" t="s">
        <v>60</v>
      </c>
      <c r="F22" s="50" t="s">
        <v>18</v>
      </c>
      <c r="G22" s="51" t="s">
        <v>41</v>
      </c>
      <c r="H22" s="52">
        <v>43608</v>
      </c>
      <c r="I22" s="53" t="s">
        <v>61</v>
      </c>
      <c r="J22" s="54">
        <v>4292</v>
      </c>
      <c r="K22" s="54" t="s">
        <v>21</v>
      </c>
      <c r="L22" s="54" t="s">
        <v>22</v>
      </c>
      <c r="M22" s="55" t="s">
        <v>23</v>
      </c>
      <c r="N22" s="49" t="s">
        <v>59</v>
      </c>
    </row>
    <row r="23" spans="1:14" x14ac:dyDescent="0.2">
      <c r="A23" s="47">
        <v>5111</v>
      </c>
      <c r="B23" s="47" t="s">
        <v>51</v>
      </c>
      <c r="C23" s="48">
        <v>20</v>
      </c>
      <c r="D23" s="47">
        <v>1</v>
      </c>
      <c r="E23" s="49" t="s">
        <v>62</v>
      </c>
      <c r="F23" s="50" t="s">
        <v>18</v>
      </c>
      <c r="G23" s="51" t="s">
        <v>41</v>
      </c>
      <c r="H23" s="52">
        <v>43608</v>
      </c>
      <c r="I23" s="53" t="s">
        <v>61</v>
      </c>
      <c r="J23" s="54">
        <v>2782</v>
      </c>
      <c r="K23" s="54" t="s">
        <v>21</v>
      </c>
      <c r="L23" s="54" t="s">
        <v>22</v>
      </c>
      <c r="M23" s="55" t="s">
        <v>23</v>
      </c>
      <c r="N23" s="49" t="s">
        <v>59</v>
      </c>
    </row>
    <row r="24" spans="1:14" x14ac:dyDescent="0.2">
      <c r="A24" s="47">
        <v>5111</v>
      </c>
      <c r="B24" s="47" t="s">
        <v>51</v>
      </c>
      <c r="C24" s="48">
        <v>21</v>
      </c>
      <c r="D24" s="47">
        <v>1</v>
      </c>
      <c r="E24" s="49" t="s">
        <v>60</v>
      </c>
      <c r="F24" s="50" t="s">
        <v>18</v>
      </c>
      <c r="G24" s="51" t="s">
        <v>45</v>
      </c>
      <c r="H24" s="52">
        <v>43777</v>
      </c>
      <c r="I24" s="53" t="s">
        <v>63</v>
      </c>
      <c r="J24" s="54">
        <v>4292</v>
      </c>
      <c r="K24" s="54" t="s">
        <v>21</v>
      </c>
      <c r="L24" s="54" t="s">
        <v>22</v>
      </c>
      <c r="M24" s="55" t="s">
        <v>23</v>
      </c>
      <c r="N24" s="49" t="s">
        <v>59</v>
      </c>
    </row>
    <row r="25" spans="1:14" x14ac:dyDescent="0.2">
      <c r="A25" s="47">
        <v>5111</v>
      </c>
      <c r="B25" s="47" t="s">
        <v>51</v>
      </c>
      <c r="C25" s="48">
        <v>22</v>
      </c>
      <c r="D25" s="47">
        <v>1</v>
      </c>
      <c r="E25" s="49" t="s">
        <v>62</v>
      </c>
      <c r="F25" s="50" t="s">
        <v>18</v>
      </c>
      <c r="G25" s="51" t="s">
        <v>64</v>
      </c>
      <c r="H25" s="52">
        <v>43777</v>
      </c>
      <c r="I25" s="53" t="s">
        <v>63</v>
      </c>
      <c r="J25" s="54">
        <v>2782</v>
      </c>
      <c r="K25" s="54" t="s">
        <v>21</v>
      </c>
      <c r="L25" s="54" t="s">
        <v>22</v>
      </c>
      <c r="M25" s="55" t="s">
        <v>23</v>
      </c>
      <c r="N25" s="49" t="s">
        <v>59</v>
      </c>
    </row>
    <row r="26" spans="1:14" x14ac:dyDescent="0.2">
      <c r="A26" s="56"/>
      <c r="B26" s="56"/>
      <c r="C26" s="57"/>
      <c r="D26" s="56"/>
      <c r="E26" s="58"/>
      <c r="F26" s="59"/>
      <c r="G26" s="1" t="s">
        <v>65</v>
      </c>
      <c r="H26" s="6"/>
      <c r="I26" s="6"/>
      <c r="J26" s="60">
        <f>SUM(J4:J25)</f>
        <v>50598.6</v>
      </c>
      <c r="K26" s="61"/>
      <c r="L26" s="61"/>
      <c r="M26" s="62"/>
      <c r="N26" s="58"/>
    </row>
    <row r="27" spans="1:14" x14ac:dyDescent="0.2">
      <c r="A27" s="56"/>
      <c r="B27" s="56"/>
      <c r="C27" s="57"/>
      <c r="D27" s="56"/>
      <c r="E27" s="9" t="s">
        <v>66</v>
      </c>
      <c r="F27" s="59"/>
      <c r="G27" s="5"/>
      <c r="H27" s="63"/>
      <c r="I27" s="63"/>
      <c r="J27" s="61"/>
      <c r="K27" s="61"/>
      <c r="L27" s="61"/>
      <c r="M27" s="62"/>
      <c r="N27" s="58"/>
    </row>
    <row r="28" spans="1:14" x14ac:dyDescent="0.2">
      <c r="A28" s="38">
        <v>5121</v>
      </c>
      <c r="B28" s="38" t="s">
        <v>16</v>
      </c>
      <c r="C28" s="39">
        <v>1</v>
      </c>
      <c r="D28" s="38">
        <v>1</v>
      </c>
      <c r="E28" s="40" t="s">
        <v>67</v>
      </c>
      <c r="F28" s="41" t="s">
        <v>68</v>
      </c>
      <c r="G28" s="42" t="s">
        <v>31</v>
      </c>
      <c r="H28" s="43">
        <v>42283</v>
      </c>
      <c r="I28" s="44" t="s">
        <v>69</v>
      </c>
      <c r="J28" s="45">
        <v>8199.99</v>
      </c>
      <c r="K28" s="45" t="s">
        <v>21</v>
      </c>
      <c r="L28" s="45" t="s">
        <v>22</v>
      </c>
      <c r="M28" s="46" t="s">
        <v>23</v>
      </c>
      <c r="N28" s="40" t="s">
        <v>70</v>
      </c>
    </row>
    <row r="29" spans="1:14" x14ac:dyDescent="0.2">
      <c r="A29" s="47">
        <v>5121</v>
      </c>
      <c r="B29" s="47" t="s">
        <v>16</v>
      </c>
      <c r="C29" s="48">
        <v>2</v>
      </c>
      <c r="D29" s="47">
        <v>1</v>
      </c>
      <c r="E29" s="49" t="s">
        <v>71</v>
      </c>
      <c r="F29" s="50" t="s">
        <v>18</v>
      </c>
      <c r="G29" s="51" t="s">
        <v>41</v>
      </c>
      <c r="H29" s="52">
        <v>42340</v>
      </c>
      <c r="I29" s="53" t="s">
        <v>72</v>
      </c>
      <c r="J29" s="54">
        <v>3329.2</v>
      </c>
      <c r="K29" s="54" t="s">
        <v>21</v>
      </c>
      <c r="L29" s="54" t="s">
        <v>22</v>
      </c>
      <c r="M29" s="55" t="s">
        <v>23</v>
      </c>
      <c r="N29" s="49" t="s">
        <v>73</v>
      </c>
    </row>
    <row r="30" spans="1:14" x14ac:dyDescent="0.2">
      <c r="A30" s="47">
        <v>5121</v>
      </c>
      <c r="B30" s="47" t="s">
        <v>16</v>
      </c>
      <c r="C30" s="48">
        <v>3</v>
      </c>
      <c r="D30" s="47">
        <v>1</v>
      </c>
      <c r="E30" s="49" t="s">
        <v>74</v>
      </c>
      <c r="F30" s="50" t="s">
        <v>18</v>
      </c>
      <c r="G30" s="51" t="s">
        <v>41</v>
      </c>
      <c r="H30" s="52">
        <v>42340</v>
      </c>
      <c r="I30" s="53" t="s">
        <v>72</v>
      </c>
      <c r="J30" s="54">
        <v>1334</v>
      </c>
      <c r="K30" s="54" t="s">
        <v>21</v>
      </c>
      <c r="L30" s="54" t="s">
        <v>22</v>
      </c>
      <c r="M30" s="55" t="s">
        <v>23</v>
      </c>
      <c r="N30" s="49" t="s">
        <v>75</v>
      </c>
    </row>
    <row r="31" spans="1:14" x14ac:dyDescent="0.2">
      <c r="A31" s="47">
        <v>5121</v>
      </c>
      <c r="B31" s="47" t="s">
        <v>16</v>
      </c>
      <c r="C31" s="48">
        <v>4</v>
      </c>
      <c r="D31" s="47">
        <v>1</v>
      </c>
      <c r="E31" s="49" t="s">
        <v>74</v>
      </c>
      <c r="F31" s="50" t="s">
        <v>18</v>
      </c>
      <c r="G31" s="51" t="s">
        <v>41</v>
      </c>
      <c r="H31" s="52">
        <v>42340</v>
      </c>
      <c r="I31" s="53" t="s">
        <v>72</v>
      </c>
      <c r="J31" s="54">
        <v>1334</v>
      </c>
      <c r="K31" s="54" t="s">
        <v>21</v>
      </c>
      <c r="L31" s="54" t="s">
        <v>22</v>
      </c>
      <c r="M31" s="55" t="s">
        <v>23</v>
      </c>
      <c r="N31" s="49" t="s">
        <v>75</v>
      </c>
    </row>
    <row r="32" spans="1:14" ht="22.5" customHeight="1" x14ac:dyDescent="0.2">
      <c r="A32" s="38">
        <v>5121</v>
      </c>
      <c r="B32" s="38" t="s">
        <v>16</v>
      </c>
      <c r="C32" s="39">
        <v>5</v>
      </c>
      <c r="D32" s="38">
        <v>1</v>
      </c>
      <c r="E32" s="40" t="s">
        <v>76</v>
      </c>
      <c r="F32" s="41" t="s">
        <v>18</v>
      </c>
      <c r="G32" s="42" t="s">
        <v>31</v>
      </c>
      <c r="H32" s="43">
        <v>43537</v>
      </c>
      <c r="I32" s="44" t="s">
        <v>77</v>
      </c>
      <c r="J32" s="45">
        <v>3399</v>
      </c>
      <c r="K32" s="45" t="s">
        <v>21</v>
      </c>
      <c r="L32" s="45" t="s">
        <v>22</v>
      </c>
      <c r="M32" s="46" t="s">
        <v>23</v>
      </c>
      <c r="N32" s="40" t="s">
        <v>78</v>
      </c>
    </row>
    <row r="33" spans="1:14" ht="22.5" customHeight="1" x14ac:dyDescent="0.2">
      <c r="A33" s="47">
        <v>5121</v>
      </c>
      <c r="B33" s="47" t="s">
        <v>16</v>
      </c>
      <c r="C33" s="48">
        <v>6</v>
      </c>
      <c r="D33" s="47">
        <v>1</v>
      </c>
      <c r="E33" s="49" t="s">
        <v>79</v>
      </c>
      <c r="F33" s="50" t="s">
        <v>80</v>
      </c>
      <c r="G33" s="51" t="s">
        <v>41</v>
      </c>
      <c r="H33" s="52">
        <v>43752</v>
      </c>
      <c r="I33" s="53" t="s">
        <v>81</v>
      </c>
      <c r="J33" s="54">
        <v>13978</v>
      </c>
      <c r="K33" s="54" t="s">
        <v>21</v>
      </c>
      <c r="L33" s="54" t="s">
        <v>22</v>
      </c>
      <c r="M33" s="55" t="s">
        <v>23</v>
      </c>
      <c r="N33" s="49" t="s">
        <v>82</v>
      </c>
    </row>
    <row r="34" spans="1:14" x14ac:dyDescent="0.2">
      <c r="A34" s="38">
        <v>5121</v>
      </c>
      <c r="B34" s="38" t="s">
        <v>16</v>
      </c>
      <c r="C34" s="39">
        <v>7</v>
      </c>
      <c r="D34" s="38">
        <v>1</v>
      </c>
      <c r="E34" s="40" t="s">
        <v>83</v>
      </c>
      <c r="F34" s="41" t="s">
        <v>18</v>
      </c>
      <c r="G34" s="64" t="s">
        <v>84</v>
      </c>
      <c r="H34" s="43">
        <v>43819</v>
      </c>
      <c r="I34" s="44" t="s">
        <v>85</v>
      </c>
      <c r="J34" s="45">
        <v>1600</v>
      </c>
      <c r="K34" s="45" t="s">
        <v>21</v>
      </c>
      <c r="L34" s="45" t="s">
        <v>22</v>
      </c>
      <c r="M34" s="46" t="s">
        <v>23</v>
      </c>
      <c r="N34" s="40" t="s">
        <v>86</v>
      </c>
    </row>
    <row r="35" spans="1:14" ht="23.25" customHeight="1" x14ac:dyDescent="0.2">
      <c r="A35" s="56"/>
      <c r="B35" s="56"/>
      <c r="C35" s="57"/>
      <c r="D35" s="56"/>
      <c r="E35" s="58"/>
      <c r="F35" s="59"/>
      <c r="G35" s="65" t="s">
        <v>66</v>
      </c>
      <c r="H35" s="66"/>
      <c r="I35" s="67"/>
      <c r="J35" s="60">
        <f>SUM(J28:J34)</f>
        <v>33174.19</v>
      </c>
      <c r="K35" s="61"/>
      <c r="L35" s="61"/>
      <c r="M35" s="62"/>
      <c r="N35" s="58"/>
    </row>
    <row r="36" spans="1:14" x14ac:dyDescent="0.2">
      <c r="A36" s="56"/>
      <c r="B36" s="56"/>
      <c r="C36" s="57"/>
      <c r="D36" s="56"/>
      <c r="E36" s="58"/>
      <c r="F36" s="59"/>
      <c r="G36" s="5"/>
      <c r="H36" s="63"/>
      <c r="I36" s="63"/>
      <c r="J36" s="61"/>
      <c r="K36" s="61"/>
      <c r="L36" s="61"/>
      <c r="M36" s="62"/>
      <c r="N36" s="58"/>
    </row>
    <row r="37" spans="1:14" x14ac:dyDescent="0.2">
      <c r="A37" s="7"/>
      <c r="B37" s="7"/>
      <c r="C37" s="8"/>
      <c r="D37" s="8"/>
      <c r="E37" s="9" t="s">
        <v>87</v>
      </c>
      <c r="F37" s="8"/>
      <c r="G37" s="8"/>
      <c r="H37" s="8"/>
      <c r="I37" s="8"/>
      <c r="J37" s="10"/>
      <c r="K37" s="10"/>
      <c r="L37" s="10"/>
      <c r="M37" s="8"/>
      <c r="N37" s="8"/>
    </row>
    <row r="38" spans="1:14" x14ac:dyDescent="0.2">
      <c r="A38" s="47">
        <v>5151</v>
      </c>
      <c r="B38" s="47" t="s">
        <v>16</v>
      </c>
      <c r="C38" s="48">
        <v>1</v>
      </c>
      <c r="D38" s="47">
        <v>1</v>
      </c>
      <c r="E38" s="49" t="s">
        <v>88</v>
      </c>
      <c r="F38" s="50" t="s">
        <v>89</v>
      </c>
      <c r="G38" s="51" t="s">
        <v>90</v>
      </c>
      <c r="H38" s="52">
        <v>42055</v>
      </c>
      <c r="I38" s="53">
        <v>3266</v>
      </c>
      <c r="J38" s="54">
        <v>17864</v>
      </c>
      <c r="K38" s="54" t="s">
        <v>21</v>
      </c>
      <c r="L38" s="54" t="s">
        <v>22</v>
      </c>
      <c r="M38" s="55" t="s">
        <v>23</v>
      </c>
      <c r="N38" s="49" t="s">
        <v>91</v>
      </c>
    </row>
    <row r="39" spans="1:14" ht="21" x14ac:dyDescent="0.2">
      <c r="A39" s="47">
        <v>5151</v>
      </c>
      <c r="B39" s="47" t="s">
        <v>16</v>
      </c>
      <c r="C39" s="48">
        <v>2</v>
      </c>
      <c r="D39" s="47">
        <v>1</v>
      </c>
      <c r="E39" s="49" t="s">
        <v>92</v>
      </c>
      <c r="F39" s="50" t="s">
        <v>93</v>
      </c>
      <c r="G39" s="51" t="s">
        <v>64</v>
      </c>
      <c r="H39" s="52">
        <v>42194</v>
      </c>
      <c r="I39" s="53" t="s">
        <v>94</v>
      </c>
      <c r="J39" s="54">
        <v>7503.58</v>
      </c>
      <c r="K39" s="54" t="s">
        <v>21</v>
      </c>
      <c r="L39" s="54" t="s">
        <v>22</v>
      </c>
      <c r="M39" s="55" t="s">
        <v>23</v>
      </c>
      <c r="N39" s="49" t="s">
        <v>95</v>
      </c>
    </row>
    <row r="40" spans="1:14" x14ac:dyDescent="0.2">
      <c r="A40" s="47">
        <v>5151</v>
      </c>
      <c r="B40" s="47" t="s">
        <v>16</v>
      </c>
      <c r="C40" s="48">
        <v>3</v>
      </c>
      <c r="D40" s="47">
        <v>1</v>
      </c>
      <c r="E40" s="49" t="s">
        <v>96</v>
      </c>
      <c r="F40" s="50" t="s">
        <v>97</v>
      </c>
      <c r="G40" s="51" t="s">
        <v>64</v>
      </c>
      <c r="H40" s="52">
        <v>42194</v>
      </c>
      <c r="I40" s="53" t="s">
        <v>94</v>
      </c>
      <c r="J40" s="54">
        <v>2003.25</v>
      </c>
      <c r="K40" s="54" t="s">
        <v>21</v>
      </c>
      <c r="L40" s="54" t="s">
        <v>22</v>
      </c>
      <c r="M40" s="55" t="s">
        <v>23</v>
      </c>
      <c r="N40" s="49" t="s">
        <v>95</v>
      </c>
    </row>
    <row r="41" spans="1:14" x14ac:dyDescent="0.2">
      <c r="A41" s="47">
        <v>5151</v>
      </c>
      <c r="B41" s="47" t="s">
        <v>16</v>
      </c>
      <c r="C41" s="48">
        <v>4</v>
      </c>
      <c r="D41" s="47">
        <v>1</v>
      </c>
      <c r="E41" s="49" t="s">
        <v>98</v>
      </c>
      <c r="F41" s="68" t="s">
        <v>99</v>
      </c>
      <c r="G41" s="51" t="s">
        <v>100</v>
      </c>
      <c r="H41" s="52">
        <v>42544</v>
      </c>
      <c r="I41" s="53" t="s">
        <v>101</v>
      </c>
      <c r="J41" s="54">
        <v>3596</v>
      </c>
      <c r="K41" s="54" t="s">
        <v>21</v>
      </c>
      <c r="L41" s="54" t="s">
        <v>22</v>
      </c>
      <c r="M41" s="55" t="s">
        <v>23</v>
      </c>
      <c r="N41" s="49" t="s">
        <v>102</v>
      </c>
    </row>
    <row r="42" spans="1:14" x14ac:dyDescent="0.2">
      <c r="A42" s="47">
        <v>5151</v>
      </c>
      <c r="B42" s="47" t="s">
        <v>16</v>
      </c>
      <c r="C42" s="48">
        <v>5</v>
      </c>
      <c r="D42" s="47">
        <v>1</v>
      </c>
      <c r="E42" s="49" t="s">
        <v>103</v>
      </c>
      <c r="F42" s="68" t="s">
        <v>104</v>
      </c>
      <c r="G42" s="51" t="s">
        <v>41</v>
      </c>
      <c r="H42" s="52">
        <v>42625</v>
      </c>
      <c r="I42" s="53" t="s">
        <v>105</v>
      </c>
      <c r="J42" s="54">
        <v>5313.25</v>
      </c>
      <c r="K42" s="54" t="s">
        <v>21</v>
      </c>
      <c r="L42" s="54" t="s">
        <v>22</v>
      </c>
      <c r="M42" s="55" t="s">
        <v>23</v>
      </c>
      <c r="N42" s="49" t="s">
        <v>106</v>
      </c>
    </row>
    <row r="43" spans="1:14" ht="27.75" customHeight="1" x14ac:dyDescent="0.2">
      <c r="A43" s="20">
        <v>5151</v>
      </c>
      <c r="B43" s="20" t="s">
        <v>16</v>
      </c>
      <c r="C43" s="21">
        <v>6</v>
      </c>
      <c r="D43" s="20">
        <v>1</v>
      </c>
      <c r="E43" s="22" t="s">
        <v>107</v>
      </c>
      <c r="F43" s="23" t="s">
        <v>108</v>
      </c>
      <c r="G43" s="24" t="s">
        <v>35</v>
      </c>
      <c r="H43" s="25">
        <v>43186</v>
      </c>
      <c r="I43" s="26" t="s">
        <v>109</v>
      </c>
      <c r="J43" s="27">
        <v>17765.61</v>
      </c>
      <c r="K43" s="27" t="s">
        <v>21</v>
      </c>
      <c r="L43" s="27" t="s">
        <v>22</v>
      </c>
      <c r="M43" s="28" t="s">
        <v>23</v>
      </c>
      <c r="N43" s="22" t="s">
        <v>110</v>
      </c>
    </row>
    <row r="44" spans="1:14" ht="31.5" x14ac:dyDescent="0.2">
      <c r="A44" s="20">
        <v>5151</v>
      </c>
      <c r="B44" s="20" t="s">
        <v>16</v>
      </c>
      <c r="C44" s="21">
        <v>7</v>
      </c>
      <c r="D44" s="20">
        <v>1</v>
      </c>
      <c r="E44" s="22" t="s">
        <v>111</v>
      </c>
      <c r="F44" s="23" t="s">
        <v>112</v>
      </c>
      <c r="G44" s="24" t="s">
        <v>33</v>
      </c>
      <c r="H44" s="25">
        <v>43186</v>
      </c>
      <c r="I44" s="26" t="s">
        <v>109</v>
      </c>
      <c r="J44" s="27">
        <v>11381.92</v>
      </c>
      <c r="K44" s="27" t="s">
        <v>21</v>
      </c>
      <c r="L44" s="27" t="s">
        <v>22</v>
      </c>
      <c r="M44" s="28" t="s">
        <v>23</v>
      </c>
      <c r="N44" s="22" t="s">
        <v>113</v>
      </c>
    </row>
    <row r="45" spans="1:14" ht="21" x14ac:dyDescent="0.2">
      <c r="A45" s="47">
        <v>5151</v>
      </c>
      <c r="B45" s="47" t="s">
        <v>16</v>
      </c>
      <c r="C45" s="48">
        <v>8</v>
      </c>
      <c r="D45" s="47">
        <v>1</v>
      </c>
      <c r="E45" s="49" t="s">
        <v>114</v>
      </c>
      <c r="F45" s="50" t="s">
        <v>115</v>
      </c>
      <c r="G45" s="51" t="s">
        <v>100</v>
      </c>
      <c r="H45" s="52">
        <v>43186</v>
      </c>
      <c r="I45" s="53" t="s">
        <v>109</v>
      </c>
      <c r="J45" s="54">
        <v>15162.36</v>
      </c>
      <c r="K45" s="54" t="s">
        <v>21</v>
      </c>
      <c r="L45" s="54" t="s">
        <v>22</v>
      </c>
      <c r="M45" s="55" t="s">
        <v>23</v>
      </c>
      <c r="N45" s="49" t="s">
        <v>116</v>
      </c>
    </row>
    <row r="46" spans="1:14" ht="28.5" customHeight="1" x14ac:dyDescent="0.2">
      <c r="A46" s="47">
        <v>5151</v>
      </c>
      <c r="B46" s="47" t="s">
        <v>16</v>
      </c>
      <c r="C46" s="48">
        <v>9</v>
      </c>
      <c r="D46" s="47">
        <v>1</v>
      </c>
      <c r="E46" s="49" t="s">
        <v>117</v>
      </c>
      <c r="F46" s="68" t="s">
        <v>118</v>
      </c>
      <c r="G46" s="51" t="s">
        <v>119</v>
      </c>
      <c r="H46" s="52">
        <v>43186</v>
      </c>
      <c r="I46" s="53" t="s">
        <v>109</v>
      </c>
      <c r="J46" s="54">
        <v>7441.75</v>
      </c>
      <c r="K46" s="54" t="s">
        <v>21</v>
      </c>
      <c r="L46" s="54" t="s">
        <v>22</v>
      </c>
      <c r="M46" s="55" t="s">
        <v>23</v>
      </c>
      <c r="N46" s="49" t="s">
        <v>120</v>
      </c>
    </row>
    <row r="47" spans="1:14" ht="28.5" customHeight="1" x14ac:dyDescent="0.2">
      <c r="A47" s="47">
        <v>5151</v>
      </c>
      <c r="B47" s="47" t="s">
        <v>16</v>
      </c>
      <c r="C47" s="48">
        <v>10</v>
      </c>
      <c r="D47" s="47">
        <v>1</v>
      </c>
      <c r="E47" s="49" t="s">
        <v>121</v>
      </c>
      <c r="F47" s="51" t="s">
        <v>122</v>
      </c>
      <c r="G47" s="51" t="s">
        <v>123</v>
      </c>
      <c r="H47" s="52">
        <v>43186</v>
      </c>
      <c r="I47" s="53" t="s">
        <v>109</v>
      </c>
      <c r="J47" s="54">
        <v>8323</v>
      </c>
      <c r="K47" s="54" t="s">
        <v>21</v>
      </c>
      <c r="L47" s="54" t="s">
        <v>22</v>
      </c>
      <c r="M47" s="55" t="s">
        <v>23</v>
      </c>
      <c r="N47" s="49" t="s">
        <v>124</v>
      </c>
    </row>
    <row r="48" spans="1:14" ht="28.5" customHeight="1" x14ac:dyDescent="0.2">
      <c r="A48" s="47">
        <v>5151</v>
      </c>
      <c r="B48" s="47" t="s">
        <v>16</v>
      </c>
      <c r="C48" s="48">
        <v>11</v>
      </c>
      <c r="D48" s="47">
        <v>1</v>
      </c>
      <c r="E48" s="49" t="s">
        <v>125</v>
      </c>
      <c r="F48" s="51" t="s">
        <v>126</v>
      </c>
      <c r="G48" s="51" t="s">
        <v>41</v>
      </c>
      <c r="H48" s="52">
        <v>43187</v>
      </c>
      <c r="I48" s="53" t="s">
        <v>127</v>
      </c>
      <c r="J48" s="54">
        <v>7699</v>
      </c>
      <c r="K48" s="54" t="s">
        <v>21</v>
      </c>
      <c r="L48" s="54" t="s">
        <v>22</v>
      </c>
      <c r="M48" s="55" t="s">
        <v>23</v>
      </c>
      <c r="N48" s="49" t="s">
        <v>128</v>
      </c>
    </row>
    <row r="49" spans="1:14" ht="28.5" customHeight="1" x14ac:dyDescent="0.2">
      <c r="A49" s="47">
        <v>5151</v>
      </c>
      <c r="B49" s="47" t="s">
        <v>16</v>
      </c>
      <c r="C49" s="48">
        <v>12</v>
      </c>
      <c r="D49" s="69">
        <v>1</v>
      </c>
      <c r="E49" s="70" t="s">
        <v>129</v>
      </c>
      <c r="F49" s="71" t="s">
        <v>130</v>
      </c>
      <c r="G49" s="51" t="s">
        <v>41</v>
      </c>
      <c r="H49" s="52">
        <v>43282</v>
      </c>
      <c r="I49" s="72" t="s">
        <v>131</v>
      </c>
      <c r="J49" s="54">
        <v>7181.52</v>
      </c>
      <c r="K49" s="54" t="s">
        <v>132</v>
      </c>
      <c r="L49" s="54" t="s">
        <v>22</v>
      </c>
      <c r="M49" s="55" t="s">
        <v>23</v>
      </c>
      <c r="N49" s="49" t="s">
        <v>133</v>
      </c>
    </row>
    <row r="50" spans="1:14" ht="28.5" customHeight="1" x14ac:dyDescent="0.2">
      <c r="A50" s="29">
        <v>5151</v>
      </c>
      <c r="B50" s="29" t="s">
        <v>16</v>
      </c>
      <c r="C50" s="30">
        <v>13</v>
      </c>
      <c r="D50" s="73">
        <v>1</v>
      </c>
      <c r="E50" s="74" t="s">
        <v>134</v>
      </c>
      <c r="F50" s="75" t="s">
        <v>135</v>
      </c>
      <c r="G50" s="33" t="s">
        <v>29</v>
      </c>
      <c r="H50" s="34">
        <v>43567</v>
      </c>
      <c r="I50" s="76" t="s">
        <v>136</v>
      </c>
      <c r="J50" s="36">
        <v>17999.02</v>
      </c>
      <c r="K50" s="36" t="s">
        <v>21</v>
      </c>
      <c r="L50" s="36" t="s">
        <v>22</v>
      </c>
      <c r="M50" s="37" t="s">
        <v>23</v>
      </c>
      <c r="N50" s="31" t="s">
        <v>137</v>
      </c>
    </row>
    <row r="51" spans="1:14" ht="27.75" customHeight="1" x14ac:dyDescent="0.2">
      <c r="A51" s="20">
        <v>5151</v>
      </c>
      <c r="B51" s="20" t="s">
        <v>16</v>
      </c>
      <c r="C51" s="21">
        <v>14</v>
      </c>
      <c r="D51" s="77">
        <v>1</v>
      </c>
      <c r="E51" s="78" t="s">
        <v>138</v>
      </c>
      <c r="F51" s="79"/>
      <c r="G51" s="24" t="s">
        <v>139</v>
      </c>
      <c r="H51" s="25">
        <v>44109</v>
      </c>
      <c r="I51" s="80" t="s">
        <v>140</v>
      </c>
      <c r="J51" s="27">
        <v>13222.84</v>
      </c>
      <c r="K51" s="27" t="s">
        <v>21</v>
      </c>
      <c r="L51" s="27" t="s">
        <v>22</v>
      </c>
      <c r="M51" s="28" t="s">
        <v>23</v>
      </c>
      <c r="N51" s="22" t="s">
        <v>141</v>
      </c>
    </row>
    <row r="52" spans="1:14" ht="24.75" customHeight="1" x14ac:dyDescent="0.2">
      <c r="A52" s="8"/>
      <c r="B52" s="8"/>
      <c r="C52" s="8"/>
      <c r="D52" s="8"/>
      <c r="E52" s="81"/>
      <c r="F52" s="8"/>
      <c r="G52" s="65" t="s">
        <v>142</v>
      </c>
      <c r="H52" s="66"/>
      <c r="I52" s="67"/>
      <c r="J52" s="60">
        <f>SUM(J38:J51)</f>
        <v>142457.1</v>
      </c>
      <c r="K52" s="61"/>
      <c r="L52" s="61"/>
      <c r="M52" s="8"/>
      <c r="N52" s="8"/>
    </row>
    <row r="53" spans="1:14" ht="24.75" customHeight="1" x14ac:dyDescent="0.2">
      <c r="A53" s="8"/>
      <c r="B53" s="8"/>
      <c r="C53" s="8"/>
      <c r="D53" s="8"/>
      <c r="E53" s="9" t="s">
        <v>143</v>
      </c>
      <c r="F53" s="8"/>
      <c r="G53" s="5"/>
      <c r="H53" s="63"/>
      <c r="I53" s="63"/>
      <c r="J53" s="61"/>
      <c r="K53" s="61"/>
      <c r="L53" s="61"/>
      <c r="M53" s="8"/>
      <c r="N53" s="8"/>
    </row>
    <row r="54" spans="1:14" x14ac:dyDescent="0.2">
      <c r="A54" s="47">
        <v>5191</v>
      </c>
      <c r="B54" s="47" t="s">
        <v>16</v>
      </c>
      <c r="C54" s="48">
        <v>1</v>
      </c>
      <c r="D54" s="47">
        <v>1</v>
      </c>
      <c r="E54" s="49" t="s">
        <v>144</v>
      </c>
      <c r="F54" s="50"/>
      <c r="G54" s="51" t="s">
        <v>41</v>
      </c>
      <c r="H54" s="52">
        <v>42257</v>
      </c>
      <c r="I54" s="53" t="s">
        <v>145</v>
      </c>
      <c r="J54" s="54">
        <v>2499</v>
      </c>
      <c r="K54" s="54" t="s">
        <v>21</v>
      </c>
      <c r="L54" s="54" t="s">
        <v>22</v>
      </c>
      <c r="M54" s="55" t="s">
        <v>23</v>
      </c>
      <c r="N54" s="49" t="s">
        <v>146</v>
      </c>
    </row>
    <row r="55" spans="1:14" x14ac:dyDescent="0.2">
      <c r="A55" s="47">
        <v>5191</v>
      </c>
      <c r="B55" s="47" t="s">
        <v>16</v>
      </c>
      <c r="C55" s="48">
        <v>2</v>
      </c>
      <c r="D55" s="47">
        <v>1</v>
      </c>
      <c r="E55" s="49" t="s">
        <v>147</v>
      </c>
      <c r="F55" s="50" t="s">
        <v>148</v>
      </c>
      <c r="G55" s="51" t="s">
        <v>100</v>
      </c>
      <c r="H55" s="52">
        <v>42269</v>
      </c>
      <c r="I55" s="53" t="s">
        <v>149</v>
      </c>
      <c r="J55" s="54">
        <v>6716</v>
      </c>
      <c r="K55" s="54" t="s">
        <v>21</v>
      </c>
      <c r="L55" s="54" t="s">
        <v>22</v>
      </c>
      <c r="M55" s="55" t="s">
        <v>23</v>
      </c>
      <c r="N55" s="49" t="s">
        <v>150</v>
      </c>
    </row>
    <row r="56" spans="1:14" x14ac:dyDescent="0.2">
      <c r="A56" s="38">
        <v>5191</v>
      </c>
      <c r="B56" s="38" t="s">
        <v>16</v>
      </c>
      <c r="C56" s="39">
        <v>4</v>
      </c>
      <c r="D56" s="38">
        <v>1</v>
      </c>
      <c r="E56" s="40" t="s">
        <v>151</v>
      </c>
      <c r="F56" s="41"/>
      <c r="G56" s="42" t="s">
        <v>152</v>
      </c>
      <c r="H56" s="43">
        <v>42943</v>
      </c>
      <c r="I56" s="44" t="s">
        <v>153</v>
      </c>
      <c r="J56" s="45">
        <v>18159.37</v>
      </c>
      <c r="K56" s="45" t="s">
        <v>154</v>
      </c>
      <c r="L56" s="45" t="s">
        <v>22</v>
      </c>
      <c r="M56" s="46" t="s">
        <v>23</v>
      </c>
      <c r="N56" s="40" t="s">
        <v>155</v>
      </c>
    </row>
    <row r="57" spans="1:14" x14ac:dyDescent="0.2">
      <c r="A57" s="38">
        <v>5191</v>
      </c>
      <c r="B57" s="38" t="s">
        <v>16</v>
      </c>
      <c r="C57" s="39">
        <v>5</v>
      </c>
      <c r="D57" s="38">
        <v>1</v>
      </c>
      <c r="E57" s="40" t="s">
        <v>151</v>
      </c>
      <c r="F57" s="82"/>
      <c r="G57" s="64" t="s">
        <v>156</v>
      </c>
      <c r="H57" s="43">
        <v>42943</v>
      </c>
      <c r="I57" s="44" t="s">
        <v>153</v>
      </c>
      <c r="J57" s="45">
        <v>18159.37</v>
      </c>
      <c r="K57" s="45" t="s">
        <v>154</v>
      </c>
      <c r="L57" s="45" t="s">
        <v>22</v>
      </c>
      <c r="M57" s="46" t="s">
        <v>23</v>
      </c>
      <c r="N57" s="40" t="s">
        <v>157</v>
      </c>
    </row>
    <row r="58" spans="1:14" ht="21" x14ac:dyDescent="0.2">
      <c r="A58" s="47">
        <v>5191</v>
      </c>
      <c r="B58" s="47" t="s">
        <v>16</v>
      </c>
      <c r="C58" s="48">
        <v>6</v>
      </c>
      <c r="D58" s="47">
        <v>1</v>
      </c>
      <c r="E58" s="49" t="s">
        <v>158</v>
      </c>
      <c r="F58" s="51" t="s">
        <v>159</v>
      </c>
      <c r="G58" s="51" t="s">
        <v>41</v>
      </c>
      <c r="H58" s="52">
        <v>43680</v>
      </c>
      <c r="I58" s="53" t="s">
        <v>160</v>
      </c>
      <c r="J58" s="54">
        <v>4775</v>
      </c>
      <c r="K58" s="54" t="s">
        <v>21</v>
      </c>
      <c r="L58" s="54" t="s">
        <v>22</v>
      </c>
      <c r="M58" s="55" t="s">
        <v>23</v>
      </c>
      <c r="N58" s="49" t="s">
        <v>161</v>
      </c>
    </row>
    <row r="59" spans="1:14" x14ac:dyDescent="0.2">
      <c r="A59" s="47">
        <v>5191</v>
      </c>
      <c r="B59" s="47" t="s">
        <v>16</v>
      </c>
      <c r="C59" s="48">
        <v>7</v>
      </c>
      <c r="D59" s="47">
        <v>1</v>
      </c>
      <c r="E59" s="49" t="s">
        <v>162</v>
      </c>
      <c r="F59" s="51" t="s">
        <v>163</v>
      </c>
      <c r="G59" s="51" t="s">
        <v>41</v>
      </c>
      <c r="H59" s="52">
        <v>43754</v>
      </c>
      <c r="I59" s="53" t="s">
        <v>164</v>
      </c>
      <c r="J59" s="54">
        <v>4290</v>
      </c>
      <c r="K59" s="54" t="s">
        <v>21</v>
      </c>
      <c r="L59" s="54" t="s">
        <v>22</v>
      </c>
      <c r="M59" s="55" t="s">
        <v>23</v>
      </c>
      <c r="N59" s="49" t="s">
        <v>165</v>
      </c>
    </row>
    <row r="60" spans="1:14" x14ac:dyDescent="0.2">
      <c r="A60" s="47">
        <v>5191</v>
      </c>
      <c r="B60" s="47" t="s">
        <v>16</v>
      </c>
      <c r="C60" s="48">
        <v>8</v>
      </c>
      <c r="D60" s="47">
        <v>1</v>
      </c>
      <c r="E60" s="49" t="s">
        <v>166</v>
      </c>
      <c r="F60" s="51" t="s">
        <v>167</v>
      </c>
      <c r="G60" s="51" t="s">
        <v>41</v>
      </c>
      <c r="H60" s="52">
        <v>43768</v>
      </c>
      <c r="I60" s="53" t="s">
        <v>168</v>
      </c>
      <c r="J60" s="54">
        <v>1990</v>
      </c>
      <c r="K60" s="54" t="s">
        <v>21</v>
      </c>
      <c r="L60" s="54" t="s">
        <v>22</v>
      </c>
      <c r="M60" s="55" t="s">
        <v>23</v>
      </c>
      <c r="N60" s="49" t="s">
        <v>165</v>
      </c>
    </row>
    <row r="61" spans="1:14" ht="32.25" customHeight="1" x14ac:dyDescent="0.2">
      <c r="A61" s="8"/>
      <c r="B61" s="8"/>
      <c r="C61" s="8"/>
      <c r="D61" s="8"/>
      <c r="E61" s="81"/>
      <c r="F61" s="8"/>
      <c r="G61" s="65" t="s">
        <v>169</v>
      </c>
      <c r="H61" s="66"/>
      <c r="I61" s="67"/>
      <c r="J61" s="60">
        <f>SUM(J54:J60)</f>
        <v>56588.74</v>
      </c>
      <c r="K61" s="61"/>
      <c r="L61" s="61"/>
      <c r="M61" s="8"/>
      <c r="N61" s="8"/>
    </row>
    <row r="62" spans="1:14" ht="32.25" customHeight="1" x14ac:dyDescent="0.2">
      <c r="A62" s="8"/>
      <c r="B62" s="8"/>
      <c r="C62" s="8"/>
      <c r="D62" s="8"/>
      <c r="E62" s="9" t="s">
        <v>170</v>
      </c>
      <c r="F62" s="8"/>
      <c r="G62" s="83"/>
      <c r="H62" s="84"/>
      <c r="I62" s="85"/>
      <c r="J62" s="61"/>
      <c r="K62" s="61"/>
      <c r="L62" s="61"/>
      <c r="M62" s="8"/>
      <c r="N62" s="8"/>
    </row>
    <row r="63" spans="1:14" ht="32.25" customHeight="1" x14ac:dyDescent="0.2">
      <c r="A63" s="47">
        <v>5211</v>
      </c>
      <c r="B63" s="47" t="s">
        <v>16</v>
      </c>
      <c r="C63" s="48">
        <v>1</v>
      </c>
      <c r="D63" s="47">
        <v>1</v>
      </c>
      <c r="E63" s="49" t="s">
        <v>171</v>
      </c>
      <c r="F63" s="49" t="s">
        <v>172</v>
      </c>
      <c r="G63" s="51" t="s">
        <v>41</v>
      </c>
      <c r="H63" s="52">
        <v>44277</v>
      </c>
      <c r="I63" s="53" t="s">
        <v>173</v>
      </c>
      <c r="J63" s="54">
        <v>15599</v>
      </c>
      <c r="K63" s="54" t="s">
        <v>21</v>
      </c>
      <c r="L63" s="54" t="s">
        <v>22</v>
      </c>
      <c r="M63" s="55" t="s">
        <v>23</v>
      </c>
      <c r="N63" s="49" t="s">
        <v>174</v>
      </c>
    </row>
    <row r="64" spans="1:14" ht="32.25" customHeight="1" x14ac:dyDescent="0.2">
      <c r="A64" s="8"/>
      <c r="B64" s="8"/>
      <c r="C64" s="8"/>
      <c r="D64" s="8"/>
      <c r="E64" s="81"/>
      <c r="F64" s="8"/>
      <c r="G64" s="65" t="s">
        <v>175</v>
      </c>
      <c r="H64" s="66"/>
      <c r="I64" s="67"/>
      <c r="J64" s="60">
        <f>SUM(J63)</f>
        <v>15599</v>
      </c>
      <c r="K64" s="61"/>
      <c r="L64" s="61"/>
      <c r="M64" s="8"/>
      <c r="N64" s="8"/>
    </row>
    <row r="65" spans="1:14" x14ac:dyDescent="0.2">
      <c r="A65" s="8"/>
      <c r="B65" s="8"/>
      <c r="C65" s="8"/>
      <c r="D65" s="8"/>
      <c r="E65" s="9" t="s">
        <v>176</v>
      </c>
      <c r="F65" s="8"/>
      <c r="G65" s="5"/>
      <c r="H65" s="63"/>
      <c r="I65" s="63"/>
      <c r="J65" s="61"/>
      <c r="K65" s="61"/>
      <c r="L65" s="61"/>
      <c r="M65" s="8"/>
      <c r="N65" s="8"/>
    </row>
    <row r="66" spans="1:14" ht="36" customHeight="1" x14ac:dyDescent="0.2">
      <c r="A66" s="47">
        <v>5231</v>
      </c>
      <c r="B66" s="47" t="s">
        <v>16</v>
      </c>
      <c r="C66" s="48">
        <v>1</v>
      </c>
      <c r="D66" s="47">
        <v>1</v>
      </c>
      <c r="E66" s="49" t="s">
        <v>177</v>
      </c>
      <c r="F66" s="49" t="s">
        <v>178</v>
      </c>
      <c r="G66" s="51" t="s">
        <v>100</v>
      </c>
      <c r="H66" s="52" t="s">
        <v>179</v>
      </c>
      <c r="I66" s="53" t="s">
        <v>180</v>
      </c>
      <c r="J66" s="54">
        <v>9638</v>
      </c>
      <c r="K66" s="54" t="s">
        <v>21</v>
      </c>
      <c r="L66" s="54" t="s">
        <v>22</v>
      </c>
      <c r="M66" s="55" t="s">
        <v>23</v>
      </c>
      <c r="N66" s="49" t="s">
        <v>181</v>
      </c>
    </row>
    <row r="67" spans="1:14" x14ac:dyDescent="0.2">
      <c r="A67" s="11">
        <v>5231</v>
      </c>
      <c r="B67" s="11" t="s">
        <v>16</v>
      </c>
      <c r="C67" s="12">
        <v>2</v>
      </c>
      <c r="D67" s="11">
        <v>1</v>
      </c>
      <c r="E67" s="13" t="s">
        <v>182</v>
      </c>
      <c r="F67" s="86" t="s">
        <v>183</v>
      </c>
      <c r="G67" s="15" t="s">
        <v>184</v>
      </c>
      <c r="H67" s="16" t="s">
        <v>185</v>
      </c>
      <c r="I67" s="17">
        <v>1236</v>
      </c>
      <c r="J67" s="18">
        <v>3995.01</v>
      </c>
      <c r="K67" s="18" t="s">
        <v>21</v>
      </c>
      <c r="L67" s="18" t="s">
        <v>22</v>
      </c>
      <c r="M67" s="19" t="s">
        <v>23</v>
      </c>
      <c r="N67" s="13" t="s">
        <v>186</v>
      </c>
    </row>
    <row r="68" spans="1:14" x14ac:dyDescent="0.2">
      <c r="A68" s="11">
        <v>5231</v>
      </c>
      <c r="B68" s="11" t="s">
        <v>16</v>
      </c>
      <c r="C68" s="12">
        <v>3</v>
      </c>
      <c r="D68" s="11">
        <v>1</v>
      </c>
      <c r="E68" s="13" t="s">
        <v>182</v>
      </c>
      <c r="F68" s="86" t="s">
        <v>187</v>
      </c>
      <c r="G68" s="15" t="s">
        <v>184</v>
      </c>
      <c r="H68" s="16" t="s">
        <v>185</v>
      </c>
      <c r="I68" s="17">
        <v>1236</v>
      </c>
      <c r="J68" s="18">
        <v>3995.01</v>
      </c>
      <c r="K68" s="18" t="s">
        <v>21</v>
      </c>
      <c r="L68" s="18" t="s">
        <v>22</v>
      </c>
      <c r="M68" s="19" t="s">
        <v>23</v>
      </c>
      <c r="N68" s="13" t="s">
        <v>186</v>
      </c>
    </row>
    <row r="69" spans="1:14" ht="13.5" thickBot="1" x14ac:dyDescent="0.25">
      <c r="A69" s="11">
        <v>5231</v>
      </c>
      <c r="B69" s="11" t="s">
        <v>16</v>
      </c>
      <c r="C69" s="12">
        <v>4</v>
      </c>
      <c r="D69" s="11">
        <v>1</v>
      </c>
      <c r="E69" s="13" t="s">
        <v>182</v>
      </c>
      <c r="F69" s="86" t="s">
        <v>188</v>
      </c>
      <c r="G69" s="15" t="s">
        <v>184</v>
      </c>
      <c r="H69" s="16" t="s">
        <v>185</v>
      </c>
      <c r="I69" s="17">
        <v>1236</v>
      </c>
      <c r="J69" s="18">
        <v>3995.01</v>
      </c>
      <c r="K69" s="18" t="s">
        <v>21</v>
      </c>
      <c r="L69" s="18" t="s">
        <v>22</v>
      </c>
      <c r="M69" s="19" t="s">
        <v>23</v>
      </c>
      <c r="N69" s="13" t="s">
        <v>186</v>
      </c>
    </row>
    <row r="70" spans="1:14" ht="13.5" thickBot="1" x14ac:dyDescent="0.25">
      <c r="A70" s="87">
        <v>5231</v>
      </c>
      <c r="B70" s="87" t="s">
        <v>16</v>
      </c>
      <c r="C70" s="88">
        <v>5</v>
      </c>
      <c r="D70" s="87">
        <v>1</v>
      </c>
      <c r="E70" s="89" t="s">
        <v>189</v>
      </c>
      <c r="F70" s="90" t="s">
        <v>190</v>
      </c>
      <c r="G70" s="91" t="s">
        <v>139</v>
      </c>
      <c r="H70" s="92">
        <v>42612</v>
      </c>
      <c r="I70" s="93">
        <v>18614</v>
      </c>
      <c r="J70" s="94">
        <v>2659</v>
      </c>
      <c r="K70" s="94" t="s">
        <v>21</v>
      </c>
      <c r="L70" s="94" t="s">
        <v>191</v>
      </c>
      <c r="M70" s="95" t="s">
        <v>192</v>
      </c>
      <c r="N70" s="89" t="s">
        <v>193</v>
      </c>
    </row>
    <row r="71" spans="1:14" ht="13.5" thickBot="1" x14ac:dyDescent="0.25">
      <c r="A71" s="20">
        <v>5231</v>
      </c>
      <c r="B71" s="20" t="s">
        <v>16</v>
      </c>
      <c r="C71" s="21">
        <v>6</v>
      </c>
      <c r="D71" s="20">
        <v>1</v>
      </c>
      <c r="E71" s="22" t="s">
        <v>194</v>
      </c>
      <c r="F71" s="96" t="s">
        <v>195</v>
      </c>
      <c r="G71" s="24" t="s">
        <v>139</v>
      </c>
      <c r="H71" s="25">
        <v>42612</v>
      </c>
      <c r="I71" s="26">
        <v>18614</v>
      </c>
      <c r="J71" s="27">
        <v>2659</v>
      </c>
      <c r="K71" s="27" t="s">
        <v>21</v>
      </c>
      <c r="L71" s="27" t="s">
        <v>22</v>
      </c>
      <c r="M71" s="28" t="s">
        <v>23</v>
      </c>
      <c r="N71" s="22" t="s">
        <v>196</v>
      </c>
    </row>
    <row r="72" spans="1:14" ht="21" customHeight="1" x14ac:dyDescent="0.2">
      <c r="A72" s="29">
        <v>5231</v>
      </c>
      <c r="B72" s="29" t="s">
        <v>16</v>
      </c>
      <c r="C72" s="30">
        <v>7</v>
      </c>
      <c r="D72" s="29">
        <v>1</v>
      </c>
      <c r="E72" s="31" t="s">
        <v>197</v>
      </c>
      <c r="F72" s="97">
        <v>30020421</v>
      </c>
      <c r="G72" s="98" t="s">
        <v>198</v>
      </c>
      <c r="H72" s="34">
        <v>43171</v>
      </c>
      <c r="I72" s="35" t="s">
        <v>199</v>
      </c>
      <c r="J72" s="36">
        <v>2923</v>
      </c>
      <c r="K72" s="36" t="s">
        <v>21</v>
      </c>
      <c r="L72" s="36" t="s">
        <v>22</v>
      </c>
      <c r="M72" s="37" t="s">
        <v>23</v>
      </c>
      <c r="N72" s="74" t="s">
        <v>200</v>
      </c>
    </row>
    <row r="73" spans="1:14" ht="24.75" customHeight="1" x14ac:dyDescent="0.2">
      <c r="A73" s="29">
        <v>5231</v>
      </c>
      <c r="B73" s="29" t="s">
        <v>16</v>
      </c>
      <c r="C73" s="30">
        <v>8</v>
      </c>
      <c r="D73" s="29">
        <v>1</v>
      </c>
      <c r="E73" s="31" t="s">
        <v>197</v>
      </c>
      <c r="F73" s="97">
        <v>30020423</v>
      </c>
      <c r="G73" s="33" t="s">
        <v>201</v>
      </c>
      <c r="H73" s="34">
        <v>43171</v>
      </c>
      <c r="I73" s="35" t="s">
        <v>199</v>
      </c>
      <c r="J73" s="36">
        <v>2923</v>
      </c>
      <c r="K73" s="36" t="s">
        <v>21</v>
      </c>
      <c r="L73" s="36" t="s">
        <v>22</v>
      </c>
      <c r="M73" s="37" t="s">
        <v>23</v>
      </c>
      <c r="N73" s="74" t="s">
        <v>202</v>
      </c>
    </row>
    <row r="74" spans="1:14" x14ac:dyDescent="0.2">
      <c r="A74" s="11">
        <v>5231</v>
      </c>
      <c r="B74" s="11" t="s">
        <v>16</v>
      </c>
      <c r="C74" s="12">
        <v>9</v>
      </c>
      <c r="D74" s="11">
        <v>1</v>
      </c>
      <c r="E74" s="13" t="s">
        <v>182</v>
      </c>
      <c r="F74" s="86" t="s">
        <v>203</v>
      </c>
      <c r="G74" s="15" t="s">
        <v>184</v>
      </c>
      <c r="H74" s="16">
        <v>43159</v>
      </c>
      <c r="I74" s="17" t="s">
        <v>204</v>
      </c>
      <c r="J74" s="18">
        <v>4890</v>
      </c>
      <c r="K74" s="18" t="s">
        <v>154</v>
      </c>
      <c r="L74" s="18" t="s">
        <v>22</v>
      </c>
      <c r="M74" s="19" t="s">
        <v>23</v>
      </c>
      <c r="N74" s="99" t="s">
        <v>205</v>
      </c>
    </row>
    <row r="75" spans="1:14" x14ac:dyDescent="0.2">
      <c r="A75" s="11">
        <v>5231</v>
      </c>
      <c r="B75" s="11" t="s">
        <v>16</v>
      </c>
      <c r="C75" s="12">
        <v>10</v>
      </c>
      <c r="D75" s="11">
        <v>1</v>
      </c>
      <c r="E75" s="13" t="s">
        <v>182</v>
      </c>
      <c r="F75" s="86" t="s">
        <v>206</v>
      </c>
      <c r="G75" s="15" t="s">
        <v>184</v>
      </c>
      <c r="H75" s="16">
        <v>43159</v>
      </c>
      <c r="I75" s="17" t="s">
        <v>204</v>
      </c>
      <c r="J75" s="18">
        <v>4890</v>
      </c>
      <c r="K75" s="18" t="s">
        <v>154</v>
      </c>
      <c r="L75" s="18" t="s">
        <v>22</v>
      </c>
      <c r="M75" s="19" t="s">
        <v>23</v>
      </c>
      <c r="N75" s="99" t="s">
        <v>205</v>
      </c>
    </row>
    <row r="76" spans="1:14" x14ac:dyDescent="0.2">
      <c r="A76" s="11">
        <v>5231</v>
      </c>
      <c r="B76" s="11" t="s">
        <v>16</v>
      </c>
      <c r="C76" s="12">
        <v>11</v>
      </c>
      <c r="D76" s="11">
        <v>1</v>
      </c>
      <c r="E76" s="13" t="s">
        <v>182</v>
      </c>
      <c r="F76" s="86" t="s">
        <v>207</v>
      </c>
      <c r="G76" s="15" t="s">
        <v>184</v>
      </c>
      <c r="H76" s="16">
        <v>43159</v>
      </c>
      <c r="I76" s="17" t="s">
        <v>204</v>
      </c>
      <c r="J76" s="18">
        <v>4890</v>
      </c>
      <c r="K76" s="18" t="s">
        <v>154</v>
      </c>
      <c r="L76" s="18" t="s">
        <v>22</v>
      </c>
      <c r="M76" s="19" t="s">
        <v>23</v>
      </c>
      <c r="N76" s="99" t="s">
        <v>205</v>
      </c>
    </row>
    <row r="77" spans="1:14" x14ac:dyDescent="0.2">
      <c r="A77" s="47">
        <v>5231</v>
      </c>
      <c r="B77" s="47" t="s">
        <v>16</v>
      </c>
      <c r="C77" s="48">
        <v>12</v>
      </c>
      <c r="D77" s="47">
        <v>1</v>
      </c>
      <c r="E77" s="49" t="s">
        <v>182</v>
      </c>
      <c r="F77" s="100" t="s">
        <v>208</v>
      </c>
      <c r="G77" s="51" t="s">
        <v>184</v>
      </c>
      <c r="H77" s="52">
        <v>43159</v>
      </c>
      <c r="I77" s="53" t="s">
        <v>204</v>
      </c>
      <c r="J77" s="54">
        <v>4890</v>
      </c>
      <c r="K77" s="54" t="s">
        <v>154</v>
      </c>
      <c r="L77" s="54" t="s">
        <v>22</v>
      </c>
      <c r="M77" s="55" t="s">
        <v>23</v>
      </c>
      <c r="N77" s="70" t="s">
        <v>205</v>
      </c>
    </row>
    <row r="78" spans="1:14" x14ac:dyDescent="0.2">
      <c r="A78" s="47">
        <v>5231</v>
      </c>
      <c r="B78" s="47" t="s">
        <v>16</v>
      </c>
      <c r="C78" s="48">
        <v>13</v>
      </c>
      <c r="D78" s="47">
        <v>1</v>
      </c>
      <c r="E78" s="49" t="s">
        <v>209</v>
      </c>
      <c r="F78" s="100" t="s">
        <v>210</v>
      </c>
      <c r="G78" s="51" t="s">
        <v>100</v>
      </c>
      <c r="H78" s="52">
        <v>43159</v>
      </c>
      <c r="I78" s="53" t="s">
        <v>204</v>
      </c>
      <c r="J78" s="54">
        <v>5175</v>
      </c>
      <c r="K78" s="54" t="s">
        <v>154</v>
      </c>
      <c r="L78" s="54" t="s">
        <v>22</v>
      </c>
      <c r="M78" s="55" t="s">
        <v>23</v>
      </c>
      <c r="N78" s="70" t="s">
        <v>211</v>
      </c>
    </row>
    <row r="79" spans="1:14" ht="19.5" customHeight="1" x14ac:dyDescent="0.2">
      <c r="A79" s="38">
        <v>5231</v>
      </c>
      <c r="B79" s="38" t="s">
        <v>16</v>
      </c>
      <c r="C79" s="39">
        <v>14</v>
      </c>
      <c r="D79" s="38">
        <v>1</v>
      </c>
      <c r="E79" s="40" t="s">
        <v>209</v>
      </c>
      <c r="F79" s="101" t="s">
        <v>210</v>
      </c>
      <c r="G79" s="42" t="s">
        <v>152</v>
      </c>
      <c r="H79" s="43">
        <v>43159</v>
      </c>
      <c r="I79" s="44" t="s">
        <v>204</v>
      </c>
      <c r="J79" s="45">
        <v>5175</v>
      </c>
      <c r="K79" s="45" t="s">
        <v>154</v>
      </c>
      <c r="L79" s="45" t="s">
        <v>22</v>
      </c>
      <c r="M79" s="46" t="s">
        <v>23</v>
      </c>
      <c r="N79" s="102" t="s">
        <v>212</v>
      </c>
    </row>
    <row r="80" spans="1:14" ht="14.25" customHeight="1" x14ac:dyDescent="0.2">
      <c r="A80" s="11">
        <v>5231</v>
      </c>
      <c r="B80" s="11" t="s">
        <v>16</v>
      </c>
      <c r="C80" s="12">
        <v>15</v>
      </c>
      <c r="D80" s="11">
        <v>1</v>
      </c>
      <c r="E80" s="13" t="s">
        <v>209</v>
      </c>
      <c r="F80" s="86" t="s">
        <v>210</v>
      </c>
      <c r="G80" s="15" t="s">
        <v>19</v>
      </c>
      <c r="H80" s="16">
        <v>43159</v>
      </c>
      <c r="I80" s="17" t="s">
        <v>204</v>
      </c>
      <c r="J80" s="18">
        <v>5175</v>
      </c>
      <c r="K80" s="18" t="s">
        <v>154</v>
      </c>
      <c r="L80" s="18" t="s">
        <v>22</v>
      </c>
      <c r="M80" s="19" t="s">
        <v>23</v>
      </c>
      <c r="N80" s="99" t="s">
        <v>213</v>
      </c>
    </row>
    <row r="81" spans="1:14" ht="14.25" customHeight="1" x14ac:dyDescent="0.2">
      <c r="A81" s="11">
        <v>5231</v>
      </c>
      <c r="B81" s="11" t="s">
        <v>16</v>
      </c>
      <c r="C81" s="12">
        <v>16</v>
      </c>
      <c r="D81" s="11">
        <v>1</v>
      </c>
      <c r="E81" s="13" t="s">
        <v>209</v>
      </c>
      <c r="F81" s="86" t="s">
        <v>210</v>
      </c>
      <c r="G81" s="15" t="s">
        <v>184</v>
      </c>
      <c r="H81" s="16">
        <v>43159</v>
      </c>
      <c r="I81" s="17" t="s">
        <v>204</v>
      </c>
      <c r="J81" s="18">
        <v>5175</v>
      </c>
      <c r="K81" s="18" t="s">
        <v>154</v>
      </c>
      <c r="L81" s="18" t="s">
        <v>22</v>
      </c>
      <c r="M81" s="19" t="s">
        <v>23</v>
      </c>
      <c r="N81" s="99" t="s">
        <v>214</v>
      </c>
    </row>
    <row r="82" spans="1:14" ht="26.25" customHeight="1" x14ac:dyDescent="0.2">
      <c r="A82" s="47">
        <v>5231</v>
      </c>
      <c r="B82" s="47" t="s">
        <v>16</v>
      </c>
      <c r="C82" s="48">
        <v>17</v>
      </c>
      <c r="D82" s="103">
        <v>1</v>
      </c>
      <c r="E82" s="49" t="s">
        <v>215</v>
      </c>
      <c r="F82" s="50" t="s">
        <v>216</v>
      </c>
      <c r="G82" s="51" t="s">
        <v>100</v>
      </c>
      <c r="H82" s="52">
        <v>43282</v>
      </c>
      <c r="I82" s="47">
        <v>18879</v>
      </c>
      <c r="J82" s="54">
        <v>6724.96</v>
      </c>
      <c r="K82" s="72" t="s">
        <v>132</v>
      </c>
      <c r="L82" s="54" t="s">
        <v>22</v>
      </c>
      <c r="M82" s="55" t="s">
        <v>23</v>
      </c>
      <c r="N82" s="70" t="s">
        <v>217</v>
      </c>
    </row>
    <row r="83" spans="1:14" ht="14.25" customHeight="1" x14ac:dyDescent="0.2">
      <c r="A83" s="47">
        <v>5231</v>
      </c>
      <c r="B83" s="47" t="s">
        <v>16</v>
      </c>
      <c r="C83" s="48">
        <v>18</v>
      </c>
      <c r="D83" s="47">
        <v>1</v>
      </c>
      <c r="E83" s="49" t="s">
        <v>218</v>
      </c>
      <c r="F83" s="104">
        <v>3220026</v>
      </c>
      <c r="G83" s="51" t="s">
        <v>100</v>
      </c>
      <c r="H83" s="52">
        <v>43515</v>
      </c>
      <c r="I83" s="53" t="s">
        <v>219</v>
      </c>
      <c r="J83" s="54">
        <v>11518.48</v>
      </c>
      <c r="K83" s="54" t="s">
        <v>21</v>
      </c>
      <c r="L83" s="54" t="s">
        <v>22</v>
      </c>
      <c r="M83" s="55" t="s">
        <v>23</v>
      </c>
      <c r="N83" s="70" t="s">
        <v>220</v>
      </c>
    </row>
    <row r="84" spans="1:14" ht="19.5" customHeight="1" x14ac:dyDescent="0.2">
      <c r="A84" s="20">
        <v>5231</v>
      </c>
      <c r="B84" s="20" t="s">
        <v>16</v>
      </c>
      <c r="C84" s="21">
        <v>19</v>
      </c>
      <c r="D84" s="105">
        <v>1</v>
      </c>
      <c r="E84" s="22" t="s">
        <v>221</v>
      </c>
      <c r="F84" s="23" t="s">
        <v>222</v>
      </c>
      <c r="G84" s="24" t="s">
        <v>33</v>
      </c>
      <c r="H84" s="25">
        <v>43627</v>
      </c>
      <c r="I84" s="20">
        <v>26524</v>
      </c>
      <c r="J84" s="27">
        <v>7999</v>
      </c>
      <c r="K84" s="27" t="s">
        <v>21</v>
      </c>
      <c r="L84" s="27" t="s">
        <v>22</v>
      </c>
      <c r="M84" s="28" t="s">
        <v>23</v>
      </c>
      <c r="N84" s="78" t="s">
        <v>223</v>
      </c>
    </row>
    <row r="85" spans="1:14" ht="24.75" customHeight="1" thickBot="1" x14ac:dyDescent="0.25">
      <c r="A85" s="20">
        <v>5231</v>
      </c>
      <c r="B85" s="20" t="s">
        <v>16</v>
      </c>
      <c r="C85" s="21">
        <v>20</v>
      </c>
      <c r="D85" s="20">
        <v>1</v>
      </c>
      <c r="E85" s="22" t="s">
        <v>224</v>
      </c>
      <c r="F85" s="106">
        <v>3261102695</v>
      </c>
      <c r="G85" s="24" t="s">
        <v>33</v>
      </c>
      <c r="H85" s="25">
        <v>43627</v>
      </c>
      <c r="I85" s="20">
        <v>26524</v>
      </c>
      <c r="J85" s="27">
        <v>3599</v>
      </c>
      <c r="K85" s="27" t="s">
        <v>21</v>
      </c>
      <c r="L85" s="27" t="s">
        <v>22</v>
      </c>
      <c r="M85" s="28" t="s">
        <v>23</v>
      </c>
      <c r="N85" s="78" t="s">
        <v>223</v>
      </c>
    </row>
    <row r="86" spans="1:14" ht="45.75" customHeight="1" thickBot="1" x14ac:dyDescent="0.25">
      <c r="A86" s="107">
        <v>5231</v>
      </c>
      <c r="B86" s="107" t="s">
        <v>16</v>
      </c>
      <c r="C86" s="108">
        <v>21</v>
      </c>
      <c r="D86" s="107">
        <v>1</v>
      </c>
      <c r="E86" s="109" t="s">
        <v>225</v>
      </c>
      <c r="F86" s="110" t="s">
        <v>226</v>
      </c>
      <c r="G86" s="111" t="s">
        <v>184</v>
      </c>
      <c r="H86" s="112">
        <v>43581</v>
      </c>
      <c r="I86" s="113" t="s">
        <v>227</v>
      </c>
      <c r="J86" s="114">
        <v>6650</v>
      </c>
      <c r="K86" s="114" t="s">
        <v>154</v>
      </c>
      <c r="L86" s="114" t="s">
        <v>22</v>
      </c>
      <c r="M86" s="115" t="s">
        <v>192</v>
      </c>
      <c r="N86" s="116" t="s">
        <v>228</v>
      </c>
    </row>
    <row r="87" spans="1:14" ht="27.75" customHeight="1" thickBot="1" x14ac:dyDescent="0.25">
      <c r="A87" s="11">
        <v>5231</v>
      </c>
      <c r="B87" s="11" t="s">
        <v>16</v>
      </c>
      <c r="C87" s="12">
        <v>22</v>
      </c>
      <c r="D87" s="117">
        <v>1</v>
      </c>
      <c r="E87" s="13" t="s">
        <v>225</v>
      </c>
      <c r="F87" s="14" t="s">
        <v>229</v>
      </c>
      <c r="G87" s="15" t="s">
        <v>184</v>
      </c>
      <c r="H87" s="16">
        <v>43581</v>
      </c>
      <c r="I87" s="11">
        <v>1373</v>
      </c>
      <c r="J87" s="18">
        <v>6650</v>
      </c>
      <c r="K87" s="18" t="s">
        <v>154</v>
      </c>
      <c r="L87" s="18" t="s">
        <v>22</v>
      </c>
      <c r="M87" s="19" t="s">
        <v>23</v>
      </c>
      <c r="N87" s="118" t="s">
        <v>230</v>
      </c>
    </row>
    <row r="88" spans="1:14" ht="27" customHeight="1" thickBot="1" x14ac:dyDescent="0.25">
      <c r="A88" s="11">
        <v>5231</v>
      </c>
      <c r="B88" s="11" t="s">
        <v>16</v>
      </c>
      <c r="C88" s="12">
        <v>23</v>
      </c>
      <c r="D88" s="11">
        <v>1</v>
      </c>
      <c r="E88" s="13" t="s">
        <v>225</v>
      </c>
      <c r="F88" s="14" t="s">
        <v>231</v>
      </c>
      <c r="G88" s="15" t="s">
        <v>184</v>
      </c>
      <c r="H88" s="16">
        <v>43581</v>
      </c>
      <c r="I88" s="11">
        <v>1373</v>
      </c>
      <c r="J88" s="18">
        <v>6650</v>
      </c>
      <c r="K88" s="18" t="s">
        <v>154</v>
      </c>
      <c r="L88" s="18" t="s">
        <v>22</v>
      </c>
      <c r="M88" s="19" t="s">
        <v>23</v>
      </c>
      <c r="N88" s="118" t="s">
        <v>232</v>
      </c>
    </row>
    <row r="89" spans="1:14" ht="27" customHeight="1" x14ac:dyDescent="0.2">
      <c r="A89" s="11">
        <v>5231</v>
      </c>
      <c r="B89" s="11" t="s">
        <v>16</v>
      </c>
      <c r="C89" s="12">
        <v>24</v>
      </c>
      <c r="D89" s="11">
        <v>1</v>
      </c>
      <c r="E89" s="13" t="s">
        <v>225</v>
      </c>
      <c r="F89" s="14" t="s">
        <v>233</v>
      </c>
      <c r="G89" s="15" t="s">
        <v>184</v>
      </c>
      <c r="H89" s="16">
        <v>43581</v>
      </c>
      <c r="I89" s="11">
        <v>1373</v>
      </c>
      <c r="J89" s="18">
        <v>6650</v>
      </c>
      <c r="K89" s="18" t="s">
        <v>154</v>
      </c>
      <c r="L89" s="18" t="s">
        <v>22</v>
      </c>
      <c r="M89" s="19" t="s">
        <v>23</v>
      </c>
      <c r="N89" s="99" t="s">
        <v>234</v>
      </c>
    </row>
    <row r="90" spans="1:14" ht="27" customHeight="1" x14ac:dyDescent="0.2">
      <c r="A90" s="11">
        <v>5231</v>
      </c>
      <c r="B90" s="11" t="s">
        <v>16</v>
      </c>
      <c r="C90" s="12">
        <v>25</v>
      </c>
      <c r="D90" s="11">
        <v>1</v>
      </c>
      <c r="E90" s="13" t="s">
        <v>225</v>
      </c>
      <c r="F90" s="14" t="s">
        <v>235</v>
      </c>
      <c r="G90" s="15" t="s">
        <v>184</v>
      </c>
      <c r="H90" s="16">
        <v>43581</v>
      </c>
      <c r="I90" s="11">
        <v>1373</v>
      </c>
      <c r="J90" s="18">
        <v>6650</v>
      </c>
      <c r="K90" s="18" t="s">
        <v>154</v>
      </c>
      <c r="L90" s="18" t="s">
        <v>22</v>
      </c>
      <c r="M90" s="19" t="s">
        <v>23</v>
      </c>
      <c r="N90" s="99" t="s">
        <v>234</v>
      </c>
    </row>
    <row r="91" spans="1:14" ht="29.25" customHeight="1" x14ac:dyDescent="0.2">
      <c r="A91" s="107">
        <v>5231</v>
      </c>
      <c r="B91" s="107" t="s">
        <v>16</v>
      </c>
      <c r="C91" s="108">
        <v>26</v>
      </c>
      <c r="D91" s="107">
        <v>1</v>
      </c>
      <c r="E91" s="109" t="s">
        <v>236</v>
      </c>
      <c r="F91" s="110"/>
      <c r="G91" s="111" t="s">
        <v>184</v>
      </c>
      <c r="H91" s="112">
        <v>43709</v>
      </c>
      <c r="I91" s="107">
        <v>78</v>
      </c>
      <c r="J91" s="114">
        <v>0</v>
      </c>
      <c r="K91" s="114" t="s">
        <v>154</v>
      </c>
      <c r="L91" s="114" t="s">
        <v>22</v>
      </c>
      <c r="M91" s="115" t="s">
        <v>192</v>
      </c>
      <c r="N91" s="119" t="s">
        <v>237</v>
      </c>
    </row>
    <row r="92" spans="1:14" ht="25.5" customHeight="1" x14ac:dyDescent="0.2">
      <c r="A92" s="11">
        <v>5231</v>
      </c>
      <c r="B92" s="11" t="s">
        <v>16</v>
      </c>
      <c r="C92" s="12">
        <v>27</v>
      </c>
      <c r="D92" s="11">
        <v>1</v>
      </c>
      <c r="E92" s="13" t="s">
        <v>236</v>
      </c>
      <c r="F92" s="14"/>
      <c r="G92" s="15" t="s">
        <v>184</v>
      </c>
      <c r="H92" s="16">
        <v>43709</v>
      </c>
      <c r="I92" s="11">
        <v>78</v>
      </c>
      <c r="J92" s="18">
        <v>0</v>
      </c>
      <c r="K92" s="18" t="s">
        <v>154</v>
      </c>
      <c r="L92" s="18" t="s">
        <v>22</v>
      </c>
      <c r="M92" s="19" t="s">
        <v>23</v>
      </c>
      <c r="N92" s="99" t="s">
        <v>238</v>
      </c>
    </row>
    <row r="93" spans="1:14" x14ac:dyDescent="0.2">
      <c r="A93" s="8"/>
      <c r="B93" s="8"/>
      <c r="C93" s="8"/>
      <c r="D93" s="8"/>
      <c r="E93" s="81"/>
      <c r="F93" s="8"/>
      <c r="G93" s="1" t="s">
        <v>176</v>
      </c>
      <c r="H93" s="6"/>
      <c r="I93" s="6"/>
      <c r="J93" s="60">
        <f>SUM(J66:J92)</f>
        <v>136138.47</v>
      </c>
      <c r="K93" s="61"/>
      <c r="L93" s="61"/>
      <c r="M93" s="8"/>
      <c r="N93" s="8"/>
    </row>
    <row r="94" spans="1:14" x14ac:dyDescent="0.2">
      <c r="A94" s="7"/>
      <c r="B94" s="7"/>
      <c r="C94" s="8"/>
      <c r="D94" s="8"/>
      <c r="E94" s="9" t="s">
        <v>239</v>
      </c>
      <c r="F94" s="8"/>
      <c r="G94" s="5"/>
      <c r="H94" s="63"/>
      <c r="I94" s="63"/>
      <c r="J94" s="10"/>
      <c r="K94" s="10"/>
      <c r="L94" s="10"/>
      <c r="M94" s="8"/>
      <c r="N94" s="8"/>
    </row>
    <row r="95" spans="1:14" ht="36" customHeight="1" x14ac:dyDescent="0.2">
      <c r="A95" s="120">
        <v>5311</v>
      </c>
      <c r="B95" s="120" t="s">
        <v>16</v>
      </c>
      <c r="C95" s="120">
        <v>4</v>
      </c>
      <c r="D95" s="121">
        <v>1</v>
      </c>
      <c r="E95" s="99" t="s">
        <v>240</v>
      </c>
      <c r="F95" s="15" t="s">
        <v>18</v>
      </c>
      <c r="G95" s="15" t="s">
        <v>19</v>
      </c>
      <c r="H95" s="16">
        <v>43282</v>
      </c>
      <c r="I95" s="122">
        <v>3763</v>
      </c>
      <c r="J95" s="18">
        <v>8983.0400000000009</v>
      </c>
      <c r="K95" s="122" t="s">
        <v>132</v>
      </c>
      <c r="L95" s="18" t="s">
        <v>22</v>
      </c>
      <c r="M95" s="19" t="s">
        <v>23</v>
      </c>
      <c r="N95" s="99" t="s">
        <v>241</v>
      </c>
    </row>
    <row r="96" spans="1:14" ht="33" customHeight="1" x14ac:dyDescent="0.2">
      <c r="A96" s="120">
        <v>5311</v>
      </c>
      <c r="B96" s="120" t="s">
        <v>16</v>
      </c>
      <c r="C96" s="120">
        <v>14</v>
      </c>
      <c r="D96" s="19">
        <v>1</v>
      </c>
      <c r="E96" s="99" t="s">
        <v>242</v>
      </c>
      <c r="F96" s="15" t="s">
        <v>18</v>
      </c>
      <c r="G96" s="15" t="s">
        <v>19</v>
      </c>
      <c r="H96" s="16">
        <v>43282</v>
      </c>
      <c r="I96" s="123">
        <v>107679</v>
      </c>
      <c r="J96" s="18">
        <v>14800</v>
      </c>
      <c r="K96" s="122" t="s">
        <v>132</v>
      </c>
      <c r="L96" s="18" t="s">
        <v>22</v>
      </c>
      <c r="M96" s="19" t="s">
        <v>23</v>
      </c>
      <c r="N96" s="99" t="s">
        <v>243</v>
      </c>
    </row>
    <row r="97" spans="1:14" ht="33" customHeight="1" x14ac:dyDescent="0.2">
      <c r="A97" s="120">
        <v>5311</v>
      </c>
      <c r="B97" s="120" t="s">
        <v>16</v>
      </c>
      <c r="C97" s="120">
        <v>23</v>
      </c>
      <c r="D97" s="19">
        <v>1</v>
      </c>
      <c r="E97" s="99" t="s">
        <v>244</v>
      </c>
      <c r="F97" s="15" t="s">
        <v>18</v>
      </c>
      <c r="G97" s="15" t="s">
        <v>19</v>
      </c>
      <c r="H97" s="16">
        <v>43282</v>
      </c>
      <c r="I97" s="123">
        <v>2121</v>
      </c>
      <c r="J97" s="18">
        <v>74948.759999999995</v>
      </c>
      <c r="K97" s="122" t="s">
        <v>132</v>
      </c>
      <c r="L97" s="18" t="s">
        <v>22</v>
      </c>
      <c r="M97" s="19" t="s">
        <v>23</v>
      </c>
      <c r="N97" s="99" t="s">
        <v>243</v>
      </c>
    </row>
    <row r="98" spans="1:14" ht="24" customHeight="1" x14ac:dyDescent="0.2">
      <c r="A98" s="8"/>
      <c r="B98" s="8"/>
      <c r="C98" s="8"/>
      <c r="D98" s="8"/>
      <c r="E98" s="81"/>
      <c r="F98" s="8"/>
      <c r="G98" s="65" t="s">
        <v>245</v>
      </c>
      <c r="H98" s="66"/>
      <c r="I98" s="67"/>
      <c r="J98" s="60">
        <f>SUM(J95:J97)</f>
        <v>98731.799999999988</v>
      </c>
      <c r="K98" s="61"/>
      <c r="L98" s="61"/>
      <c r="M98" s="8"/>
      <c r="N98" s="8"/>
    </row>
    <row r="99" spans="1:14" ht="21" customHeight="1" x14ac:dyDescent="0.2">
      <c r="A99" s="7"/>
      <c r="B99" s="7"/>
      <c r="C99" s="8"/>
      <c r="D99" s="8"/>
      <c r="E99" s="9" t="s">
        <v>246</v>
      </c>
      <c r="F99" s="8"/>
      <c r="G99" s="5"/>
      <c r="H99" s="63"/>
      <c r="I99" s="63"/>
      <c r="J99" s="10"/>
      <c r="K99" s="10"/>
      <c r="L99" s="10"/>
      <c r="M99" s="8"/>
      <c r="N99" s="8"/>
    </row>
    <row r="100" spans="1:14" ht="31.5" x14ac:dyDescent="0.2">
      <c r="A100" s="39">
        <v>5411</v>
      </c>
      <c r="B100" s="39" t="s">
        <v>16</v>
      </c>
      <c r="C100" s="39">
        <v>2</v>
      </c>
      <c r="D100" s="38">
        <v>1</v>
      </c>
      <c r="E100" s="40" t="s">
        <v>247</v>
      </c>
      <c r="F100" s="124" t="s">
        <v>248</v>
      </c>
      <c r="G100" s="40" t="s">
        <v>249</v>
      </c>
      <c r="H100" s="43">
        <v>42157</v>
      </c>
      <c r="I100" s="125">
        <v>8499</v>
      </c>
      <c r="J100" s="45">
        <v>219524</v>
      </c>
      <c r="K100" s="45" t="s">
        <v>21</v>
      </c>
      <c r="L100" s="45" t="s">
        <v>22</v>
      </c>
      <c r="M100" s="46" t="s">
        <v>23</v>
      </c>
      <c r="N100" s="102" t="s">
        <v>250</v>
      </c>
    </row>
    <row r="101" spans="1:14" ht="36" customHeight="1" x14ac:dyDescent="0.2">
      <c r="A101" s="21">
        <v>5411</v>
      </c>
      <c r="B101" s="21" t="s">
        <v>16</v>
      </c>
      <c r="C101" s="21">
        <v>3</v>
      </c>
      <c r="D101" s="20">
        <v>1</v>
      </c>
      <c r="E101" s="22" t="s">
        <v>251</v>
      </c>
      <c r="F101" s="79" t="s">
        <v>252</v>
      </c>
      <c r="G101" s="22" t="s">
        <v>139</v>
      </c>
      <c r="H101" s="25">
        <v>42157</v>
      </c>
      <c r="I101" s="80">
        <v>8499</v>
      </c>
      <c r="J101" s="27">
        <v>219524</v>
      </c>
      <c r="K101" s="27" t="s">
        <v>21</v>
      </c>
      <c r="L101" s="27" t="s">
        <v>22</v>
      </c>
      <c r="M101" s="28" t="s">
        <v>23</v>
      </c>
      <c r="N101" s="24" t="s">
        <v>253</v>
      </c>
    </row>
    <row r="102" spans="1:14" ht="34.5" customHeight="1" x14ac:dyDescent="0.2">
      <c r="A102" s="39">
        <v>5411</v>
      </c>
      <c r="B102" s="39" t="s">
        <v>16</v>
      </c>
      <c r="C102" s="39">
        <v>4</v>
      </c>
      <c r="D102" s="38">
        <v>1</v>
      </c>
      <c r="E102" s="40" t="s">
        <v>254</v>
      </c>
      <c r="F102" s="124" t="s">
        <v>255</v>
      </c>
      <c r="G102" s="40" t="s">
        <v>256</v>
      </c>
      <c r="H102" s="43">
        <v>42545</v>
      </c>
      <c r="I102" s="125">
        <v>34553</v>
      </c>
      <c r="J102" s="45">
        <v>220206</v>
      </c>
      <c r="K102" s="45" t="s">
        <v>21</v>
      </c>
      <c r="L102" s="45" t="s">
        <v>22</v>
      </c>
      <c r="M102" s="46" t="s">
        <v>23</v>
      </c>
      <c r="N102" s="42" t="s">
        <v>257</v>
      </c>
    </row>
    <row r="103" spans="1:14" ht="35.25" customHeight="1" x14ac:dyDescent="0.2">
      <c r="A103" s="39">
        <v>5411</v>
      </c>
      <c r="B103" s="39" t="s">
        <v>16</v>
      </c>
      <c r="C103" s="39">
        <v>5</v>
      </c>
      <c r="D103" s="38">
        <v>1</v>
      </c>
      <c r="E103" s="40" t="s">
        <v>258</v>
      </c>
      <c r="F103" s="124" t="s">
        <v>259</v>
      </c>
      <c r="G103" s="40" t="s">
        <v>260</v>
      </c>
      <c r="H103" s="43">
        <v>43252</v>
      </c>
      <c r="I103" s="125">
        <v>9563</v>
      </c>
      <c r="J103" s="45">
        <v>1.1599999999999999</v>
      </c>
      <c r="K103" s="45" t="s">
        <v>154</v>
      </c>
      <c r="L103" s="45" t="s">
        <v>22</v>
      </c>
      <c r="M103" s="46" t="s">
        <v>23</v>
      </c>
      <c r="N103" s="40" t="s">
        <v>261</v>
      </c>
    </row>
    <row r="104" spans="1:14" ht="35.25" customHeight="1" x14ac:dyDescent="0.2">
      <c r="A104" s="48">
        <v>5411</v>
      </c>
      <c r="B104" s="48" t="s">
        <v>16</v>
      </c>
      <c r="C104" s="48">
        <v>6</v>
      </c>
      <c r="D104" s="47">
        <v>1</v>
      </c>
      <c r="E104" s="49" t="s">
        <v>262</v>
      </c>
      <c r="F104" s="71" t="s">
        <v>263</v>
      </c>
      <c r="G104" s="51" t="s">
        <v>41</v>
      </c>
      <c r="H104" s="52">
        <v>43282</v>
      </c>
      <c r="I104" s="72">
        <v>8499</v>
      </c>
      <c r="J104" s="54">
        <v>60000</v>
      </c>
      <c r="K104" s="72" t="s">
        <v>132</v>
      </c>
      <c r="L104" s="54" t="s">
        <v>264</v>
      </c>
      <c r="M104" s="55" t="s">
        <v>23</v>
      </c>
      <c r="N104" s="49" t="s">
        <v>265</v>
      </c>
    </row>
    <row r="105" spans="1:14" ht="27" customHeight="1" x14ac:dyDescent="0.2">
      <c r="A105" s="30">
        <v>5411</v>
      </c>
      <c r="B105" s="30" t="s">
        <v>16</v>
      </c>
      <c r="C105" s="30">
        <v>7</v>
      </c>
      <c r="D105" s="29">
        <v>1</v>
      </c>
      <c r="E105" s="31" t="s">
        <v>266</v>
      </c>
      <c r="F105" s="31" t="s">
        <v>267</v>
      </c>
      <c r="G105" s="31" t="s">
        <v>29</v>
      </c>
      <c r="H105" s="34">
        <v>43282</v>
      </c>
      <c r="I105" s="76">
        <v>13988</v>
      </c>
      <c r="J105" s="36">
        <v>39000</v>
      </c>
      <c r="K105" s="76" t="s">
        <v>132</v>
      </c>
      <c r="L105" s="36" t="s">
        <v>264</v>
      </c>
      <c r="M105" s="37" t="s">
        <v>23</v>
      </c>
      <c r="N105" s="31" t="s">
        <v>268</v>
      </c>
    </row>
    <row r="106" spans="1:14" ht="31.5" customHeight="1" x14ac:dyDescent="0.2">
      <c r="A106" s="30">
        <v>5411</v>
      </c>
      <c r="B106" s="30" t="s">
        <v>16</v>
      </c>
      <c r="C106" s="30">
        <v>8</v>
      </c>
      <c r="D106" s="29">
        <v>1</v>
      </c>
      <c r="E106" s="74" t="s">
        <v>269</v>
      </c>
      <c r="F106" s="74" t="s">
        <v>270</v>
      </c>
      <c r="G106" s="31" t="s">
        <v>29</v>
      </c>
      <c r="H106" s="34">
        <v>43282</v>
      </c>
      <c r="I106" s="76">
        <v>171</v>
      </c>
      <c r="J106" s="36">
        <v>60660</v>
      </c>
      <c r="K106" s="76" t="s">
        <v>132</v>
      </c>
      <c r="L106" s="36" t="s">
        <v>264</v>
      </c>
      <c r="M106" s="37" t="s">
        <v>23</v>
      </c>
      <c r="N106" s="31" t="s">
        <v>268</v>
      </c>
    </row>
    <row r="107" spans="1:14" ht="35.25" customHeight="1" x14ac:dyDescent="0.2">
      <c r="A107" s="30">
        <v>5411</v>
      </c>
      <c r="B107" s="30" t="s">
        <v>16</v>
      </c>
      <c r="C107" s="30">
        <v>9</v>
      </c>
      <c r="D107" s="29">
        <v>1</v>
      </c>
      <c r="E107" s="74" t="s">
        <v>271</v>
      </c>
      <c r="F107" s="75" t="s">
        <v>272</v>
      </c>
      <c r="G107" s="31" t="s">
        <v>201</v>
      </c>
      <c r="H107" s="34">
        <v>43282</v>
      </c>
      <c r="I107" s="76">
        <v>52554</v>
      </c>
      <c r="J107" s="36">
        <v>47749.82</v>
      </c>
      <c r="K107" s="76" t="s">
        <v>132</v>
      </c>
      <c r="L107" s="36" t="s">
        <v>264</v>
      </c>
      <c r="M107" s="37" t="s">
        <v>23</v>
      </c>
      <c r="N107" s="31" t="s">
        <v>273</v>
      </c>
    </row>
    <row r="108" spans="1:14" ht="29.25" customHeight="1" x14ac:dyDescent="0.2">
      <c r="A108" s="39">
        <v>5411</v>
      </c>
      <c r="B108" s="126" t="s">
        <v>16</v>
      </c>
      <c r="C108" s="39">
        <v>10</v>
      </c>
      <c r="D108" s="38">
        <v>1</v>
      </c>
      <c r="E108" s="102" t="s">
        <v>274</v>
      </c>
      <c r="F108" s="124" t="s">
        <v>275</v>
      </c>
      <c r="G108" s="102" t="s">
        <v>31</v>
      </c>
      <c r="H108" s="43">
        <v>43282</v>
      </c>
      <c r="I108" s="125">
        <v>52555</v>
      </c>
      <c r="J108" s="45">
        <v>47749.82</v>
      </c>
      <c r="K108" s="125" t="s">
        <v>132</v>
      </c>
      <c r="L108" s="45" t="s">
        <v>276</v>
      </c>
      <c r="M108" s="46" t="s">
        <v>23</v>
      </c>
      <c r="N108" s="40" t="s">
        <v>277</v>
      </c>
    </row>
    <row r="109" spans="1:14" ht="35.25" customHeight="1" x14ac:dyDescent="0.2">
      <c r="A109" s="30">
        <v>5411</v>
      </c>
      <c r="B109" s="127" t="s">
        <v>16</v>
      </c>
      <c r="C109" s="30">
        <v>11</v>
      </c>
      <c r="D109" s="29">
        <v>1</v>
      </c>
      <c r="E109" s="74" t="s">
        <v>278</v>
      </c>
      <c r="F109" s="75" t="s">
        <v>279</v>
      </c>
      <c r="G109" s="31" t="s">
        <v>280</v>
      </c>
      <c r="H109" s="34">
        <v>43282</v>
      </c>
      <c r="I109" s="76">
        <v>52557</v>
      </c>
      <c r="J109" s="36">
        <v>47749.82</v>
      </c>
      <c r="K109" s="76" t="s">
        <v>132</v>
      </c>
      <c r="L109" s="36" t="s">
        <v>264</v>
      </c>
      <c r="M109" s="37" t="s">
        <v>23</v>
      </c>
      <c r="N109" s="31" t="s">
        <v>281</v>
      </c>
    </row>
    <row r="110" spans="1:14" ht="28.5" customHeight="1" x14ac:dyDescent="0.2">
      <c r="A110" s="12">
        <v>5411</v>
      </c>
      <c r="B110" s="120" t="s">
        <v>16</v>
      </c>
      <c r="C110" s="12">
        <v>12</v>
      </c>
      <c r="D110" s="11">
        <v>1</v>
      </c>
      <c r="E110" s="99" t="s">
        <v>282</v>
      </c>
      <c r="F110" s="128" t="s">
        <v>283</v>
      </c>
      <c r="G110" s="99" t="s">
        <v>19</v>
      </c>
      <c r="H110" s="16">
        <v>43282</v>
      </c>
      <c r="I110" s="122">
        <v>52563</v>
      </c>
      <c r="J110" s="18">
        <v>79583.03</v>
      </c>
      <c r="K110" s="122" t="s">
        <v>132</v>
      </c>
      <c r="L110" s="18" t="s">
        <v>264</v>
      </c>
      <c r="M110" s="19" t="s">
        <v>23</v>
      </c>
      <c r="N110" s="13" t="s">
        <v>284</v>
      </c>
    </row>
    <row r="111" spans="1:14" ht="24" customHeight="1" x14ac:dyDescent="0.2">
      <c r="A111" s="39">
        <v>5411</v>
      </c>
      <c r="B111" s="126" t="s">
        <v>16</v>
      </c>
      <c r="C111" s="39">
        <v>13</v>
      </c>
      <c r="D111" s="38">
        <v>1</v>
      </c>
      <c r="E111" s="102" t="s">
        <v>285</v>
      </c>
      <c r="F111" s="124" t="s">
        <v>286</v>
      </c>
      <c r="G111" s="42" t="s">
        <v>31</v>
      </c>
      <c r="H111" s="43">
        <v>43282</v>
      </c>
      <c r="I111" s="125">
        <v>52577</v>
      </c>
      <c r="J111" s="45">
        <v>47749.82</v>
      </c>
      <c r="K111" s="125" t="s">
        <v>132</v>
      </c>
      <c r="L111" s="45" t="s">
        <v>276</v>
      </c>
      <c r="M111" s="46" t="s">
        <v>23</v>
      </c>
      <c r="N111" s="40" t="s">
        <v>287</v>
      </c>
    </row>
    <row r="112" spans="1:14" ht="40.5" customHeight="1" x14ac:dyDescent="0.2">
      <c r="A112" s="30">
        <v>5411</v>
      </c>
      <c r="B112" s="127" t="s">
        <v>16</v>
      </c>
      <c r="C112" s="30">
        <v>14</v>
      </c>
      <c r="D112" s="29">
        <v>1</v>
      </c>
      <c r="E112" s="74" t="s">
        <v>288</v>
      </c>
      <c r="F112" s="75" t="s">
        <v>289</v>
      </c>
      <c r="G112" s="31" t="s">
        <v>29</v>
      </c>
      <c r="H112" s="34">
        <v>43282</v>
      </c>
      <c r="I112" s="76">
        <v>52583</v>
      </c>
      <c r="J112" s="36">
        <v>114621.5</v>
      </c>
      <c r="K112" s="76" t="s">
        <v>132</v>
      </c>
      <c r="L112" s="36" t="s">
        <v>264</v>
      </c>
      <c r="M112" s="37" t="s">
        <v>23</v>
      </c>
      <c r="N112" s="31" t="s">
        <v>290</v>
      </c>
    </row>
    <row r="113" spans="1:14" ht="33.75" customHeight="1" x14ac:dyDescent="0.2">
      <c r="A113" s="39">
        <v>5411</v>
      </c>
      <c r="B113" s="39" t="s">
        <v>16</v>
      </c>
      <c r="C113" s="39">
        <v>15</v>
      </c>
      <c r="D113" s="38">
        <v>1</v>
      </c>
      <c r="E113" s="102" t="s">
        <v>291</v>
      </c>
      <c r="F113" s="40" t="s">
        <v>292</v>
      </c>
      <c r="G113" s="42" t="s">
        <v>31</v>
      </c>
      <c r="H113" s="43">
        <v>43282</v>
      </c>
      <c r="I113" s="125">
        <v>54625</v>
      </c>
      <c r="J113" s="45">
        <v>61759.5</v>
      </c>
      <c r="K113" s="125" t="s">
        <v>132</v>
      </c>
      <c r="L113" s="45" t="s">
        <v>264</v>
      </c>
      <c r="M113" s="46" t="s">
        <v>23</v>
      </c>
      <c r="N113" s="40" t="s">
        <v>293</v>
      </c>
    </row>
    <row r="114" spans="1:14" ht="22.5" customHeight="1" x14ac:dyDescent="0.2">
      <c r="A114" s="39">
        <v>5411</v>
      </c>
      <c r="B114" s="126" t="s">
        <v>16</v>
      </c>
      <c r="C114" s="39">
        <v>16</v>
      </c>
      <c r="D114" s="38">
        <v>1</v>
      </c>
      <c r="E114" s="102" t="s">
        <v>294</v>
      </c>
      <c r="F114" s="124" t="s">
        <v>295</v>
      </c>
      <c r="G114" s="102" t="s">
        <v>296</v>
      </c>
      <c r="H114" s="43">
        <v>43282</v>
      </c>
      <c r="I114" s="125">
        <v>23132</v>
      </c>
      <c r="J114" s="45">
        <v>81959.929999999993</v>
      </c>
      <c r="K114" s="125" t="s">
        <v>132</v>
      </c>
      <c r="L114" s="45" t="s">
        <v>22</v>
      </c>
      <c r="M114" s="46" t="s">
        <v>23</v>
      </c>
      <c r="N114" s="40" t="s">
        <v>297</v>
      </c>
    </row>
    <row r="115" spans="1:14" ht="21" x14ac:dyDescent="0.2">
      <c r="A115" s="48">
        <v>5411</v>
      </c>
      <c r="B115" s="129" t="s">
        <v>16</v>
      </c>
      <c r="C115" s="48">
        <v>17</v>
      </c>
      <c r="D115" s="55">
        <v>1</v>
      </c>
      <c r="E115" s="70" t="s">
        <v>298</v>
      </c>
      <c r="F115" s="49" t="s">
        <v>299</v>
      </c>
      <c r="G115" s="51" t="s">
        <v>41</v>
      </c>
      <c r="H115" s="52">
        <v>43282</v>
      </c>
      <c r="I115" s="72">
        <v>33290</v>
      </c>
      <c r="J115" s="54">
        <v>79.61</v>
      </c>
      <c r="K115" s="72" t="s">
        <v>132</v>
      </c>
      <c r="L115" s="54" t="s">
        <v>22</v>
      </c>
      <c r="M115" s="55" t="s">
        <v>23</v>
      </c>
      <c r="N115" s="49" t="s">
        <v>300</v>
      </c>
    </row>
    <row r="116" spans="1:14" ht="21.75" customHeight="1" x14ac:dyDescent="0.2">
      <c r="A116" s="30">
        <v>5411</v>
      </c>
      <c r="B116" s="127" t="s">
        <v>301</v>
      </c>
      <c r="C116" s="30">
        <v>18</v>
      </c>
      <c r="D116" s="37">
        <v>1</v>
      </c>
      <c r="E116" s="74" t="s">
        <v>302</v>
      </c>
      <c r="F116" s="31" t="s">
        <v>303</v>
      </c>
      <c r="G116" s="31" t="s">
        <v>29</v>
      </c>
      <c r="H116" s="34">
        <v>43282</v>
      </c>
      <c r="I116" s="76">
        <v>60223</v>
      </c>
      <c r="J116" s="36">
        <v>6609.68</v>
      </c>
      <c r="K116" s="76" t="s">
        <v>132</v>
      </c>
      <c r="L116" s="36" t="s">
        <v>264</v>
      </c>
      <c r="M116" s="37" t="s">
        <v>23</v>
      </c>
      <c r="N116" s="31" t="s">
        <v>304</v>
      </c>
    </row>
    <row r="117" spans="1:14" ht="20.25" customHeight="1" x14ac:dyDescent="0.2">
      <c r="A117" s="39">
        <v>5411</v>
      </c>
      <c r="B117" s="126" t="s">
        <v>16</v>
      </c>
      <c r="C117" s="39">
        <v>19</v>
      </c>
      <c r="D117" s="46">
        <v>1</v>
      </c>
      <c r="E117" s="102" t="s">
        <v>305</v>
      </c>
      <c r="F117" s="40" t="s">
        <v>210</v>
      </c>
      <c r="G117" s="102" t="s">
        <v>306</v>
      </c>
      <c r="H117" s="43">
        <v>43282</v>
      </c>
      <c r="I117" s="125">
        <v>515</v>
      </c>
      <c r="J117" s="45">
        <v>27376</v>
      </c>
      <c r="K117" s="125" t="s">
        <v>132</v>
      </c>
      <c r="L117" s="45" t="s">
        <v>264</v>
      </c>
      <c r="M117" s="46" t="s">
        <v>23</v>
      </c>
      <c r="N117" s="40" t="s">
        <v>307</v>
      </c>
    </row>
    <row r="118" spans="1:14" ht="30" customHeight="1" x14ac:dyDescent="0.2">
      <c r="A118" s="30">
        <v>5411</v>
      </c>
      <c r="B118" s="127" t="s">
        <v>301</v>
      </c>
      <c r="C118" s="30">
        <v>20</v>
      </c>
      <c r="D118" s="37">
        <v>1</v>
      </c>
      <c r="E118" s="74" t="s">
        <v>308</v>
      </c>
      <c r="F118" s="31" t="s">
        <v>309</v>
      </c>
      <c r="G118" s="31" t="s">
        <v>29</v>
      </c>
      <c r="H118" s="34">
        <v>43282</v>
      </c>
      <c r="I118" s="130" t="s">
        <v>310</v>
      </c>
      <c r="J118" s="36">
        <v>46859.6</v>
      </c>
      <c r="K118" s="76" t="s">
        <v>132</v>
      </c>
      <c r="L118" s="36" t="s">
        <v>264</v>
      </c>
      <c r="M118" s="37" t="s">
        <v>23</v>
      </c>
      <c r="N118" s="31" t="s">
        <v>311</v>
      </c>
    </row>
    <row r="119" spans="1:14" ht="23.25" customHeight="1" x14ac:dyDescent="0.2">
      <c r="A119" s="39">
        <v>5411</v>
      </c>
      <c r="B119" s="126" t="s">
        <v>16</v>
      </c>
      <c r="C119" s="39">
        <v>21</v>
      </c>
      <c r="D119" s="46">
        <v>1</v>
      </c>
      <c r="E119" s="102" t="s">
        <v>312</v>
      </c>
      <c r="F119" s="40" t="s">
        <v>313</v>
      </c>
      <c r="G119" s="42" t="s">
        <v>31</v>
      </c>
      <c r="H119" s="43">
        <v>43282</v>
      </c>
      <c r="I119" s="125">
        <v>51493</v>
      </c>
      <c r="J119" s="45">
        <v>1</v>
      </c>
      <c r="K119" s="125" t="s">
        <v>132</v>
      </c>
      <c r="L119" s="45" t="s">
        <v>264</v>
      </c>
      <c r="M119" s="46" t="s">
        <v>23</v>
      </c>
      <c r="N119" s="40" t="s">
        <v>314</v>
      </c>
    </row>
    <row r="120" spans="1:14" ht="23.25" customHeight="1" x14ac:dyDescent="0.2">
      <c r="A120" s="39">
        <v>5411</v>
      </c>
      <c r="B120" s="126" t="s">
        <v>16</v>
      </c>
      <c r="C120" s="39">
        <v>22</v>
      </c>
      <c r="D120" s="46">
        <v>1</v>
      </c>
      <c r="E120" s="102" t="s">
        <v>315</v>
      </c>
      <c r="F120" s="40" t="s">
        <v>316</v>
      </c>
      <c r="G120" s="64" t="s">
        <v>156</v>
      </c>
      <c r="H120" s="43">
        <v>43282</v>
      </c>
      <c r="I120" s="125" t="s">
        <v>317</v>
      </c>
      <c r="J120" s="45">
        <v>35430</v>
      </c>
      <c r="K120" s="125" t="s">
        <v>132</v>
      </c>
      <c r="L120" s="45" t="s">
        <v>264</v>
      </c>
      <c r="M120" s="46" t="s">
        <v>23</v>
      </c>
      <c r="N120" s="40" t="s">
        <v>318</v>
      </c>
    </row>
    <row r="121" spans="1:14" ht="23.25" customHeight="1" x14ac:dyDescent="0.2">
      <c r="A121" s="39">
        <v>5411</v>
      </c>
      <c r="B121" s="126" t="s">
        <v>16</v>
      </c>
      <c r="C121" s="39">
        <v>23</v>
      </c>
      <c r="D121" s="46">
        <v>1</v>
      </c>
      <c r="E121" s="102" t="s">
        <v>319</v>
      </c>
      <c r="F121" s="40" t="s">
        <v>320</v>
      </c>
      <c r="G121" s="102" t="s">
        <v>321</v>
      </c>
      <c r="H121" s="43">
        <v>43282</v>
      </c>
      <c r="I121" s="125" t="s">
        <v>322</v>
      </c>
      <c r="J121" s="45">
        <v>1</v>
      </c>
      <c r="K121" s="125" t="s">
        <v>132</v>
      </c>
      <c r="L121" s="45" t="s">
        <v>264</v>
      </c>
      <c r="M121" s="46" t="s">
        <v>23</v>
      </c>
      <c r="N121" s="40" t="s">
        <v>323</v>
      </c>
    </row>
    <row r="122" spans="1:14" ht="33.75" customHeight="1" x14ac:dyDescent="0.2">
      <c r="A122" s="39">
        <v>5411</v>
      </c>
      <c r="B122" s="126" t="s">
        <v>16</v>
      </c>
      <c r="C122" s="39">
        <v>24</v>
      </c>
      <c r="D122" s="46">
        <v>1</v>
      </c>
      <c r="E122" s="102" t="s">
        <v>324</v>
      </c>
      <c r="F122" s="40" t="s">
        <v>325</v>
      </c>
      <c r="G122" s="131" t="s">
        <v>326</v>
      </c>
      <c r="H122" s="43">
        <v>43282</v>
      </c>
      <c r="I122" s="125">
        <v>819</v>
      </c>
      <c r="J122" s="45">
        <v>1</v>
      </c>
      <c r="K122" s="125" t="s">
        <v>132</v>
      </c>
      <c r="L122" s="45" t="s">
        <v>264</v>
      </c>
      <c r="M122" s="46" t="s">
        <v>23</v>
      </c>
      <c r="N122" s="40" t="s">
        <v>327</v>
      </c>
    </row>
    <row r="123" spans="1:14" ht="26.25" customHeight="1" x14ac:dyDescent="0.2">
      <c r="A123" s="48">
        <v>5411</v>
      </c>
      <c r="B123" s="129" t="s">
        <v>16</v>
      </c>
      <c r="C123" s="48">
        <v>25</v>
      </c>
      <c r="D123" s="55">
        <v>1</v>
      </c>
      <c r="E123" s="70" t="s">
        <v>328</v>
      </c>
      <c r="F123" s="132" t="s">
        <v>329</v>
      </c>
      <c r="G123" s="51" t="s">
        <v>100</v>
      </c>
      <c r="H123" s="52">
        <v>43571</v>
      </c>
      <c r="I123" s="51" t="s">
        <v>330</v>
      </c>
      <c r="J123" s="54">
        <v>366563</v>
      </c>
      <c r="K123" s="54" t="s">
        <v>21</v>
      </c>
      <c r="L123" s="54" t="s">
        <v>22</v>
      </c>
      <c r="M123" s="55" t="s">
        <v>23</v>
      </c>
      <c r="N123" s="133" t="s">
        <v>331</v>
      </c>
    </row>
    <row r="124" spans="1:14" ht="26.25" customHeight="1" x14ac:dyDescent="0.2">
      <c r="A124" s="30">
        <v>5411</v>
      </c>
      <c r="B124" s="127" t="s">
        <v>16</v>
      </c>
      <c r="C124" s="30">
        <v>26</v>
      </c>
      <c r="D124" s="37">
        <v>1</v>
      </c>
      <c r="E124" s="74" t="s">
        <v>332</v>
      </c>
      <c r="F124" s="134" t="s">
        <v>333</v>
      </c>
      <c r="G124" s="31" t="s">
        <v>334</v>
      </c>
      <c r="H124" s="34">
        <v>43571</v>
      </c>
      <c r="I124" s="98" t="s">
        <v>335</v>
      </c>
      <c r="J124" s="36">
        <v>366563</v>
      </c>
      <c r="K124" s="36" t="s">
        <v>21</v>
      </c>
      <c r="L124" s="36" t="s">
        <v>22</v>
      </c>
      <c r="M124" s="37" t="s">
        <v>23</v>
      </c>
      <c r="N124" s="31" t="s">
        <v>336</v>
      </c>
    </row>
    <row r="125" spans="1:14" ht="26.25" customHeight="1" x14ac:dyDescent="0.2">
      <c r="A125" s="30">
        <v>5411</v>
      </c>
      <c r="B125" s="127" t="s">
        <v>16</v>
      </c>
      <c r="C125" s="30">
        <v>27</v>
      </c>
      <c r="D125" s="37">
        <v>1</v>
      </c>
      <c r="E125" s="74" t="s">
        <v>337</v>
      </c>
      <c r="F125" s="134" t="s">
        <v>338</v>
      </c>
      <c r="G125" s="98" t="s">
        <v>339</v>
      </c>
      <c r="H125" s="34">
        <v>43571</v>
      </c>
      <c r="I125" s="98" t="s">
        <v>340</v>
      </c>
      <c r="J125" s="36">
        <v>366563</v>
      </c>
      <c r="K125" s="36" t="s">
        <v>21</v>
      </c>
      <c r="L125" s="36" t="s">
        <v>22</v>
      </c>
      <c r="M125" s="37" t="s">
        <v>23</v>
      </c>
      <c r="N125" s="31" t="s">
        <v>341</v>
      </c>
    </row>
    <row r="126" spans="1:14" ht="23.25" customHeight="1" x14ac:dyDescent="0.2">
      <c r="A126" s="30">
        <v>5411</v>
      </c>
      <c r="B126" s="127" t="s">
        <v>16</v>
      </c>
      <c r="C126" s="30">
        <v>28</v>
      </c>
      <c r="D126" s="37">
        <v>1</v>
      </c>
      <c r="E126" s="74" t="s">
        <v>342</v>
      </c>
      <c r="F126" s="134" t="s">
        <v>343</v>
      </c>
      <c r="G126" s="98" t="s">
        <v>344</v>
      </c>
      <c r="H126" s="34">
        <v>43571</v>
      </c>
      <c r="I126" s="98" t="s">
        <v>345</v>
      </c>
      <c r="J126" s="36">
        <v>366563</v>
      </c>
      <c r="K126" s="36" t="s">
        <v>21</v>
      </c>
      <c r="L126" s="36" t="s">
        <v>22</v>
      </c>
      <c r="M126" s="37" t="s">
        <v>23</v>
      </c>
      <c r="N126" s="31" t="s">
        <v>346</v>
      </c>
    </row>
    <row r="127" spans="1:14" ht="18" customHeight="1" x14ac:dyDescent="0.2">
      <c r="A127" s="8"/>
      <c r="B127" s="8"/>
      <c r="C127" s="8"/>
      <c r="D127" s="8"/>
      <c r="E127" s="81"/>
      <c r="F127" s="8"/>
      <c r="G127" s="1" t="s">
        <v>347</v>
      </c>
      <c r="H127" s="6"/>
      <c r="I127" s="6"/>
      <c r="J127" s="60">
        <f>SUM(J100:J126)</f>
        <v>2930448.29</v>
      </c>
      <c r="K127" s="61"/>
      <c r="L127" s="61"/>
      <c r="M127" s="8"/>
      <c r="N127" s="8"/>
    </row>
    <row r="128" spans="1:14" ht="25.5" customHeight="1" x14ac:dyDescent="0.2">
      <c r="A128" s="135"/>
      <c r="B128" s="135"/>
      <c r="C128" s="5"/>
      <c r="D128" s="136"/>
      <c r="E128" s="137" t="s">
        <v>348</v>
      </c>
      <c r="F128" s="138"/>
      <c r="G128" s="5"/>
      <c r="H128" s="139"/>
      <c r="I128" s="139"/>
      <c r="J128" s="61"/>
      <c r="K128" s="61"/>
      <c r="L128" s="61"/>
      <c r="M128" s="140"/>
      <c r="N128" s="140"/>
    </row>
    <row r="129" spans="1:14" ht="26.25" customHeight="1" x14ac:dyDescent="0.2">
      <c r="A129" s="48">
        <v>5641</v>
      </c>
      <c r="B129" s="47" t="s">
        <v>16</v>
      </c>
      <c r="C129" s="48">
        <v>1</v>
      </c>
      <c r="D129" s="47">
        <v>1</v>
      </c>
      <c r="E129" s="70" t="s">
        <v>349</v>
      </c>
      <c r="F129" s="51">
        <v>40101502</v>
      </c>
      <c r="G129" s="51" t="s">
        <v>41</v>
      </c>
      <c r="H129" s="141">
        <v>43881</v>
      </c>
      <c r="I129" s="72">
        <v>18</v>
      </c>
      <c r="J129" s="142">
        <v>5152.72</v>
      </c>
      <c r="K129" s="54" t="s">
        <v>21</v>
      </c>
      <c r="L129" s="54" t="s">
        <v>22</v>
      </c>
      <c r="M129" s="55" t="s">
        <v>23</v>
      </c>
      <c r="N129" s="70" t="s">
        <v>350</v>
      </c>
    </row>
    <row r="130" spans="1:14" ht="35.25" customHeight="1" x14ac:dyDescent="0.2">
      <c r="A130" s="135"/>
      <c r="B130" s="135"/>
      <c r="C130" s="57"/>
      <c r="D130" s="136"/>
      <c r="E130" s="143"/>
      <c r="F130" s="138"/>
      <c r="G130" s="144" t="s">
        <v>348</v>
      </c>
      <c r="H130" s="145"/>
      <c r="I130" s="146"/>
      <c r="J130" s="61">
        <f>SUM(J129:J129)</f>
        <v>5152.72</v>
      </c>
      <c r="K130" s="61"/>
      <c r="L130" s="61"/>
      <c r="M130" s="140"/>
      <c r="N130" s="140"/>
    </row>
    <row r="131" spans="1:14" ht="25.5" x14ac:dyDescent="0.2">
      <c r="A131" s="147"/>
      <c r="B131" s="147"/>
      <c r="C131" s="148"/>
      <c r="D131" s="149"/>
      <c r="E131" s="137" t="s">
        <v>351</v>
      </c>
      <c r="F131" s="138"/>
      <c r="G131" s="5"/>
      <c r="H131" s="63"/>
      <c r="I131" s="138"/>
      <c r="J131" s="61"/>
      <c r="K131" s="61"/>
      <c r="L131" s="61"/>
      <c r="M131" s="150"/>
      <c r="N131" s="150"/>
    </row>
    <row r="132" spans="1:14" ht="30.75" customHeight="1" x14ac:dyDescent="0.2">
      <c r="A132" s="39">
        <v>5651</v>
      </c>
      <c r="B132" s="38" t="s">
        <v>16</v>
      </c>
      <c r="C132" s="39">
        <v>1</v>
      </c>
      <c r="D132" s="38">
        <v>1</v>
      </c>
      <c r="E132" s="102" t="s">
        <v>352</v>
      </c>
      <c r="F132" s="42" t="s">
        <v>210</v>
      </c>
      <c r="G132" s="131" t="s">
        <v>353</v>
      </c>
      <c r="H132" s="151">
        <v>42242</v>
      </c>
      <c r="I132" s="152">
        <v>6218</v>
      </c>
      <c r="J132" s="153">
        <v>12348.2</v>
      </c>
      <c r="K132" s="45" t="s">
        <v>21</v>
      </c>
      <c r="L132" s="45" t="s">
        <v>22</v>
      </c>
      <c r="M132" s="46" t="s">
        <v>23</v>
      </c>
      <c r="N132" s="152" t="s">
        <v>354</v>
      </c>
    </row>
    <row r="133" spans="1:14" x14ac:dyDescent="0.2">
      <c r="A133" s="39">
        <v>5651</v>
      </c>
      <c r="B133" s="38" t="s">
        <v>16</v>
      </c>
      <c r="C133" s="39">
        <v>2</v>
      </c>
      <c r="D133" s="38">
        <v>1</v>
      </c>
      <c r="E133" s="102" t="s">
        <v>355</v>
      </c>
      <c r="F133" s="152" t="s">
        <v>356</v>
      </c>
      <c r="G133" s="40" t="s">
        <v>357</v>
      </c>
      <c r="H133" s="151">
        <v>42242</v>
      </c>
      <c r="I133" s="152">
        <v>6218</v>
      </c>
      <c r="J133" s="153">
        <v>4060</v>
      </c>
      <c r="K133" s="45" t="s">
        <v>21</v>
      </c>
      <c r="L133" s="45" t="s">
        <v>22</v>
      </c>
      <c r="M133" s="46" t="s">
        <v>23</v>
      </c>
      <c r="N133" s="102" t="s">
        <v>358</v>
      </c>
    </row>
    <row r="134" spans="1:14" x14ac:dyDescent="0.2">
      <c r="A134" s="30">
        <v>5651</v>
      </c>
      <c r="B134" s="29" t="s">
        <v>16</v>
      </c>
      <c r="C134" s="30">
        <v>3</v>
      </c>
      <c r="D134" s="29">
        <v>1</v>
      </c>
      <c r="E134" s="74" t="s">
        <v>355</v>
      </c>
      <c r="F134" s="33" t="s">
        <v>359</v>
      </c>
      <c r="G134" s="33" t="s">
        <v>360</v>
      </c>
      <c r="H134" s="154">
        <v>42242</v>
      </c>
      <c r="I134" s="33">
        <v>6218</v>
      </c>
      <c r="J134" s="155">
        <v>4060</v>
      </c>
      <c r="K134" s="36" t="s">
        <v>21</v>
      </c>
      <c r="L134" s="36" t="s">
        <v>22</v>
      </c>
      <c r="M134" s="37" t="s">
        <v>23</v>
      </c>
      <c r="N134" s="74" t="s">
        <v>361</v>
      </c>
    </row>
    <row r="135" spans="1:14" x14ac:dyDescent="0.2">
      <c r="A135" s="30">
        <v>5651</v>
      </c>
      <c r="B135" s="29" t="s">
        <v>16</v>
      </c>
      <c r="C135" s="30">
        <v>4</v>
      </c>
      <c r="D135" s="29">
        <v>1</v>
      </c>
      <c r="E135" s="74" t="s">
        <v>362</v>
      </c>
      <c r="F135" s="33" t="s">
        <v>363</v>
      </c>
      <c r="G135" s="33" t="s">
        <v>364</v>
      </c>
      <c r="H135" s="154">
        <v>42242</v>
      </c>
      <c r="I135" s="33">
        <v>6218</v>
      </c>
      <c r="J135" s="155">
        <v>5104</v>
      </c>
      <c r="K135" s="36" t="s">
        <v>21</v>
      </c>
      <c r="L135" s="36" t="s">
        <v>22</v>
      </c>
      <c r="M135" s="37" t="s">
        <v>23</v>
      </c>
      <c r="N135" s="74" t="s">
        <v>365</v>
      </c>
    </row>
    <row r="136" spans="1:14" ht="15" customHeight="1" x14ac:dyDescent="0.2">
      <c r="A136" s="30">
        <v>5651</v>
      </c>
      <c r="B136" s="29" t="s">
        <v>16</v>
      </c>
      <c r="C136" s="30">
        <v>5</v>
      </c>
      <c r="D136" s="29">
        <v>1</v>
      </c>
      <c r="E136" s="74" t="s">
        <v>362</v>
      </c>
      <c r="F136" s="33" t="s">
        <v>366</v>
      </c>
      <c r="G136" s="98" t="s">
        <v>198</v>
      </c>
      <c r="H136" s="154">
        <v>42242</v>
      </c>
      <c r="I136" s="33">
        <v>6218</v>
      </c>
      <c r="J136" s="155">
        <v>5104</v>
      </c>
      <c r="K136" s="36" t="s">
        <v>21</v>
      </c>
      <c r="L136" s="36" t="s">
        <v>22</v>
      </c>
      <c r="M136" s="37" t="s">
        <v>23</v>
      </c>
      <c r="N136" s="74" t="s">
        <v>367</v>
      </c>
    </row>
    <row r="137" spans="1:14" ht="21" x14ac:dyDescent="0.2">
      <c r="A137" s="30">
        <v>5651</v>
      </c>
      <c r="B137" s="29" t="s">
        <v>16</v>
      </c>
      <c r="C137" s="30">
        <v>6</v>
      </c>
      <c r="D137" s="29">
        <v>1</v>
      </c>
      <c r="E137" s="74" t="s">
        <v>362</v>
      </c>
      <c r="F137" s="33" t="s">
        <v>368</v>
      </c>
      <c r="G137" s="31" t="s">
        <v>280</v>
      </c>
      <c r="H137" s="154">
        <v>42242</v>
      </c>
      <c r="I137" s="33">
        <v>6218</v>
      </c>
      <c r="J137" s="155">
        <v>5104</v>
      </c>
      <c r="K137" s="36" t="s">
        <v>21</v>
      </c>
      <c r="L137" s="36" t="s">
        <v>22</v>
      </c>
      <c r="M137" s="37" t="s">
        <v>23</v>
      </c>
      <c r="N137" s="74" t="s">
        <v>369</v>
      </c>
    </row>
    <row r="138" spans="1:14" ht="20.25" customHeight="1" x14ac:dyDescent="0.2">
      <c r="A138" s="39">
        <v>5651</v>
      </c>
      <c r="B138" s="38" t="s">
        <v>16</v>
      </c>
      <c r="C138" s="39">
        <v>7</v>
      </c>
      <c r="D138" s="38">
        <v>1</v>
      </c>
      <c r="E138" s="102" t="s">
        <v>362</v>
      </c>
      <c r="F138" s="152" t="s">
        <v>370</v>
      </c>
      <c r="G138" s="152" t="s">
        <v>371</v>
      </c>
      <c r="H138" s="151">
        <v>42242</v>
      </c>
      <c r="I138" s="152">
        <v>6218</v>
      </c>
      <c r="J138" s="153">
        <v>5104</v>
      </c>
      <c r="K138" s="45" t="s">
        <v>21</v>
      </c>
      <c r="L138" s="45" t="s">
        <v>22</v>
      </c>
      <c r="M138" s="46" t="s">
        <v>23</v>
      </c>
      <c r="N138" s="102" t="s">
        <v>372</v>
      </c>
    </row>
    <row r="139" spans="1:14" ht="31.5" x14ac:dyDescent="0.2">
      <c r="A139" s="39">
        <v>5651</v>
      </c>
      <c r="B139" s="38" t="s">
        <v>16</v>
      </c>
      <c r="C139" s="39">
        <v>8</v>
      </c>
      <c r="D139" s="38">
        <v>1</v>
      </c>
      <c r="E139" s="102" t="s">
        <v>373</v>
      </c>
      <c r="F139" s="152" t="s">
        <v>374</v>
      </c>
      <c r="G139" s="131" t="s">
        <v>375</v>
      </c>
      <c r="H139" s="151">
        <v>42346</v>
      </c>
      <c r="I139" s="152">
        <v>6589</v>
      </c>
      <c r="J139" s="153">
        <v>3984.6</v>
      </c>
      <c r="K139" s="45" t="s">
        <v>21</v>
      </c>
      <c r="L139" s="45" t="s">
        <v>22</v>
      </c>
      <c r="M139" s="46" t="s">
        <v>23</v>
      </c>
      <c r="N139" s="152" t="s">
        <v>376</v>
      </c>
    </row>
    <row r="140" spans="1:14" ht="19.5" customHeight="1" x14ac:dyDescent="0.2">
      <c r="A140" s="39">
        <v>5651</v>
      </c>
      <c r="B140" s="38" t="s">
        <v>16</v>
      </c>
      <c r="C140" s="39">
        <v>9</v>
      </c>
      <c r="D140" s="38">
        <v>1</v>
      </c>
      <c r="E140" s="102" t="s">
        <v>377</v>
      </c>
      <c r="F140" s="152" t="s">
        <v>378</v>
      </c>
      <c r="G140" s="131" t="s">
        <v>375</v>
      </c>
      <c r="H140" s="151">
        <v>42346</v>
      </c>
      <c r="I140" s="152">
        <v>6589</v>
      </c>
      <c r="J140" s="153">
        <v>2818.8</v>
      </c>
      <c r="K140" s="45" t="s">
        <v>21</v>
      </c>
      <c r="L140" s="45" t="s">
        <v>22</v>
      </c>
      <c r="M140" s="46" t="s">
        <v>23</v>
      </c>
      <c r="N140" s="152" t="s">
        <v>376</v>
      </c>
    </row>
    <row r="141" spans="1:14" ht="25.5" customHeight="1" x14ac:dyDescent="0.2">
      <c r="A141" s="39">
        <v>5651</v>
      </c>
      <c r="B141" s="38" t="s">
        <v>16</v>
      </c>
      <c r="C141" s="39">
        <v>10</v>
      </c>
      <c r="D141" s="38">
        <v>1</v>
      </c>
      <c r="E141" s="102" t="s">
        <v>379</v>
      </c>
      <c r="F141" s="152" t="s">
        <v>380</v>
      </c>
      <c r="G141" s="40" t="s">
        <v>381</v>
      </c>
      <c r="H141" s="151">
        <v>42782</v>
      </c>
      <c r="I141" s="152">
        <v>7900</v>
      </c>
      <c r="J141" s="153">
        <v>6170.1</v>
      </c>
      <c r="K141" s="45" t="s">
        <v>21</v>
      </c>
      <c r="L141" s="45" t="s">
        <v>22</v>
      </c>
      <c r="M141" s="46" t="s">
        <v>23</v>
      </c>
      <c r="N141" s="152" t="s">
        <v>382</v>
      </c>
    </row>
    <row r="142" spans="1:14" ht="21" x14ac:dyDescent="0.2">
      <c r="A142" s="39">
        <v>5651</v>
      </c>
      <c r="B142" s="38" t="s">
        <v>16</v>
      </c>
      <c r="C142" s="39">
        <v>11</v>
      </c>
      <c r="D142" s="38">
        <v>1</v>
      </c>
      <c r="E142" s="102" t="s">
        <v>383</v>
      </c>
      <c r="F142" s="152" t="s">
        <v>384</v>
      </c>
      <c r="G142" s="42" t="s">
        <v>31</v>
      </c>
      <c r="H142" s="151">
        <v>43014</v>
      </c>
      <c r="I142" s="152">
        <v>8601</v>
      </c>
      <c r="J142" s="153">
        <v>4547.2</v>
      </c>
      <c r="K142" s="45" t="s">
        <v>21</v>
      </c>
      <c r="L142" s="45" t="s">
        <v>22</v>
      </c>
      <c r="M142" s="46" t="s">
        <v>23</v>
      </c>
      <c r="N142" s="102" t="s">
        <v>385</v>
      </c>
    </row>
    <row r="143" spans="1:14" ht="17.25" customHeight="1" x14ac:dyDescent="0.2">
      <c r="A143" s="39">
        <v>5651</v>
      </c>
      <c r="B143" s="38" t="s">
        <v>16</v>
      </c>
      <c r="C143" s="39">
        <v>12</v>
      </c>
      <c r="D143" s="38">
        <v>1</v>
      </c>
      <c r="E143" s="102" t="s">
        <v>383</v>
      </c>
      <c r="F143" s="152" t="s">
        <v>386</v>
      </c>
      <c r="G143" s="42" t="s">
        <v>387</v>
      </c>
      <c r="H143" s="151">
        <v>43014</v>
      </c>
      <c r="I143" s="152">
        <v>8601</v>
      </c>
      <c r="J143" s="153">
        <v>4547.2</v>
      </c>
      <c r="K143" s="45" t="s">
        <v>21</v>
      </c>
      <c r="L143" s="45" t="s">
        <v>22</v>
      </c>
      <c r="M143" s="46" t="s">
        <v>23</v>
      </c>
      <c r="N143" s="102" t="s">
        <v>388</v>
      </c>
    </row>
    <row r="144" spans="1:14" ht="30" customHeight="1" x14ac:dyDescent="0.2">
      <c r="A144" s="48">
        <v>5651</v>
      </c>
      <c r="B144" s="47" t="s">
        <v>16</v>
      </c>
      <c r="C144" s="48">
        <v>13</v>
      </c>
      <c r="D144" s="47">
        <v>1</v>
      </c>
      <c r="E144" s="70" t="s">
        <v>383</v>
      </c>
      <c r="F144" s="68" t="s">
        <v>389</v>
      </c>
      <c r="G144" s="51" t="s">
        <v>31</v>
      </c>
      <c r="H144" s="141">
        <v>43014</v>
      </c>
      <c r="I144" s="68">
        <v>8601</v>
      </c>
      <c r="J144" s="142">
        <v>4547.2</v>
      </c>
      <c r="K144" s="54" t="s">
        <v>21</v>
      </c>
      <c r="L144" s="54" t="s">
        <v>22</v>
      </c>
      <c r="M144" s="55" t="s">
        <v>23</v>
      </c>
      <c r="N144" s="70" t="s">
        <v>390</v>
      </c>
    </row>
    <row r="145" spans="1:14" ht="21" x14ac:dyDescent="0.2">
      <c r="A145" s="21">
        <v>5651</v>
      </c>
      <c r="B145" s="20" t="s">
        <v>16</v>
      </c>
      <c r="C145" s="21">
        <v>14</v>
      </c>
      <c r="D145" s="20">
        <v>1</v>
      </c>
      <c r="E145" s="78" t="s">
        <v>383</v>
      </c>
      <c r="F145" s="156" t="s">
        <v>391</v>
      </c>
      <c r="G145" s="24" t="s">
        <v>26</v>
      </c>
      <c r="H145" s="157">
        <v>43014</v>
      </c>
      <c r="I145" s="156">
        <v>8601</v>
      </c>
      <c r="J145" s="158">
        <v>4547.2</v>
      </c>
      <c r="K145" s="27" t="s">
        <v>21</v>
      </c>
      <c r="L145" s="27" t="s">
        <v>22</v>
      </c>
      <c r="M145" s="28" t="s">
        <v>23</v>
      </c>
      <c r="N145" s="78" t="s">
        <v>392</v>
      </c>
    </row>
    <row r="146" spans="1:14" ht="21" x14ac:dyDescent="0.2">
      <c r="A146" s="21">
        <v>5651</v>
      </c>
      <c r="B146" s="20" t="s">
        <v>16</v>
      </c>
      <c r="C146" s="21">
        <v>15</v>
      </c>
      <c r="D146" s="20">
        <v>1</v>
      </c>
      <c r="E146" s="78" t="s">
        <v>383</v>
      </c>
      <c r="F146" s="156" t="s">
        <v>393</v>
      </c>
      <c r="G146" s="24" t="s">
        <v>26</v>
      </c>
      <c r="H146" s="157">
        <v>43014</v>
      </c>
      <c r="I146" s="156">
        <v>8601</v>
      </c>
      <c r="J146" s="158">
        <v>4547.2</v>
      </c>
      <c r="K146" s="27" t="s">
        <v>21</v>
      </c>
      <c r="L146" s="27" t="s">
        <v>22</v>
      </c>
      <c r="M146" s="28" t="s">
        <v>23</v>
      </c>
      <c r="N146" s="78" t="s">
        <v>392</v>
      </c>
    </row>
    <row r="147" spans="1:14" ht="21" x14ac:dyDescent="0.2">
      <c r="A147" s="21">
        <v>5651</v>
      </c>
      <c r="B147" s="20" t="s">
        <v>16</v>
      </c>
      <c r="C147" s="21">
        <v>16</v>
      </c>
      <c r="D147" s="20">
        <v>1</v>
      </c>
      <c r="E147" s="78" t="s">
        <v>383</v>
      </c>
      <c r="F147" s="156" t="s">
        <v>394</v>
      </c>
      <c r="G147" s="24" t="s">
        <v>26</v>
      </c>
      <c r="H147" s="157">
        <v>43014</v>
      </c>
      <c r="I147" s="156">
        <v>8601</v>
      </c>
      <c r="J147" s="158">
        <v>4547.2</v>
      </c>
      <c r="K147" s="27" t="s">
        <v>21</v>
      </c>
      <c r="L147" s="27" t="s">
        <v>22</v>
      </c>
      <c r="M147" s="28" t="s">
        <v>23</v>
      </c>
      <c r="N147" s="78" t="s">
        <v>392</v>
      </c>
    </row>
    <row r="148" spans="1:14" ht="21" x14ac:dyDescent="0.2">
      <c r="A148" s="21">
        <v>5651</v>
      </c>
      <c r="B148" s="20" t="s">
        <v>16</v>
      </c>
      <c r="C148" s="21">
        <v>17</v>
      </c>
      <c r="D148" s="20">
        <v>1</v>
      </c>
      <c r="E148" s="78" t="s">
        <v>383</v>
      </c>
      <c r="F148" s="156" t="s">
        <v>395</v>
      </c>
      <c r="G148" s="24" t="s">
        <v>26</v>
      </c>
      <c r="H148" s="157">
        <v>43014</v>
      </c>
      <c r="I148" s="156">
        <v>8601</v>
      </c>
      <c r="J148" s="158">
        <v>4547.2</v>
      </c>
      <c r="K148" s="27" t="s">
        <v>21</v>
      </c>
      <c r="L148" s="27" t="s">
        <v>22</v>
      </c>
      <c r="M148" s="28" t="s">
        <v>23</v>
      </c>
      <c r="N148" s="78" t="s">
        <v>396</v>
      </c>
    </row>
    <row r="149" spans="1:14" ht="21" x14ac:dyDescent="0.2">
      <c r="A149" s="21">
        <v>5651</v>
      </c>
      <c r="B149" s="20" t="s">
        <v>16</v>
      </c>
      <c r="C149" s="21">
        <v>18</v>
      </c>
      <c r="D149" s="20">
        <v>1</v>
      </c>
      <c r="E149" s="78" t="s">
        <v>383</v>
      </c>
      <c r="F149" s="156" t="s">
        <v>397</v>
      </c>
      <c r="G149" s="24" t="s">
        <v>26</v>
      </c>
      <c r="H149" s="157">
        <v>43014</v>
      </c>
      <c r="I149" s="156">
        <v>8601</v>
      </c>
      <c r="J149" s="158">
        <v>4547.2</v>
      </c>
      <c r="K149" s="27" t="s">
        <v>21</v>
      </c>
      <c r="L149" s="27" t="s">
        <v>22</v>
      </c>
      <c r="M149" s="28" t="s">
        <v>23</v>
      </c>
      <c r="N149" s="78" t="s">
        <v>392</v>
      </c>
    </row>
    <row r="150" spans="1:14" ht="21" x14ac:dyDescent="0.2">
      <c r="A150" s="21">
        <v>5651</v>
      </c>
      <c r="B150" s="20" t="s">
        <v>16</v>
      </c>
      <c r="C150" s="21">
        <v>19</v>
      </c>
      <c r="D150" s="20">
        <v>1</v>
      </c>
      <c r="E150" s="78" t="s">
        <v>383</v>
      </c>
      <c r="F150" s="156" t="s">
        <v>398</v>
      </c>
      <c r="G150" s="24" t="s">
        <v>26</v>
      </c>
      <c r="H150" s="157">
        <v>43014</v>
      </c>
      <c r="I150" s="156">
        <v>8601</v>
      </c>
      <c r="J150" s="158">
        <v>4547.2</v>
      </c>
      <c r="K150" s="27" t="s">
        <v>21</v>
      </c>
      <c r="L150" s="27" t="s">
        <v>22</v>
      </c>
      <c r="M150" s="28" t="s">
        <v>23</v>
      </c>
      <c r="N150" s="78" t="s">
        <v>392</v>
      </c>
    </row>
    <row r="151" spans="1:14" ht="25.5" customHeight="1" x14ac:dyDescent="0.2">
      <c r="A151" s="30">
        <v>5651</v>
      </c>
      <c r="B151" s="29" t="s">
        <v>16</v>
      </c>
      <c r="C151" s="30">
        <v>20</v>
      </c>
      <c r="D151" s="29">
        <v>1</v>
      </c>
      <c r="E151" s="74" t="s">
        <v>399</v>
      </c>
      <c r="F151" s="33" t="s">
        <v>400</v>
      </c>
      <c r="G151" s="31" t="s">
        <v>201</v>
      </c>
      <c r="H151" s="154">
        <v>43224</v>
      </c>
      <c r="I151" s="33">
        <v>9251</v>
      </c>
      <c r="J151" s="155">
        <v>11165</v>
      </c>
      <c r="K151" s="36" t="s">
        <v>21</v>
      </c>
      <c r="L151" s="36" t="s">
        <v>22</v>
      </c>
      <c r="M151" s="37" t="s">
        <v>23</v>
      </c>
      <c r="N151" s="159" t="s">
        <v>202</v>
      </c>
    </row>
    <row r="152" spans="1:14" ht="18" customHeight="1" x14ac:dyDescent="0.2">
      <c r="A152" s="30">
        <v>5651</v>
      </c>
      <c r="B152" s="29" t="s">
        <v>16</v>
      </c>
      <c r="C152" s="30">
        <v>21</v>
      </c>
      <c r="D152" s="29">
        <v>1</v>
      </c>
      <c r="E152" s="74" t="s">
        <v>399</v>
      </c>
      <c r="F152" s="33" t="s">
        <v>401</v>
      </c>
      <c r="G152" s="31" t="s">
        <v>402</v>
      </c>
      <c r="H152" s="154">
        <v>43224</v>
      </c>
      <c r="I152" s="33">
        <v>9251</v>
      </c>
      <c r="J152" s="155">
        <v>11165</v>
      </c>
      <c r="K152" s="36" t="s">
        <v>21</v>
      </c>
      <c r="L152" s="36" t="s">
        <v>22</v>
      </c>
      <c r="M152" s="37" t="s">
        <v>23</v>
      </c>
      <c r="N152" s="74" t="s">
        <v>365</v>
      </c>
    </row>
    <row r="153" spans="1:14" ht="22.5" customHeight="1" x14ac:dyDescent="0.2">
      <c r="A153" s="39">
        <v>5651</v>
      </c>
      <c r="B153" s="38" t="s">
        <v>16</v>
      </c>
      <c r="C153" s="39">
        <v>22</v>
      </c>
      <c r="D153" s="38">
        <v>1</v>
      </c>
      <c r="E153" s="102" t="s">
        <v>403</v>
      </c>
      <c r="F153" s="152" t="s">
        <v>404</v>
      </c>
      <c r="G153" s="42" t="s">
        <v>152</v>
      </c>
      <c r="H153" s="151">
        <v>43435</v>
      </c>
      <c r="I153" s="152">
        <v>9653</v>
      </c>
      <c r="J153" s="153">
        <v>23035</v>
      </c>
      <c r="K153" s="45" t="s">
        <v>154</v>
      </c>
      <c r="L153" s="45" t="s">
        <v>22</v>
      </c>
      <c r="M153" s="46" t="s">
        <v>23</v>
      </c>
      <c r="N153" s="102" t="s">
        <v>405</v>
      </c>
    </row>
    <row r="154" spans="1:14" ht="27" customHeight="1" x14ac:dyDescent="0.2">
      <c r="A154" s="30">
        <v>5651</v>
      </c>
      <c r="B154" s="29" t="s">
        <v>16</v>
      </c>
      <c r="C154" s="30">
        <v>23</v>
      </c>
      <c r="D154" s="29">
        <v>1</v>
      </c>
      <c r="E154" s="74" t="s">
        <v>406</v>
      </c>
      <c r="F154" s="33" t="s">
        <v>407</v>
      </c>
      <c r="G154" s="31" t="s">
        <v>29</v>
      </c>
      <c r="H154" s="154">
        <v>43482</v>
      </c>
      <c r="I154" s="33">
        <v>9999</v>
      </c>
      <c r="J154" s="155">
        <v>4815</v>
      </c>
      <c r="K154" s="36" t="s">
        <v>154</v>
      </c>
      <c r="L154" s="36" t="s">
        <v>22</v>
      </c>
      <c r="M154" s="37" t="s">
        <v>23</v>
      </c>
      <c r="N154" s="74" t="s">
        <v>408</v>
      </c>
    </row>
    <row r="155" spans="1:14" ht="24.75" customHeight="1" x14ac:dyDescent="0.2">
      <c r="A155" s="30">
        <v>5651</v>
      </c>
      <c r="B155" s="29" t="s">
        <v>16</v>
      </c>
      <c r="C155" s="30">
        <v>24</v>
      </c>
      <c r="D155" s="29">
        <v>1</v>
      </c>
      <c r="E155" s="74" t="s">
        <v>406</v>
      </c>
      <c r="F155" s="33" t="s">
        <v>409</v>
      </c>
      <c r="G155" s="31" t="s">
        <v>334</v>
      </c>
      <c r="H155" s="154">
        <v>43482</v>
      </c>
      <c r="I155" s="33">
        <v>9999</v>
      </c>
      <c r="J155" s="155">
        <v>4815</v>
      </c>
      <c r="K155" s="36" t="s">
        <v>154</v>
      </c>
      <c r="L155" s="36" t="s">
        <v>22</v>
      </c>
      <c r="M155" s="37" t="s">
        <v>23</v>
      </c>
      <c r="N155" s="74" t="s">
        <v>410</v>
      </c>
    </row>
    <row r="156" spans="1:14" ht="18" customHeight="1" x14ac:dyDescent="0.2">
      <c r="A156" s="30">
        <v>5651</v>
      </c>
      <c r="B156" s="29" t="s">
        <v>16</v>
      </c>
      <c r="C156" s="30">
        <v>25</v>
      </c>
      <c r="D156" s="29">
        <v>1</v>
      </c>
      <c r="E156" s="74" t="s">
        <v>406</v>
      </c>
      <c r="F156" s="33" t="s">
        <v>411</v>
      </c>
      <c r="G156" s="31" t="s">
        <v>412</v>
      </c>
      <c r="H156" s="154">
        <v>43482</v>
      </c>
      <c r="I156" s="33">
        <v>9999</v>
      </c>
      <c r="J156" s="155">
        <v>4815</v>
      </c>
      <c r="K156" s="36" t="s">
        <v>154</v>
      </c>
      <c r="L156" s="36" t="s">
        <v>22</v>
      </c>
      <c r="M156" s="37" t="s">
        <v>23</v>
      </c>
      <c r="N156" s="74" t="s">
        <v>413</v>
      </c>
    </row>
    <row r="157" spans="1:14" ht="18" customHeight="1" x14ac:dyDescent="0.2">
      <c r="A157" s="30">
        <v>5651</v>
      </c>
      <c r="B157" s="29" t="s">
        <v>16</v>
      </c>
      <c r="C157" s="30">
        <v>26</v>
      </c>
      <c r="D157" s="29">
        <v>1</v>
      </c>
      <c r="E157" s="74" t="s">
        <v>406</v>
      </c>
      <c r="F157" s="33" t="s">
        <v>414</v>
      </c>
      <c r="G157" s="31" t="s">
        <v>339</v>
      </c>
      <c r="H157" s="154">
        <v>43482</v>
      </c>
      <c r="I157" s="33">
        <v>9999</v>
      </c>
      <c r="J157" s="155">
        <v>4815</v>
      </c>
      <c r="K157" s="36" t="s">
        <v>154</v>
      </c>
      <c r="L157" s="36" t="s">
        <v>22</v>
      </c>
      <c r="M157" s="37" t="s">
        <v>23</v>
      </c>
      <c r="N157" s="74" t="s">
        <v>415</v>
      </c>
    </row>
    <row r="158" spans="1:14" ht="18" customHeight="1" x14ac:dyDescent="0.2">
      <c r="A158" s="30">
        <v>5651</v>
      </c>
      <c r="B158" s="29" t="s">
        <v>16</v>
      </c>
      <c r="C158" s="30">
        <v>27</v>
      </c>
      <c r="D158" s="29">
        <v>1</v>
      </c>
      <c r="E158" s="74" t="s">
        <v>406</v>
      </c>
      <c r="F158" s="33" t="s">
        <v>416</v>
      </c>
      <c r="G158" s="31" t="s">
        <v>417</v>
      </c>
      <c r="H158" s="154">
        <v>43482</v>
      </c>
      <c r="I158" s="33">
        <v>9999</v>
      </c>
      <c r="J158" s="155">
        <v>4815</v>
      </c>
      <c r="K158" s="36" t="s">
        <v>154</v>
      </c>
      <c r="L158" s="36" t="s">
        <v>22</v>
      </c>
      <c r="M158" s="37" t="s">
        <v>23</v>
      </c>
      <c r="N158" s="74" t="s">
        <v>418</v>
      </c>
    </row>
    <row r="159" spans="1:14" ht="27.75" customHeight="1" x14ac:dyDescent="0.2">
      <c r="A159" s="30">
        <v>5651</v>
      </c>
      <c r="B159" s="29" t="s">
        <v>16</v>
      </c>
      <c r="C159" s="30">
        <v>28</v>
      </c>
      <c r="D159" s="29">
        <v>1</v>
      </c>
      <c r="E159" s="74" t="s">
        <v>419</v>
      </c>
      <c r="F159" s="33" t="s">
        <v>420</v>
      </c>
      <c r="G159" s="31" t="s">
        <v>29</v>
      </c>
      <c r="H159" s="154">
        <v>43545</v>
      </c>
      <c r="I159" s="33">
        <v>10323</v>
      </c>
      <c r="J159" s="155">
        <v>15285</v>
      </c>
      <c r="K159" s="36" t="s">
        <v>21</v>
      </c>
      <c r="L159" s="36" t="s">
        <v>22</v>
      </c>
      <c r="M159" s="37" t="s">
        <v>23</v>
      </c>
      <c r="N159" s="74" t="s">
        <v>421</v>
      </c>
    </row>
    <row r="160" spans="1:14" ht="29.25" customHeight="1" x14ac:dyDescent="0.2">
      <c r="A160" s="48">
        <v>5651</v>
      </c>
      <c r="B160" s="47" t="s">
        <v>16</v>
      </c>
      <c r="C160" s="48">
        <v>29</v>
      </c>
      <c r="D160" s="47">
        <v>1</v>
      </c>
      <c r="E160" s="70" t="s">
        <v>419</v>
      </c>
      <c r="F160" s="68" t="s">
        <v>422</v>
      </c>
      <c r="G160" s="49" t="s">
        <v>100</v>
      </c>
      <c r="H160" s="141">
        <v>43545</v>
      </c>
      <c r="I160" s="68">
        <v>10323</v>
      </c>
      <c r="J160" s="142">
        <v>15285</v>
      </c>
      <c r="K160" s="54" t="s">
        <v>21</v>
      </c>
      <c r="L160" s="54" t="s">
        <v>22</v>
      </c>
      <c r="M160" s="55" t="s">
        <v>23</v>
      </c>
      <c r="N160" s="70" t="s">
        <v>423</v>
      </c>
    </row>
    <row r="161" spans="1:14" ht="23.25" customHeight="1" x14ac:dyDescent="0.2">
      <c r="A161" s="39">
        <v>5651</v>
      </c>
      <c r="B161" s="38" t="s">
        <v>16</v>
      </c>
      <c r="C161" s="39">
        <v>30</v>
      </c>
      <c r="D161" s="38">
        <v>1</v>
      </c>
      <c r="E161" s="102" t="s">
        <v>419</v>
      </c>
      <c r="F161" s="152" t="s">
        <v>424</v>
      </c>
      <c r="G161" s="40" t="s">
        <v>31</v>
      </c>
      <c r="H161" s="151">
        <v>43545</v>
      </c>
      <c r="I161" s="152">
        <v>10323</v>
      </c>
      <c r="J161" s="153">
        <v>15285</v>
      </c>
      <c r="K161" s="45" t="s">
        <v>21</v>
      </c>
      <c r="L161" s="45" t="s">
        <v>22</v>
      </c>
      <c r="M161" s="46" t="s">
        <v>23</v>
      </c>
      <c r="N161" s="102" t="s">
        <v>425</v>
      </c>
    </row>
    <row r="162" spans="1:14" ht="30.75" customHeight="1" x14ac:dyDescent="0.2">
      <c r="A162" s="30">
        <v>5651</v>
      </c>
      <c r="B162" s="29" t="s">
        <v>16</v>
      </c>
      <c r="C162" s="30">
        <v>31</v>
      </c>
      <c r="D162" s="29">
        <v>1</v>
      </c>
      <c r="E162" s="74" t="s">
        <v>426</v>
      </c>
      <c r="F162" s="33" t="s">
        <v>427</v>
      </c>
      <c r="G162" s="31" t="s">
        <v>334</v>
      </c>
      <c r="H162" s="154">
        <v>43545</v>
      </c>
      <c r="I162" s="33">
        <v>10323</v>
      </c>
      <c r="J162" s="155">
        <v>7940</v>
      </c>
      <c r="K162" s="36" t="s">
        <v>21</v>
      </c>
      <c r="L162" s="36" t="s">
        <v>22</v>
      </c>
      <c r="M162" s="37" t="s">
        <v>23</v>
      </c>
      <c r="N162" s="74" t="s">
        <v>428</v>
      </c>
    </row>
    <row r="163" spans="1:14" ht="24.75" customHeight="1" x14ac:dyDescent="0.2">
      <c r="A163" s="30">
        <v>5651</v>
      </c>
      <c r="B163" s="29" t="s">
        <v>16</v>
      </c>
      <c r="C163" s="30">
        <v>32</v>
      </c>
      <c r="D163" s="29">
        <v>1</v>
      </c>
      <c r="E163" s="74" t="s">
        <v>426</v>
      </c>
      <c r="F163" s="33" t="s">
        <v>429</v>
      </c>
      <c r="G163" s="31" t="s">
        <v>344</v>
      </c>
      <c r="H163" s="154">
        <v>43545</v>
      </c>
      <c r="I163" s="33">
        <v>10323</v>
      </c>
      <c r="J163" s="155">
        <v>7940</v>
      </c>
      <c r="K163" s="36" t="s">
        <v>21</v>
      </c>
      <c r="L163" s="36" t="s">
        <v>22</v>
      </c>
      <c r="M163" s="37" t="s">
        <v>23</v>
      </c>
      <c r="N163" s="74" t="s">
        <v>430</v>
      </c>
    </row>
    <row r="164" spans="1:14" ht="26.25" customHeight="1" x14ac:dyDescent="0.2">
      <c r="A164" s="30">
        <v>5651</v>
      </c>
      <c r="B164" s="29" t="s">
        <v>16</v>
      </c>
      <c r="C164" s="30">
        <v>33</v>
      </c>
      <c r="D164" s="29">
        <v>1</v>
      </c>
      <c r="E164" s="74" t="s">
        <v>426</v>
      </c>
      <c r="F164" s="33" t="s">
        <v>431</v>
      </c>
      <c r="G164" s="31" t="s">
        <v>339</v>
      </c>
      <c r="H164" s="154">
        <v>43545</v>
      </c>
      <c r="I164" s="33">
        <v>10323</v>
      </c>
      <c r="J164" s="155">
        <v>7940</v>
      </c>
      <c r="K164" s="36" t="s">
        <v>21</v>
      </c>
      <c r="L164" s="36" t="s">
        <v>22</v>
      </c>
      <c r="M164" s="37" t="s">
        <v>23</v>
      </c>
      <c r="N164" s="74" t="s">
        <v>432</v>
      </c>
    </row>
    <row r="165" spans="1:14" ht="24.75" customHeight="1" x14ac:dyDescent="0.2">
      <c r="A165" s="48">
        <v>5651</v>
      </c>
      <c r="B165" s="47" t="s">
        <v>16</v>
      </c>
      <c r="C165" s="48">
        <v>34</v>
      </c>
      <c r="D165" s="47">
        <v>1</v>
      </c>
      <c r="E165" s="70" t="s">
        <v>426</v>
      </c>
      <c r="F165" s="68" t="s">
        <v>433</v>
      </c>
      <c r="G165" s="49" t="s">
        <v>100</v>
      </c>
      <c r="H165" s="141">
        <v>43545</v>
      </c>
      <c r="I165" s="68">
        <v>10323</v>
      </c>
      <c r="J165" s="142">
        <v>7940</v>
      </c>
      <c r="K165" s="54" t="s">
        <v>21</v>
      </c>
      <c r="L165" s="54" t="s">
        <v>22</v>
      </c>
      <c r="M165" s="55" t="s">
        <v>23</v>
      </c>
      <c r="N165" s="70" t="s">
        <v>434</v>
      </c>
    </row>
    <row r="166" spans="1:14" ht="19.5" customHeight="1" x14ac:dyDescent="0.2">
      <c r="A166" s="147"/>
      <c r="B166" s="147"/>
      <c r="C166" s="148"/>
      <c r="D166" s="149"/>
      <c r="E166" s="160"/>
      <c r="F166" s="138"/>
      <c r="G166" s="1" t="s">
        <v>435</v>
      </c>
      <c r="H166" s="6"/>
      <c r="I166" s="6"/>
      <c r="J166" s="60">
        <f>SUM(J132:J165)</f>
        <v>241837.49999999997</v>
      </c>
      <c r="K166" s="61"/>
      <c r="L166" s="61"/>
      <c r="M166" s="150"/>
      <c r="N166" s="150"/>
    </row>
    <row r="167" spans="1:14" ht="33" customHeight="1" x14ac:dyDescent="0.2">
      <c r="A167" s="57"/>
      <c r="B167" s="56"/>
      <c r="C167" s="57"/>
      <c r="D167" s="56"/>
      <c r="E167" s="137" t="s">
        <v>436</v>
      </c>
      <c r="F167" s="138"/>
      <c r="G167" s="161"/>
      <c r="H167" s="162"/>
      <c r="I167" s="138"/>
      <c r="J167" s="163"/>
      <c r="K167" s="164"/>
      <c r="L167" s="164"/>
      <c r="M167" s="62"/>
      <c r="N167" s="165"/>
    </row>
    <row r="168" spans="1:14" ht="23.25" customHeight="1" x14ac:dyDescent="0.2">
      <c r="A168" s="39">
        <v>5661</v>
      </c>
      <c r="B168" s="38" t="s">
        <v>16</v>
      </c>
      <c r="C168" s="39">
        <v>1</v>
      </c>
      <c r="D168" s="166">
        <v>1</v>
      </c>
      <c r="E168" s="102" t="s">
        <v>437</v>
      </c>
      <c r="F168" s="152" t="s">
        <v>18</v>
      </c>
      <c r="G168" s="42" t="s">
        <v>152</v>
      </c>
      <c r="H168" s="43">
        <v>43282</v>
      </c>
      <c r="I168" s="125">
        <v>6844</v>
      </c>
      <c r="J168" s="153">
        <v>10731.13</v>
      </c>
      <c r="K168" s="125" t="s">
        <v>132</v>
      </c>
      <c r="L168" s="45" t="s">
        <v>264</v>
      </c>
      <c r="M168" s="46" t="s">
        <v>23</v>
      </c>
      <c r="N168" s="102" t="s">
        <v>438</v>
      </c>
    </row>
    <row r="169" spans="1:14" ht="25.5" customHeight="1" x14ac:dyDescent="0.2">
      <c r="A169" s="39">
        <v>5661</v>
      </c>
      <c r="B169" s="38" t="s">
        <v>16</v>
      </c>
      <c r="C169" s="39">
        <v>2</v>
      </c>
      <c r="D169" s="166">
        <v>1</v>
      </c>
      <c r="E169" s="40" t="s">
        <v>439</v>
      </c>
      <c r="F169" s="41" t="s">
        <v>18</v>
      </c>
      <c r="G169" s="42" t="s">
        <v>152</v>
      </c>
      <c r="H169" s="43">
        <v>43282</v>
      </c>
      <c r="I169" s="167" t="s">
        <v>440</v>
      </c>
      <c r="J169" s="153">
        <v>13741.36</v>
      </c>
      <c r="K169" s="125" t="s">
        <v>132</v>
      </c>
      <c r="L169" s="45" t="s">
        <v>264</v>
      </c>
      <c r="M169" s="46" t="s">
        <v>23</v>
      </c>
      <c r="N169" s="102" t="s">
        <v>438</v>
      </c>
    </row>
    <row r="170" spans="1:14" ht="19.5" customHeight="1" x14ac:dyDescent="0.2">
      <c r="A170" s="39">
        <v>5661</v>
      </c>
      <c r="B170" s="39" t="s">
        <v>16</v>
      </c>
      <c r="C170" s="39">
        <v>3</v>
      </c>
      <c r="D170" s="166">
        <v>1</v>
      </c>
      <c r="E170" s="168" t="s">
        <v>441</v>
      </c>
      <c r="F170" s="169" t="s">
        <v>18</v>
      </c>
      <c r="G170" s="42" t="s">
        <v>152</v>
      </c>
      <c r="H170" s="43">
        <v>43282</v>
      </c>
      <c r="I170" s="170">
        <v>1530</v>
      </c>
      <c r="J170" s="153">
        <v>9361.2000000000007</v>
      </c>
      <c r="K170" s="125" t="s">
        <v>132</v>
      </c>
      <c r="L170" s="45" t="s">
        <v>264</v>
      </c>
      <c r="M170" s="46" t="s">
        <v>23</v>
      </c>
      <c r="N170" s="102" t="s">
        <v>438</v>
      </c>
    </row>
    <row r="171" spans="1:14" ht="25.5" customHeight="1" x14ac:dyDescent="0.2">
      <c r="A171" s="39">
        <v>5661</v>
      </c>
      <c r="B171" s="126" t="s">
        <v>16</v>
      </c>
      <c r="C171" s="39">
        <v>4</v>
      </c>
      <c r="D171" s="171">
        <v>1</v>
      </c>
      <c r="E171" s="102" t="s">
        <v>442</v>
      </c>
      <c r="F171" s="42"/>
      <c r="G171" s="42" t="s">
        <v>152</v>
      </c>
      <c r="H171" s="43">
        <v>43282</v>
      </c>
      <c r="I171" s="125">
        <v>4171</v>
      </c>
      <c r="J171" s="153">
        <v>7795.2</v>
      </c>
      <c r="K171" s="125" t="s">
        <v>132</v>
      </c>
      <c r="L171" s="45" t="s">
        <v>264</v>
      </c>
      <c r="M171" s="46" t="s">
        <v>23</v>
      </c>
      <c r="N171" s="102" t="s">
        <v>438</v>
      </c>
    </row>
    <row r="172" spans="1:14" ht="35.25" customHeight="1" x14ac:dyDescent="0.2">
      <c r="A172" s="39">
        <v>5661</v>
      </c>
      <c r="B172" s="126" t="s">
        <v>16</v>
      </c>
      <c r="C172" s="39">
        <v>5</v>
      </c>
      <c r="D172" s="171">
        <v>1</v>
      </c>
      <c r="E172" s="102" t="s">
        <v>443</v>
      </c>
      <c r="F172" s="40" t="s">
        <v>444</v>
      </c>
      <c r="G172" s="42" t="s">
        <v>152</v>
      </c>
      <c r="H172" s="151">
        <v>43435</v>
      </c>
      <c r="I172" s="125">
        <v>9652</v>
      </c>
      <c r="J172" s="153">
        <v>17400</v>
      </c>
      <c r="K172" s="125" t="s">
        <v>154</v>
      </c>
      <c r="L172" s="45" t="s">
        <v>22</v>
      </c>
      <c r="M172" s="46" t="s">
        <v>23</v>
      </c>
      <c r="N172" s="102" t="s">
        <v>405</v>
      </c>
    </row>
    <row r="173" spans="1:14" ht="25.5" customHeight="1" x14ac:dyDescent="0.2">
      <c r="A173" s="39">
        <v>5661</v>
      </c>
      <c r="B173" s="126" t="s">
        <v>16</v>
      </c>
      <c r="C173" s="39">
        <v>6</v>
      </c>
      <c r="D173" s="171">
        <v>1</v>
      </c>
      <c r="E173" s="102" t="s">
        <v>445</v>
      </c>
      <c r="F173" s="40" t="s">
        <v>446</v>
      </c>
      <c r="G173" s="42" t="s">
        <v>152</v>
      </c>
      <c r="H173" s="151">
        <v>43435</v>
      </c>
      <c r="I173" s="125">
        <v>9652</v>
      </c>
      <c r="J173" s="153">
        <v>5335</v>
      </c>
      <c r="K173" s="125" t="s">
        <v>154</v>
      </c>
      <c r="L173" s="45" t="s">
        <v>22</v>
      </c>
      <c r="M173" s="46" t="s">
        <v>23</v>
      </c>
      <c r="N173" s="102" t="s">
        <v>405</v>
      </c>
    </row>
    <row r="174" spans="1:14" ht="31.5" customHeight="1" x14ac:dyDescent="0.2">
      <c r="A174" s="39">
        <v>5661</v>
      </c>
      <c r="B174" s="126" t="s">
        <v>16</v>
      </c>
      <c r="C174" s="39">
        <v>7</v>
      </c>
      <c r="D174" s="171">
        <v>1</v>
      </c>
      <c r="E174" s="102" t="s">
        <v>447</v>
      </c>
      <c r="F174" s="40" t="s">
        <v>448</v>
      </c>
      <c r="G174" s="40" t="s">
        <v>31</v>
      </c>
      <c r="H174" s="151">
        <v>43689</v>
      </c>
      <c r="I174" s="125">
        <v>2677</v>
      </c>
      <c r="J174" s="153">
        <v>6650.04</v>
      </c>
      <c r="K174" s="125" t="s">
        <v>21</v>
      </c>
      <c r="L174" s="45" t="s">
        <v>22</v>
      </c>
      <c r="M174" s="46" t="s">
        <v>23</v>
      </c>
      <c r="N174" s="102" t="s">
        <v>449</v>
      </c>
    </row>
    <row r="175" spans="1:14" ht="31.5" customHeight="1" x14ac:dyDescent="0.2">
      <c r="A175" s="39">
        <v>5661</v>
      </c>
      <c r="B175" s="126" t="s">
        <v>16</v>
      </c>
      <c r="C175" s="39">
        <v>8</v>
      </c>
      <c r="D175" s="171">
        <v>1</v>
      </c>
      <c r="E175" s="102" t="s">
        <v>450</v>
      </c>
      <c r="F175" s="40" t="s">
        <v>451</v>
      </c>
      <c r="G175" s="40" t="s">
        <v>31</v>
      </c>
      <c r="H175" s="151">
        <v>43689</v>
      </c>
      <c r="I175" s="125">
        <v>2677</v>
      </c>
      <c r="J175" s="153">
        <v>2629.25</v>
      </c>
      <c r="K175" s="125" t="s">
        <v>21</v>
      </c>
      <c r="L175" s="45" t="s">
        <v>22</v>
      </c>
      <c r="M175" s="46" t="s">
        <v>23</v>
      </c>
      <c r="N175" s="102" t="s">
        <v>449</v>
      </c>
    </row>
    <row r="176" spans="1:14" ht="31.5" customHeight="1" x14ac:dyDescent="0.2">
      <c r="A176" s="39">
        <v>5661</v>
      </c>
      <c r="B176" s="126" t="s">
        <v>16</v>
      </c>
      <c r="C176" s="39">
        <v>9</v>
      </c>
      <c r="D176" s="171">
        <v>1</v>
      </c>
      <c r="E176" s="102" t="s">
        <v>452</v>
      </c>
      <c r="F176" s="40" t="s">
        <v>210</v>
      </c>
      <c r="G176" s="64" t="s">
        <v>156</v>
      </c>
      <c r="H176" s="151">
        <v>43797</v>
      </c>
      <c r="I176" s="125">
        <v>11112</v>
      </c>
      <c r="J176" s="153">
        <v>4020.7</v>
      </c>
      <c r="K176" s="125" t="s">
        <v>21</v>
      </c>
      <c r="L176" s="45" t="s">
        <v>22</v>
      </c>
      <c r="M176" s="46" t="s">
        <v>23</v>
      </c>
      <c r="N176" s="102" t="s">
        <v>453</v>
      </c>
    </row>
    <row r="177" spans="1:15" ht="31.5" customHeight="1" x14ac:dyDescent="0.2">
      <c r="A177" s="39">
        <v>5661</v>
      </c>
      <c r="B177" s="126" t="s">
        <v>16</v>
      </c>
      <c r="C177" s="39">
        <v>10</v>
      </c>
      <c r="D177" s="171">
        <v>4</v>
      </c>
      <c r="E177" s="102" t="s">
        <v>452</v>
      </c>
      <c r="F177" s="40" t="s">
        <v>210</v>
      </c>
      <c r="G177" s="64" t="s">
        <v>31</v>
      </c>
      <c r="H177" s="151">
        <v>44194</v>
      </c>
      <c r="I177" s="125">
        <v>12180</v>
      </c>
      <c r="J177" s="153">
        <v>19625.02</v>
      </c>
      <c r="K177" s="125" t="s">
        <v>21</v>
      </c>
      <c r="L177" s="45" t="s">
        <v>22</v>
      </c>
      <c r="M177" s="46" t="s">
        <v>23</v>
      </c>
      <c r="N177" s="102" t="s">
        <v>454</v>
      </c>
    </row>
    <row r="178" spans="1:15" ht="33" customHeight="1" x14ac:dyDescent="0.2">
      <c r="A178" s="57"/>
      <c r="B178" s="7"/>
      <c r="C178" s="57"/>
      <c r="D178" s="172"/>
      <c r="E178" s="8"/>
      <c r="F178" s="8"/>
      <c r="G178" s="3" t="s">
        <v>436</v>
      </c>
      <c r="H178" s="173"/>
      <c r="I178" s="173"/>
      <c r="J178" s="60">
        <f>SUM(J168:J177)</f>
        <v>97288.9</v>
      </c>
      <c r="K178" s="8"/>
      <c r="L178" s="8"/>
      <c r="M178" s="8"/>
      <c r="N178" s="8"/>
    </row>
    <row r="179" spans="1:15" ht="25.5" customHeight="1" x14ac:dyDescent="0.2">
      <c r="A179" s="147"/>
      <c r="B179" s="147"/>
      <c r="C179" s="148"/>
      <c r="D179" s="149"/>
      <c r="E179" s="137" t="s">
        <v>455</v>
      </c>
      <c r="F179" s="138"/>
      <c r="G179" s="5"/>
      <c r="H179" s="63"/>
      <c r="I179" s="63"/>
      <c r="J179" s="61"/>
      <c r="K179" s="61"/>
      <c r="L179" s="61"/>
      <c r="M179" s="150"/>
      <c r="N179" s="150"/>
    </row>
    <row r="180" spans="1:15" ht="35.25" customHeight="1" x14ac:dyDescent="0.2">
      <c r="A180" s="39">
        <v>5671</v>
      </c>
      <c r="B180" s="38" t="s">
        <v>16</v>
      </c>
      <c r="C180" s="39">
        <v>1</v>
      </c>
      <c r="D180" s="38">
        <v>1</v>
      </c>
      <c r="E180" s="102" t="s">
        <v>456</v>
      </c>
      <c r="F180" s="42">
        <v>20164800894</v>
      </c>
      <c r="G180" s="42" t="s">
        <v>31</v>
      </c>
      <c r="H180" s="151">
        <v>42942</v>
      </c>
      <c r="I180" s="125">
        <v>2950</v>
      </c>
      <c r="J180" s="153">
        <v>6700</v>
      </c>
      <c r="K180" s="45" t="s">
        <v>154</v>
      </c>
      <c r="L180" s="45" t="s">
        <v>22</v>
      </c>
      <c r="M180" s="46" t="s">
        <v>23</v>
      </c>
      <c r="N180" s="102" t="s">
        <v>457</v>
      </c>
    </row>
    <row r="181" spans="1:15" ht="30" customHeight="1" x14ac:dyDescent="0.2">
      <c r="A181" s="30">
        <v>5671</v>
      </c>
      <c r="B181" s="29" t="s">
        <v>16</v>
      </c>
      <c r="C181" s="30">
        <v>2</v>
      </c>
      <c r="D181" s="29">
        <v>1</v>
      </c>
      <c r="E181" s="74" t="s">
        <v>456</v>
      </c>
      <c r="F181" s="98">
        <v>20164000309</v>
      </c>
      <c r="G181" s="33" t="s">
        <v>198</v>
      </c>
      <c r="H181" s="154">
        <v>42942</v>
      </c>
      <c r="I181" s="76">
        <v>2950</v>
      </c>
      <c r="J181" s="155">
        <v>6700</v>
      </c>
      <c r="K181" s="36" t="s">
        <v>154</v>
      </c>
      <c r="L181" s="36" t="s">
        <v>22</v>
      </c>
      <c r="M181" s="37" t="s">
        <v>23</v>
      </c>
      <c r="N181" s="74" t="s">
        <v>458</v>
      </c>
      <c r="O181" s="174"/>
    </row>
    <row r="182" spans="1:15" ht="43.5" customHeight="1" x14ac:dyDescent="0.2">
      <c r="A182" s="30">
        <v>5671</v>
      </c>
      <c r="B182" s="29" t="s">
        <v>16</v>
      </c>
      <c r="C182" s="30">
        <v>3</v>
      </c>
      <c r="D182" s="29">
        <v>1</v>
      </c>
      <c r="E182" s="74" t="s">
        <v>456</v>
      </c>
      <c r="F182" s="98"/>
      <c r="G182" s="33" t="s">
        <v>459</v>
      </c>
      <c r="H182" s="154">
        <v>42942</v>
      </c>
      <c r="I182" s="76">
        <v>2950</v>
      </c>
      <c r="J182" s="155">
        <v>6700</v>
      </c>
      <c r="K182" s="36" t="s">
        <v>154</v>
      </c>
      <c r="L182" s="36" t="s">
        <v>22</v>
      </c>
      <c r="M182" s="37" t="s">
        <v>23</v>
      </c>
      <c r="N182" s="74" t="s">
        <v>460</v>
      </c>
    </row>
    <row r="183" spans="1:15" ht="31.5" customHeight="1" x14ac:dyDescent="0.2">
      <c r="A183" s="30">
        <v>5671</v>
      </c>
      <c r="B183" s="29" t="s">
        <v>16</v>
      </c>
      <c r="C183" s="30">
        <v>4</v>
      </c>
      <c r="D183" s="29">
        <v>1</v>
      </c>
      <c r="E183" s="74" t="s">
        <v>461</v>
      </c>
      <c r="F183" s="98">
        <v>507622176</v>
      </c>
      <c r="G183" s="33" t="s">
        <v>339</v>
      </c>
      <c r="H183" s="154">
        <v>42942</v>
      </c>
      <c r="I183" s="76">
        <v>2950</v>
      </c>
      <c r="J183" s="155">
        <v>7900</v>
      </c>
      <c r="K183" s="36" t="s">
        <v>154</v>
      </c>
      <c r="L183" s="36" t="s">
        <v>22</v>
      </c>
      <c r="M183" s="37" t="s">
        <v>23</v>
      </c>
      <c r="N183" s="74" t="s">
        <v>462</v>
      </c>
    </row>
    <row r="184" spans="1:15" ht="41.25" customHeight="1" x14ac:dyDescent="0.2">
      <c r="A184" s="30">
        <v>5671</v>
      </c>
      <c r="B184" s="29" t="s">
        <v>16</v>
      </c>
      <c r="C184" s="30">
        <v>5</v>
      </c>
      <c r="D184" s="29">
        <v>1</v>
      </c>
      <c r="E184" s="74" t="s">
        <v>461</v>
      </c>
      <c r="F184" s="98"/>
      <c r="G184" s="31" t="s">
        <v>29</v>
      </c>
      <c r="H184" s="154">
        <v>42942</v>
      </c>
      <c r="I184" s="76">
        <v>2950</v>
      </c>
      <c r="J184" s="155">
        <v>7900</v>
      </c>
      <c r="K184" s="36" t="s">
        <v>154</v>
      </c>
      <c r="L184" s="36" t="s">
        <v>22</v>
      </c>
      <c r="M184" s="37" t="s">
        <v>23</v>
      </c>
      <c r="N184" s="74" t="s">
        <v>460</v>
      </c>
    </row>
    <row r="185" spans="1:15" ht="39.75" customHeight="1" x14ac:dyDescent="0.2">
      <c r="A185" s="30">
        <v>5671</v>
      </c>
      <c r="B185" s="29" t="s">
        <v>16</v>
      </c>
      <c r="C185" s="30">
        <v>6</v>
      </c>
      <c r="D185" s="29">
        <v>1</v>
      </c>
      <c r="E185" s="74" t="s">
        <v>463</v>
      </c>
      <c r="F185" s="98">
        <v>20164441865</v>
      </c>
      <c r="G185" s="31" t="s">
        <v>412</v>
      </c>
      <c r="H185" s="154">
        <v>42998</v>
      </c>
      <c r="I185" s="76">
        <v>3080</v>
      </c>
      <c r="J185" s="155">
        <v>11999.99</v>
      </c>
      <c r="K185" s="36" t="s">
        <v>154</v>
      </c>
      <c r="L185" s="36" t="s">
        <v>22</v>
      </c>
      <c r="M185" s="37" t="s">
        <v>23</v>
      </c>
      <c r="N185" s="74" t="s">
        <v>464</v>
      </c>
    </row>
    <row r="186" spans="1:15" ht="34.5" customHeight="1" x14ac:dyDescent="0.2">
      <c r="A186" s="39">
        <v>5671</v>
      </c>
      <c r="B186" s="38" t="s">
        <v>16</v>
      </c>
      <c r="C186" s="39">
        <v>7</v>
      </c>
      <c r="D186" s="38">
        <v>1</v>
      </c>
      <c r="E186" s="102" t="s">
        <v>463</v>
      </c>
      <c r="F186" s="42">
        <v>20164442779</v>
      </c>
      <c r="G186" s="42" t="s">
        <v>31</v>
      </c>
      <c r="H186" s="151">
        <v>42998</v>
      </c>
      <c r="I186" s="125">
        <v>3080</v>
      </c>
      <c r="J186" s="153">
        <v>11999.99</v>
      </c>
      <c r="K186" s="45" t="s">
        <v>154</v>
      </c>
      <c r="L186" s="45" t="s">
        <v>22</v>
      </c>
      <c r="M186" s="46" t="s">
        <v>23</v>
      </c>
      <c r="N186" s="102" t="s">
        <v>465</v>
      </c>
    </row>
    <row r="187" spans="1:15" ht="34.5" customHeight="1" x14ac:dyDescent="0.2">
      <c r="A187" s="30">
        <v>5671</v>
      </c>
      <c r="B187" s="29" t="s">
        <v>16</v>
      </c>
      <c r="C187" s="30">
        <v>8</v>
      </c>
      <c r="D187" s="29">
        <v>1</v>
      </c>
      <c r="E187" s="74" t="s">
        <v>463</v>
      </c>
      <c r="F187" s="32" t="s">
        <v>466</v>
      </c>
      <c r="G187" s="33" t="s">
        <v>339</v>
      </c>
      <c r="H187" s="154">
        <v>42998</v>
      </c>
      <c r="I187" s="76">
        <v>3080</v>
      </c>
      <c r="J187" s="155">
        <v>11999.99</v>
      </c>
      <c r="K187" s="36" t="s">
        <v>154</v>
      </c>
      <c r="L187" s="36" t="s">
        <v>22</v>
      </c>
      <c r="M187" s="37" t="s">
        <v>23</v>
      </c>
      <c r="N187" s="74" t="s">
        <v>467</v>
      </c>
    </row>
    <row r="188" spans="1:15" ht="48.75" customHeight="1" x14ac:dyDescent="0.2">
      <c r="A188" s="30">
        <v>5671</v>
      </c>
      <c r="B188" s="29" t="s">
        <v>16</v>
      </c>
      <c r="C188" s="30">
        <v>9</v>
      </c>
      <c r="D188" s="29">
        <v>1</v>
      </c>
      <c r="E188" s="74" t="s">
        <v>463</v>
      </c>
      <c r="F188" s="32" t="s">
        <v>468</v>
      </c>
      <c r="G188" s="31" t="s">
        <v>198</v>
      </c>
      <c r="H188" s="154">
        <v>42998</v>
      </c>
      <c r="I188" s="76">
        <v>3080</v>
      </c>
      <c r="J188" s="155">
        <v>11999.99</v>
      </c>
      <c r="K188" s="36" t="s">
        <v>154</v>
      </c>
      <c r="L188" s="36" t="s">
        <v>22</v>
      </c>
      <c r="M188" s="37" t="s">
        <v>23</v>
      </c>
      <c r="N188" s="74" t="s">
        <v>469</v>
      </c>
    </row>
    <row r="189" spans="1:15" ht="21.75" customHeight="1" x14ac:dyDescent="0.2">
      <c r="A189" s="21">
        <v>5671</v>
      </c>
      <c r="B189" s="20" t="s">
        <v>16</v>
      </c>
      <c r="C189" s="21">
        <v>10</v>
      </c>
      <c r="D189" s="20">
        <v>1</v>
      </c>
      <c r="E189" s="78" t="s">
        <v>470</v>
      </c>
      <c r="F189" s="80" t="s">
        <v>471</v>
      </c>
      <c r="G189" s="24" t="s">
        <v>26</v>
      </c>
      <c r="H189" s="157">
        <v>43011</v>
      </c>
      <c r="I189" s="156">
        <v>115964</v>
      </c>
      <c r="J189" s="158">
        <v>5006.29</v>
      </c>
      <c r="K189" s="27" t="s">
        <v>21</v>
      </c>
      <c r="L189" s="27" t="s">
        <v>22</v>
      </c>
      <c r="M189" s="28" t="s">
        <v>23</v>
      </c>
      <c r="N189" s="78" t="s">
        <v>472</v>
      </c>
    </row>
    <row r="190" spans="1:15" ht="23.25" customHeight="1" x14ac:dyDescent="0.2">
      <c r="A190" s="21">
        <v>5671</v>
      </c>
      <c r="B190" s="20" t="s">
        <v>16</v>
      </c>
      <c r="C190" s="21">
        <v>11</v>
      </c>
      <c r="D190" s="20">
        <v>1</v>
      </c>
      <c r="E190" s="78" t="s">
        <v>470</v>
      </c>
      <c r="F190" s="80" t="s">
        <v>473</v>
      </c>
      <c r="G190" s="24" t="s">
        <v>26</v>
      </c>
      <c r="H190" s="157">
        <v>43011</v>
      </c>
      <c r="I190" s="156">
        <v>115964</v>
      </c>
      <c r="J190" s="158">
        <v>5006.29</v>
      </c>
      <c r="K190" s="27" t="s">
        <v>21</v>
      </c>
      <c r="L190" s="27" t="s">
        <v>22</v>
      </c>
      <c r="M190" s="28" t="s">
        <v>23</v>
      </c>
      <c r="N190" s="78" t="s">
        <v>472</v>
      </c>
    </row>
    <row r="191" spans="1:15" ht="23.25" customHeight="1" x14ac:dyDescent="0.2">
      <c r="A191" s="21">
        <v>5671</v>
      </c>
      <c r="B191" s="20" t="s">
        <v>16</v>
      </c>
      <c r="C191" s="21">
        <v>12</v>
      </c>
      <c r="D191" s="20">
        <v>1</v>
      </c>
      <c r="E191" s="78" t="s">
        <v>474</v>
      </c>
      <c r="F191" s="80"/>
      <c r="G191" s="24" t="s">
        <v>26</v>
      </c>
      <c r="H191" s="157">
        <v>43014</v>
      </c>
      <c r="I191" s="80" t="s">
        <v>475</v>
      </c>
      <c r="J191" s="158">
        <v>3100</v>
      </c>
      <c r="K191" s="27" t="s">
        <v>21</v>
      </c>
      <c r="L191" s="27" t="s">
        <v>22</v>
      </c>
      <c r="M191" s="28" t="s">
        <v>23</v>
      </c>
      <c r="N191" s="78" t="s">
        <v>472</v>
      </c>
    </row>
    <row r="192" spans="1:15" ht="23.25" customHeight="1" x14ac:dyDescent="0.2">
      <c r="A192" s="21">
        <v>5671</v>
      </c>
      <c r="B192" s="20" t="s">
        <v>16</v>
      </c>
      <c r="C192" s="21">
        <v>13</v>
      </c>
      <c r="D192" s="20">
        <v>1</v>
      </c>
      <c r="E192" s="78" t="s">
        <v>474</v>
      </c>
      <c r="F192" s="80"/>
      <c r="G192" s="24" t="s">
        <v>26</v>
      </c>
      <c r="H192" s="157">
        <v>43014</v>
      </c>
      <c r="I192" s="80" t="s">
        <v>475</v>
      </c>
      <c r="J192" s="158">
        <v>3100</v>
      </c>
      <c r="K192" s="27" t="s">
        <v>21</v>
      </c>
      <c r="L192" s="27" t="s">
        <v>22</v>
      </c>
      <c r="M192" s="28" t="s">
        <v>23</v>
      </c>
      <c r="N192" s="78" t="s">
        <v>476</v>
      </c>
    </row>
    <row r="193" spans="1:14" ht="26.25" customHeight="1" x14ac:dyDescent="0.2">
      <c r="A193" s="39">
        <v>5671</v>
      </c>
      <c r="B193" s="38" t="s">
        <v>16</v>
      </c>
      <c r="C193" s="39">
        <v>14</v>
      </c>
      <c r="D193" s="38">
        <v>1</v>
      </c>
      <c r="E193" s="102" t="s">
        <v>477</v>
      </c>
      <c r="F193" s="125"/>
      <c r="G193" s="42" t="s">
        <v>31</v>
      </c>
      <c r="H193" s="151">
        <v>43014</v>
      </c>
      <c r="I193" s="125" t="s">
        <v>475</v>
      </c>
      <c r="J193" s="153">
        <v>14750</v>
      </c>
      <c r="K193" s="45" t="s">
        <v>21</v>
      </c>
      <c r="L193" s="45" t="s">
        <v>22</v>
      </c>
      <c r="M193" s="46" t="s">
        <v>23</v>
      </c>
      <c r="N193" s="102" t="s">
        <v>472</v>
      </c>
    </row>
    <row r="194" spans="1:14" ht="23.25" customHeight="1" x14ac:dyDescent="0.2">
      <c r="A194" s="21">
        <v>5671</v>
      </c>
      <c r="B194" s="20" t="s">
        <v>16</v>
      </c>
      <c r="C194" s="21">
        <v>15</v>
      </c>
      <c r="D194" s="20">
        <v>1</v>
      </c>
      <c r="E194" s="78" t="s">
        <v>477</v>
      </c>
      <c r="F194" s="80"/>
      <c r="G194" s="24" t="s">
        <v>26</v>
      </c>
      <c r="H194" s="157">
        <v>43014</v>
      </c>
      <c r="I194" s="80" t="s">
        <v>475</v>
      </c>
      <c r="J194" s="158">
        <v>14750</v>
      </c>
      <c r="K194" s="27" t="s">
        <v>21</v>
      </c>
      <c r="L194" s="27" t="s">
        <v>22</v>
      </c>
      <c r="M194" s="28" t="s">
        <v>23</v>
      </c>
      <c r="N194" s="78" t="s">
        <v>476</v>
      </c>
    </row>
    <row r="195" spans="1:14" ht="23.25" customHeight="1" x14ac:dyDescent="0.2">
      <c r="A195" s="21">
        <v>5671</v>
      </c>
      <c r="B195" s="20" t="s">
        <v>16</v>
      </c>
      <c r="C195" s="21">
        <v>16</v>
      </c>
      <c r="D195" s="20">
        <v>1</v>
      </c>
      <c r="E195" s="78" t="s">
        <v>478</v>
      </c>
      <c r="F195" s="80"/>
      <c r="G195" s="24" t="s">
        <v>26</v>
      </c>
      <c r="H195" s="157">
        <v>43012</v>
      </c>
      <c r="I195" s="80">
        <v>4855</v>
      </c>
      <c r="J195" s="158">
        <v>6728</v>
      </c>
      <c r="K195" s="27" t="s">
        <v>21</v>
      </c>
      <c r="L195" s="27" t="s">
        <v>22</v>
      </c>
      <c r="M195" s="28" t="s">
        <v>23</v>
      </c>
      <c r="N195" s="78" t="s">
        <v>472</v>
      </c>
    </row>
    <row r="196" spans="1:14" ht="23.25" customHeight="1" x14ac:dyDescent="0.2">
      <c r="A196" s="21">
        <v>5671</v>
      </c>
      <c r="B196" s="20" t="s">
        <v>16</v>
      </c>
      <c r="C196" s="21">
        <v>17</v>
      </c>
      <c r="D196" s="20">
        <v>1</v>
      </c>
      <c r="E196" s="78" t="s">
        <v>478</v>
      </c>
      <c r="F196" s="80"/>
      <c r="G196" s="24" t="s">
        <v>26</v>
      </c>
      <c r="H196" s="157">
        <v>43012</v>
      </c>
      <c r="I196" s="80">
        <v>4855</v>
      </c>
      <c r="J196" s="158">
        <v>6728</v>
      </c>
      <c r="K196" s="27" t="s">
        <v>21</v>
      </c>
      <c r="L196" s="27" t="s">
        <v>22</v>
      </c>
      <c r="M196" s="28" t="s">
        <v>23</v>
      </c>
      <c r="N196" s="78" t="s">
        <v>472</v>
      </c>
    </row>
    <row r="197" spans="1:14" ht="23.25" customHeight="1" x14ac:dyDescent="0.2">
      <c r="A197" s="21">
        <v>5671</v>
      </c>
      <c r="B197" s="20" t="s">
        <v>16</v>
      </c>
      <c r="C197" s="21">
        <v>18</v>
      </c>
      <c r="D197" s="20">
        <v>1</v>
      </c>
      <c r="E197" s="78" t="s">
        <v>479</v>
      </c>
      <c r="F197" s="24" t="s">
        <v>480</v>
      </c>
      <c r="G197" s="24" t="s">
        <v>26</v>
      </c>
      <c r="H197" s="157">
        <v>43021</v>
      </c>
      <c r="I197" s="80">
        <v>5463</v>
      </c>
      <c r="J197" s="158">
        <v>2879.99</v>
      </c>
      <c r="K197" s="27" t="s">
        <v>21</v>
      </c>
      <c r="L197" s="27" t="s">
        <v>22</v>
      </c>
      <c r="M197" s="28" t="s">
        <v>23</v>
      </c>
      <c r="N197" s="78" t="s">
        <v>472</v>
      </c>
    </row>
    <row r="198" spans="1:14" ht="23.25" customHeight="1" x14ac:dyDescent="0.2">
      <c r="A198" s="21">
        <v>5671</v>
      </c>
      <c r="B198" s="20" t="s">
        <v>16</v>
      </c>
      <c r="C198" s="21">
        <v>19</v>
      </c>
      <c r="D198" s="20">
        <v>1</v>
      </c>
      <c r="E198" s="78" t="s">
        <v>481</v>
      </c>
      <c r="F198" s="24">
        <v>705001287</v>
      </c>
      <c r="G198" s="24" t="s">
        <v>26</v>
      </c>
      <c r="H198" s="157">
        <v>43021</v>
      </c>
      <c r="I198" s="80">
        <v>5463</v>
      </c>
      <c r="J198" s="158">
        <v>5400</v>
      </c>
      <c r="K198" s="27" t="s">
        <v>21</v>
      </c>
      <c r="L198" s="27" t="s">
        <v>22</v>
      </c>
      <c r="M198" s="28" t="s">
        <v>23</v>
      </c>
      <c r="N198" s="78" t="s">
        <v>472</v>
      </c>
    </row>
    <row r="199" spans="1:14" ht="23.25" customHeight="1" x14ac:dyDescent="0.2">
      <c r="A199" s="21">
        <v>5671</v>
      </c>
      <c r="B199" s="20" t="s">
        <v>16</v>
      </c>
      <c r="C199" s="21">
        <v>20</v>
      </c>
      <c r="D199" s="20">
        <v>1</v>
      </c>
      <c r="E199" s="78" t="s">
        <v>481</v>
      </c>
      <c r="F199" s="24">
        <v>705001293</v>
      </c>
      <c r="G199" s="24" t="s">
        <v>26</v>
      </c>
      <c r="H199" s="157">
        <v>43021</v>
      </c>
      <c r="I199" s="80">
        <v>5463</v>
      </c>
      <c r="J199" s="158">
        <v>5400</v>
      </c>
      <c r="K199" s="27" t="s">
        <v>21</v>
      </c>
      <c r="L199" s="27" t="s">
        <v>22</v>
      </c>
      <c r="M199" s="28" t="s">
        <v>23</v>
      </c>
      <c r="N199" s="78" t="s">
        <v>472</v>
      </c>
    </row>
    <row r="200" spans="1:14" ht="60" customHeight="1" x14ac:dyDescent="0.2">
      <c r="A200" s="175">
        <v>5671</v>
      </c>
      <c r="B200" s="176" t="s">
        <v>16</v>
      </c>
      <c r="C200" s="175">
        <v>21</v>
      </c>
      <c r="D200" s="176">
        <v>1</v>
      </c>
      <c r="E200" s="177" t="s">
        <v>482</v>
      </c>
      <c r="F200" s="178">
        <v>367508344</v>
      </c>
      <c r="G200" s="179" t="s">
        <v>344</v>
      </c>
      <c r="H200" s="180">
        <v>43034</v>
      </c>
      <c r="I200" s="181">
        <v>16520</v>
      </c>
      <c r="J200" s="182">
        <v>9999</v>
      </c>
      <c r="K200" s="183" t="s">
        <v>21</v>
      </c>
      <c r="L200" s="183" t="s">
        <v>22</v>
      </c>
      <c r="M200" s="184" t="s">
        <v>192</v>
      </c>
      <c r="N200" s="177" t="s">
        <v>483</v>
      </c>
    </row>
    <row r="201" spans="1:14" ht="38.25" customHeight="1" x14ac:dyDescent="0.2">
      <c r="A201" s="30">
        <v>5671</v>
      </c>
      <c r="B201" s="29" t="s">
        <v>16</v>
      </c>
      <c r="C201" s="30">
        <v>22</v>
      </c>
      <c r="D201" s="29">
        <v>1</v>
      </c>
      <c r="E201" s="74" t="s">
        <v>482</v>
      </c>
      <c r="F201" s="98" t="s">
        <v>484</v>
      </c>
      <c r="G201" s="31" t="s">
        <v>485</v>
      </c>
      <c r="H201" s="154">
        <v>43034</v>
      </c>
      <c r="I201" s="76">
        <v>16520</v>
      </c>
      <c r="J201" s="155">
        <v>9999</v>
      </c>
      <c r="K201" s="36" t="s">
        <v>21</v>
      </c>
      <c r="L201" s="36" t="s">
        <v>22</v>
      </c>
      <c r="M201" s="37" t="s">
        <v>23</v>
      </c>
      <c r="N201" s="74" t="s">
        <v>486</v>
      </c>
    </row>
    <row r="202" spans="1:14" ht="44.25" customHeight="1" x14ac:dyDescent="0.2">
      <c r="A202" s="30">
        <v>5671</v>
      </c>
      <c r="B202" s="29" t="s">
        <v>16</v>
      </c>
      <c r="C202" s="30">
        <v>23</v>
      </c>
      <c r="D202" s="29">
        <v>1</v>
      </c>
      <c r="E202" s="74" t="s">
        <v>482</v>
      </c>
      <c r="F202" s="98">
        <v>367508356</v>
      </c>
      <c r="G202" s="31" t="s">
        <v>29</v>
      </c>
      <c r="H202" s="154">
        <v>43034</v>
      </c>
      <c r="I202" s="76">
        <v>16520</v>
      </c>
      <c r="J202" s="155">
        <v>9999</v>
      </c>
      <c r="K202" s="36" t="s">
        <v>21</v>
      </c>
      <c r="L202" s="36" t="s">
        <v>22</v>
      </c>
      <c r="M202" s="37" t="s">
        <v>23</v>
      </c>
      <c r="N202" s="74" t="s">
        <v>487</v>
      </c>
    </row>
    <row r="203" spans="1:14" ht="35.25" customHeight="1" x14ac:dyDescent="0.2">
      <c r="A203" s="39">
        <v>5671</v>
      </c>
      <c r="B203" s="38" t="s">
        <v>16</v>
      </c>
      <c r="C203" s="39">
        <v>24</v>
      </c>
      <c r="D203" s="38">
        <v>1</v>
      </c>
      <c r="E203" s="102" t="s">
        <v>482</v>
      </c>
      <c r="F203" s="42">
        <v>367508359</v>
      </c>
      <c r="G203" s="42" t="s">
        <v>31</v>
      </c>
      <c r="H203" s="151">
        <v>43034</v>
      </c>
      <c r="I203" s="125">
        <v>16520</v>
      </c>
      <c r="J203" s="153">
        <v>9999</v>
      </c>
      <c r="K203" s="45" t="s">
        <v>21</v>
      </c>
      <c r="L203" s="45" t="s">
        <v>22</v>
      </c>
      <c r="M203" s="46" t="s">
        <v>23</v>
      </c>
      <c r="N203" s="102" t="s">
        <v>488</v>
      </c>
    </row>
    <row r="204" spans="1:14" ht="39" customHeight="1" x14ac:dyDescent="0.2">
      <c r="A204" s="21">
        <v>5671</v>
      </c>
      <c r="B204" s="20" t="s">
        <v>16</v>
      </c>
      <c r="C204" s="21">
        <v>25</v>
      </c>
      <c r="D204" s="20">
        <v>1</v>
      </c>
      <c r="E204" s="78" t="s">
        <v>482</v>
      </c>
      <c r="F204" s="24">
        <v>367508360</v>
      </c>
      <c r="G204" s="24" t="s">
        <v>26</v>
      </c>
      <c r="H204" s="157">
        <v>43034</v>
      </c>
      <c r="I204" s="80">
        <v>16520</v>
      </c>
      <c r="J204" s="158">
        <v>9999</v>
      </c>
      <c r="K204" s="27" t="s">
        <v>21</v>
      </c>
      <c r="L204" s="27" t="s">
        <v>22</v>
      </c>
      <c r="M204" s="28" t="s">
        <v>23</v>
      </c>
      <c r="N204" s="78" t="s">
        <v>489</v>
      </c>
    </row>
    <row r="205" spans="1:14" ht="35.25" customHeight="1" x14ac:dyDescent="0.2">
      <c r="A205" s="88">
        <v>5671</v>
      </c>
      <c r="B205" s="87" t="s">
        <v>16</v>
      </c>
      <c r="C205" s="88">
        <v>26</v>
      </c>
      <c r="D205" s="87">
        <v>1</v>
      </c>
      <c r="E205" s="185" t="s">
        <v>490</v>
      </c>
      <c r="F205" s="91"/>
      <c r="G205" s="91" t="s">
        <v>26</v>
      </c>
      <c r="H205" s="186">
        <v>43046</v>
      </c>
      <c r="I205" s="187">
        <v>10621</v>
      </c>
      <c r="J205" s="188">
        <v>846.39</v>
      </c>
      <c r="K205" s="94" t="s">
        <v>21</v>
      </c>
      <c r="L205" s="94" t="s">
        <v>276</v>
      </c>
      <c r="M205" s="95" t="s">
        <v>23</v>
      </c>
      <c r="N205" s="185" t="s">
        <v>491</v>
      </c>
    </row>
    <row r="206" spans="1:14" ht="35.25" customHeight="1" x14ac:dyDescent="0.2">
      <c r="A206" s="30">
        <v>5671</v>
      </c>
      <c r="B206" s="29" t="s">
        <v>16</v>
      </c>
      <c r="C206" s="30">
        <v>27</v>
      </c>
      <c r="D206" s="29">
        <v>1</v>
      </c>
      <c r="E206" s="74" t="s">
        <v>482</v>
      </c>
      <c r="F206" s="98">
        <v>367328126</v>
      </c>
      <c r="G206" s="31" t="s">
        <v>29</v>
      </c>
      <c r="H206" s="154">
        <v>43227</v>
      </c>
      <c r="I206" s="76">
        <v>18134</v>
      </c>
      <c r="J206" s="155">
        <v>10000</v>
      </c>
      <c r="K206" s="36" t="s">
        <v>21</v>
      </c>
      <c r="L206" s="36" t="s">
        <v>22</v>
      </c>
      <c r="M206" s="37" t="s">
        <v>23</v>
      </c>
      <c r="N206" s="74" t="s">
        <v>487</v>
      </c>
    </row>
    <row r="207" spans="1:14" ht="51.75" customHeight="1" x14ac:dyDescent="0.2">
      <c r="A207" s="30">
        <v>5671</v>
      </c>
      <c r="B207" s="29" t="s">
        <v>16</v>
      </c>
      <c r="C207" s="30">
        <v>28</v>
      </c>
      <c r="D207" s="29">
        <v>1</v>
      </c>
      <c r="E207" s="74" t="s">
        <v>492</v>
      </c>
      <c r="F207" s="98">
        <v>813336451</v>
      </c>
      <c r="G207" s="31" t="s">
        <v>280</v>
      </c>
      <c r="H207" s="154">
        <v>43227</v>
      </c>
      <c r="I207" s="76">
        <v>18134</v>
      </c>
      <c r="J207" s="155">
        <v>4500</v>
      </c>
      <c r="K207" s="36" t="s">
        <v>21</v>
      </c>
      <c r="L207" s="36" t="s">
        <v>22</v>
      </c>
      <c r="M207" s="37" t="s">
        <v>23</v>
      </c>
      <c r="N207" s="74" t="s">
        <v>493</v>
      </c>
    </row>
    <row r="208" spans="1:14" ht="35.25" customHeight="1" x14ac:dyDescent="0.2">
      <c r="A208" s="12">
        <v>5671</v>
      </c>
      <c r="B208" s="11" t="s">
        <v>16</v>
      </c>
      <c r="C208" s="12">
        <v>29</v>
      </c>
      <c r="D208" s="121">
        <v>1</v>
      </c>
      <c r="E208" s="99" t="s">
        <v>494</v>
      </c>
      <c r="F208" s="15"/>
      <c r="G208" s="123" t="s">
        <v>19</v>
      </c>
      <c r="H208" s="16">
        <v>43282</v>
      </c>
      <c r="I208" s="122">
        <v>4502</v>
      </c>
      <c r="J208" s="189">
        <v>28971</v>
      </c>
      <c r="K208" s="122" t="s">
        <v>132</v>
      </c>
      <c r="L208" s="18" t="s">
        <v>264</v>
      </c>
      <c r="M208" s="19" t="s">
        <v>23</v>
      </c>
      <c r="N208" s="99" t="s">
        <v>243</v>
      </c>
    </row>
    <row r="209" spans="1:14" ht="35.25" customHeight="1" x14ac:dyDescent="0.2">
      <c r="A209" s="30">
        <v>5671</v>
      </c>
      <c r="B209" s="29" t="s">
        <v>16</v>
      </c>
      <c r="C209" s="30">
        <v>30</v>
      </c>
      <c r="D209" s="29">
        <v>1</v>
      </c>
      <c r="E209" s="74" t="s">
        <v>495</v>
      </c>
      <c r="F209" s="98">
        <v>814612873</v>
      </c>
      <c r="G209" s="31" t="s">
        <v>29</v>
      </c>
      <c r="H209" s="154">
        <v>43482</v>
      </c>
      <c r="I209" s="76">
        <v>20686</v>
      </c>
      <c r="J209" s="155">
        <v>4700</v>
      </c>
      <c r="K209" s="36" t="s">
        <v>154</v>
      </c>
      <c r="L209" s="36" t="s">
        <v>22</v>
      </c>
      <c r="M209" s="37" t="s">
        <v>23</v>
      </c>
      <c r="N209" s="74" t="s">
        <v>487</v>
      </c>
    </row>
    <row r="210" spans="1:14" ht="35.25" customHeight="1" x14ac:dyDescent="0.2">
      <c r="A210" s="30">
        <v>5671</v>
      </c>
      <c r="B210" s="29" t="s">
        <v>16</v>
      </c>
      <c r="C210" s="30">
        <v>31</v>
      </c>
      <c r="D210" s="73">
        <v>1</v>
      </c>
      <c r="E210" s="74" t="s">
        <v>495</v>
      </c>
      <c r="F210" s="98">
        <v>813857951</v>
      </c>
      <c r="G210" s="31" t="s">
        <v>29</v>
      </c>
      <c r="H210" s="154">
        <v>43482</v>
      </c>
      <c r="I210" s="76">
        <v>20686</v>
      </c>
      <c r="J210" s="155">
        <v>4700</v>
      </c>
      <c r="K210" s="76" t="s">
        <v>154</v>
      </c>
      <c r="L210" s="36" t="s">
        <v>22</v>
      </c>
      <c r="M210" s="37" t="s">
        <v>23</v>
      </c>
      <c r="N210" s="74" t="s">
        <v>487</v>
      </c>
    </row>
    <row r="211" spans="1:14" ht="35.25" customHeight="1" x14ac:dyDescent="0.2">
      <c r="A211" s="30">
        <v>5671</v>
      </c>
      <c r="B211" s="29" t="s">
        <v>16</v>
      </c>
      <c r="C211" s="30">
        <v>32</v>
      </c>
      <c r="D211" s="73">
        <v>1</v>
      </c>
      <c r="E211" s="74" t="s">
        <v>496</v>
      </c>
      <c r="F211" s="98">
        <v>5693065</v>
      </c>
      <c r="G211" s="31" t="s">
        <v>497</v>
      </c>
      <c r="H211" s="34">
        <v>43550</v>
      </c>
      <c r="I211" s="76">
        <v>21571</v>
      </c>
      <c r="J211" s="155">
        <v>14500</v>
      </c>
      <c r="K211" s="76" t="s">
        <v>21</v>
      </c>
      <c r="L211" s="36" t="s">
        <v>22</v>
      </c>
      <c r="M211" s="37" t="s">
        <v>23</v>
      </c>
      <c r="N211" s="74" t="s">
        <v>498</v>
      </c>
    </row>
    <row r="212" spans="1:14" ht="35.25" customHeight="1" x14ac:dyDescent="0.2">
      <c r="A212" s="30">
        <v>5671</v>
      </c>
      <c r="B212" s="29" t="s">
        <v>16</v>
      </c>
      <c r="C212" s="30">
        <v>33</v>
      </c>
      <c r="D212" s="29">
        <v>1</v>
      </c>
      <c r="E212" s="74" t="s">
        <v>496</v>
      </c>
      <c r="F212" s="98">
        <v>5693061</v>
      </c>
      <c r="G212" s="31" t="s">
        <v>339</v>
      </c>
      <c r="H212" s="34">
        <v>43550</v>
      </c>
      <c r="I212" s="76">
        <v>21571</v>
      </c>
      <c r="J212" s="155">
        <v>14500</v>
      </c>
      <c r="K212" s="76" t="s">
        <v>21</v>
      </c>
      <c r="L212" s="36" t="s">
        <v>22</v>
      </c>
      <c r="M212" s="37" t="s">
        <v>23</v>
      </c>
      <c r="N212" s="74" t="s">
        <v>499</v>
      </c>
    </row>
    <row r="213" spans="1:14" ht="35.25" customHeight="1" x14ac:dyDescent="0.2">
      <c r="A213" s="30">
        <v>5671</v>
      </c>
      <c r="B213" s="29" t="s">
        <v>16</v>
      </c>
      <c r="C213" s="30">
        <v>34</v>
      </c>
      <c r="D213" s="73">
        <v>1</v>
      </c>
      <c r="E213" s="74" t="s">
        <v>496</v>
      </c>
      <c r="F213" s="98">
        <v>5693067</v>
      </c>
      <c r="G213" s="31" t="s">
        <v>500</v>
      </c>
      <c r="H213" s="34">
        <v>43550</v>
      </c>
      <c r="I213" s="76">
        <v>21571</v>
      </c>
      <c r="J213" s="155">
        <v>14500</v>
      </c>
      <c r="K213" s="76" t="s">
        <v>21</v>
      </c>
      <c r="L213" s="36" t="s">
        <v>22</v>
      </c>
      <c r="M213" s="37" t="s">
        <v>23</v>
      </c>
      <c r="N213" s="74" t="s">
        <v>501</v>
      </c>
    </row>
    <row r="214" spans="1:14" ht="35.25" customHeight="1" x14ac:dyDescent="0.2">
      <c r="A214" s="39">
        <v>5671</v>
      </c>
      <c r="B214" s="38" t="s">
        <v>16</v>
      </c>
      <c r="C214" s="39">
        <v>35</v>
      </c>
      <c r="D214" s="171">
        <v>1</v>
      </c>
      <c r="E214" s="102" t="s">
        <v>496</v>
      </c>
      <c r="F214" s="42" t="s">
        <v>502</v>
      </c>
      <c r="G214" s="40" t="s">
        <v>31</v>
      </c>
      <c r="H214" s="43">
        <v>43907</v>
      </c>
      <c r="I214" s="125">
        <v>25586</v>
      </c>
      <c r="J214" s="153">
        <v>15000</v>
      </c>
      <c r="K214" s="125" t="s">
        <v>21</v>
      </c>
      <c r="L214" s="45" t="s">
        <v>22</v>
      </c>
      <c r="M214" s="46" t="s">
        <v>23</v>
      </c>
      <c r="N214" s="102" t="s">
        <v>503</v>
      </c>
    </row>
    <row r="215" spans="1:14" ht="35.25" customHeight="1" x14ac:dyDescent="0.2">
      <c r="A215" s="39">
        <v>5671</v>
      </c>
      <c r="B215" s="38" t="s">
        <v>16</v>
      </c>
      <c r="C215" s="39">
        <v>36</v>
      </c>
      <c r="D215" s="38">
        <v>1</v>
      </c>
      <c r="E215" s="102" t="s">
        <v>496</v>
      </c>
      <c r="F215" s="42" t="s">
        <v>504</v>
      </c>
      <c r="G215" s="40" t="s">
        <v>31</v>
      </c>
      <c r="H215" s="43">
        <v>43907</v>
      </c>
      <c r="I215" s="125">
        <v>25586</v>
      </c>
      <c r="J215" s="153">
        <v>15000</v>
      </c>
      <c r="K215" s="125" t="s">
        <v>21</v>
      </c>
      <c r="L215" s="45" t="s">
        <v>22</v>
      </c>
      <c r="M215" s="46" t="s">
        <v>23</v>
      </c>
      <c r="N215" s="102" t="s">
        <v>503</v>
      </c>
    </row>
    <row r="216" spans="1:14" ht="35.25" customHeight="1" x14ac:dyDescent="0.2">
      <c r="A216" s="39">
        <v>5671</v>
      </c>
      <c r="B216" s="38" t="s">
        <v>16</v>
      </c>
      <c r="C216" s="39">
        <v>37</v>
      </c>
      <c r="D216" s="171">
        <v>1</v>
      </c>
      <c r="E216" s="102" t="s">
        <v>496</v>
      </c>
      <c r="F216" s="42" t="s">
        <v>505</v>
      </c>
      <c r="G216" s="40" t="s">
        <v>31</v>
      </c>
      <c r="H216" s="43">
        <v>43907</v>
      </c>
      <c r="I216" s="125">
        <v>25586</v>
      </c>
      <c r="J216" s="153">
        <v>15000</v>
      </c>
      <c r="K216" s="125" t="s">
        <v>21</v>
      </c>
      <c r="L216" s="45" t="s">
        <v>22</v>
      </c>
      <c r="M216" s="46" t="s">
        <v>23</v>
      </c>
      <c r="N216" s="102" t="s">
        <v>503</v>
      </c>
    </row>
    <row r="217" spans="1:14" ht="35.25" customHeight="1" x14ac:dyDescent="0.2">
      <c r="A217" s="30">
        <v>5671</v>
      </c>
      <c r="B217" s="29" t="s">
        <v>16</v>
      </c>
      <c r="C217" s="30">
        <v>38</v>
      </c>
      <c r="D217" s="73">
        <v>1</v>
      </c>
      <c r="E217" s="74" t="s">
        <v>506</v>
      </c>
      <c r="F217" s="98"/>
      <c r="G217" s="31" t="s">
        <v>29</v>
      </c>
      <c r="H217" s="34">
        <v>43907</v>
      </c>
      <c r="I217" s="76">
        <v>25586</v>
      </c>
      <c r="J217" s="155">
        <v>20083</v>
      </c>
      <c r="K217" s="76" t="s">
        <v>21</v>
      </c>
      <c r="L217" s="36" t="s">
        <v>22</v>
      </c>
      <c r="M217" s="37" t="s">
        <v>23</v>
      </c>
      <c r="N217" s="74"/>
    </row>
    <row r="218" spans="1:14" ht="41.25" customHeight="1" x14ac:dyDescent="0.2">
      <c r="A218" s="21">
        <v>5671</v>
      </c>
      <c r="B218" s="20" t="s">
        <v>16</v>
      </c>
      <c r="C218" s="21">
        <v>39</v>
      </c>
      <c r="D218" s="77">
        <v>1</v>
      </c>
      <c r="E218" s="78" t="s">
        <v>507</v>
      </c>
      <c r="F218" s="24"/>
      <c r="G218" s="22" t="s">
        <v>139</v>
      </c>
      <c r="H218" s="25">
        <v>44292</v>
      </c>
      <c r="I218" s="80">
        <v>14061</v>
      </c>
      <c r="J218" s="158">
        <v>10173</v>
      </c>
      <c r="K218" s="80" t="s">
        <v>21</v>
      </c>
      <c r="L218" s="27" t="s">
        <v>22</v>
      </c>
      <c r="M218" s="28" t="s">
        <v>23</v>
      </c>
      <c r="N218" s="78"/>
    </row>
    <row r="219" spans="1:14" ht="25.5" customHeight="1" x14ac:dyDescent="0.2">
      <c r="A219" s="147"/>
      <c r="B219" s="147"/>
      <c r="C219" s="57"/>
      <c r="D219" s="149"/>
      <c r="E219" s="160"/>
      <c r="F219" s="138"/>
      <c r="G219" s="65" t="s">
        <v>455</v>
      </c>
      <c r="H219" s="66"/>
      <c r="I219" s="67"/>
      <c r="J219" s="60">
        <f>SUM(J180:J218)</f>
        <v>379216.92</v>
      </c>
      <c r="K219" s="61"/>
      <c r="L219" s="61"/>
      <c r="M219" s="150"/>
      <c r="N219" s="150"/>
    </row>
    <row r="220" spans="1:14" ht="21.75" customHeight="1" x14ac:dyDescent="0.2">
      <c r="A220" s="147"/>
      <c r="B220" s="147"/>
      <c r="C220" s="57"/>
      <c r="D220" s="149"/>
      <c r="E220" s="137" t="s">
        <v>508</v>
      </c>
      <c r="F220" s="138"/>
      <c r="G220" s="5"/>
      <c r="H220" s="63"/>
      <c r="I220" s="138"/>
      <c r="J220" s="61"/>
      <c r="K220" s="61"/>
      <c r="L220" s="61"/>
      <c r="M220" s="150"/>
      <c r="N220" s="150"/>
    </row>
    <row r="221" spans="1:14" ht="24" customHeight="1" x14ac:dyDescent="0.2">
      <c r="A221" s="21">
        <v>5692</v>
      </c>
      <c r="B221" s="20" t="s">
        <v>16</v>
      </c>
      <c r="C221" s="21">
        <v>1</v>
      </c>
      <c r="D221" s="20">
        <v>1</v>
      </c>
      <c r="E221" s="78" t="s">
        <v>509</v>
      </c>
      <c r="F221" s="156"/>
      <c r="G221" s="24" t="s">
        <v>26</v>
      </c>
      <c r="H221" s="157">
        <v>42910</v>
      </c>
      <c r="I221" s="80">
        <v>2525</v>
      </c>
      <c r="J221" s="158">
        <v>5182.1899999999996</v>
      </c>
      <c r="K221" s="27" t="s">
        <v>21</v>
      </c>
      <c r="L221" s="27" t="s">
        <v>22</v>
      </c>
      <c r="M221" s="28" t="s">
        <v>23</v>
      </c>
      <c r="N221" s="78" t="s">
        <v>510</v>
      </c>
    </row>
    <row r="222" spans="1:14" ht="24" customHeight="1" x14ac:dyDescent="0.2">
      <c r="A222" s="21">
        <v>5692</v>
      </c>
      <c r="B222" s="20" t="s">
        <v>16</v>
      </c>
      <c r="C222" s="21">
        <v>2</v>
      </c>
      <c r="D222" s="20">
        <v>1</v>
      </c>
      <c r="E222" s="78" t="s">
        <v>511</v>
      </c>
      <c r="F222" s="190" t="s">
        <v>512</v>
      </c>
      <c r="G222" s="24" t="s">
        <v>26</v>
      </c>
      <c r="H222" s="157">
        <v>42916</v>
      </c>
      <c r="I222" s="80">
        <v>7332</v>
      </c>
      <c r="J222" s="158">
        <v>4757.09</v>
      </c>
      <c r="K222" s="27" t="s">
        <v>21</v>
      </c>
      <c r="L222" s="27" t="s">
        <v>22</v>
      </c>
      <c r="M222" s="28" t="s">
        <v>23</v>
      </c>
      <c r="N222" s="78" t="s">
        <v>513</v>
      </c>
    </row>
    <row r="223" spans="1:14" ht="24" customHeight="1" x14ac:dyDescent="0.2">
      <c r="A223" s="21">
        <v>5692</v>
      </c>
      <c r="B223" s="20" t="s">
        <v>16</v>
      </c>
      <c r="C223" s="21">
        <v>3</v>
      </c>
      <c r="D223" s="20">
        <v>1</v>
      </c>
      <c r="E223" s="78" t="s">
        <v>511</v>
      </c>
      <c r="F223" s="190" t="s">
        <v>514</v>
      </c>
      <c r="G223" s="24" t="s">
        <v>26</v>
      </c>
      <c r="H223" s="157">
        <v>42916</v>
      </c>
      <c r="I223" s="80">
        <v>7332</v>
      </c>
      <c r="J223" s="158">
        <v>4757.09</v>
      </c>
      <c r="K223" s="27" t="s">
        <v>21</v>
      </c>
      <c r="L223" s="27" t="s">
        <v>22</v>
      </c>
      <c r="M223" s="28" t="s">
        <v>23</v>
      </c>
      <c r="N223" s="78" t="s">
        <v>513</v>
      </c>
    </row>
    <row r="224" spans="1:14" ht="21" customHeight="1" x14ac:dyDescent="0.2">
      <c r="A224" s="21">
        <v>5692</v>
      </c>
      <c r="B224" s="20" t="s">
        <v>16</v>
      </c>
      <c r="C224" s="21">
        <v>4</v>
      </c>
      <c r="D224" s="20">
        <v>1</v>
      </c>
      <c r="E224" s="78" t="s">
        <v>515</v>
      </c>
      <c r="F224" s="23" t="s">
        <v>516</v>
      </c>
      <c r="G224" s="24" t="s">
        <v>35</v>
      </c>
      <c r="H224" s="157">
        <v>42926</v>
      </c>
      <c r="I224" s="80">
        <v>579</v>
      </c>
      <c r="J224" s="158">
        <v>2911.68</v>
      </c>
      <c r="K224" s="27" t="s">
        <v>21</v>
      </c>
      <c r="L224" s="27" t="s">
        <v>22</v>
      </c>
      <c r="M224" s="28" t="s">
        <v>23</v>
      </c>
      <c r="N224" s="78" t="s">
        <v>110</v>
      </c>
    </row>
    <row r="225" spans="1:14" ht="50.25" customHeight="1" x14ac:dyDescent="0.2">
      <c r="A225" s="39">
        <v>5692</v>
      </c>
      <c r="B225" s="38" t="s">
        <v>16</v>
      </c>
      <c r="C225" s="39">
        <v>5</v>
      </c>
      <c r="D225" s="38">
        <v>1</v>
      </c>
      <c r="E225" s="102" t="s">
        <v>517</v>
      </c>
      <c r="F225" s="42" t="s">
        <v>518</v>
      </c>
      <c r="G225" s="42" t="s">
        <v>31</v>
      </c>
      <c r="H225" s="151">
        <v>42941</v>
      </c>
      <c r="I225" s="125" t="s">
        <v>519</v>
      </c>
      <c r="J225" s="153">
        <v>5386.48</v>
      </c>
      <c r="K225" s="45" t="s">
        <v>154</v>
      </c>
      <c r="L225" s="45" t="s">
        <v>22</v>
      </c>
      <c r="M225" s="46" t="s">
        <v>23</v>
      </c>
      <c r="N225" s="102" t="s">
        <v>520</v>
      </c>
    </row>
    <row r="226" spans="1:14" ht="61.5" customHeight="1" x14ac:dyDescent="0.2">
      <c r="A226" s="191">
        <v>5692</v>
      </c>
      <c r="B226" s="192" t="s">
        <v>16</v>
      </c>
      <c r="C226" s="191">
        <v>6</v>
      </c>
      <c r="D226" s="192">
        <v>1</v>
      </c>
      <c r="E226" s="193" t="s">
        <v>521</v>
      </c>
      <c r="F226" s="194" t="s">
        <v>522</v>
      </c>
      <c r="G226" s="194" t="s">
        <v>31</v>
      </c>
      <c r="H226" s="195">
        <v>42941</v>
      </c>
      <c r="I226" s="196" t="s">
        <v>519</v>
      </c>
      <c r="J226" s="197">
        <v>6367.33</v>
      </c>
      <c r="K226" s="198" t="s">
        <v>154</v>
      </c>
      <c r="L226" s="198" t="s">
        <v>191</v>
      </c>
      <c r="M226" s="199" t="s">
        <v>192</v>
      </c>
      <c r="N226" s="193" t="s">
        <v>523</v>
      </c>
    </row>
    <row r="227" spans="1:14" ht="60" customHeight="1" x14ac:dyDescent="0.2">
      <c r="A227" s="12">
        <v>5692</v>
      </c>
      <c r="B227" s="11" t="s">
        <v>16</v>
      </c>
      <c r="C227" s="12">
        <v>7</v>
      </c>
      <c r="D227" s="11">
        <v>1</v>
      </c>
      <c r="E227" s="99" t="s">
        <v>521</v>
      </c>
      <c r="F227" s="15" t="s">
        <v>524</v>
      </c>
      <c r="G227" s="123" t="s">
        <v>19</v>
      </c>
      <c r="H227" s="200">
        <v>42941</v>
      </c>
      <c r="I227" s="122" t="s">
        <v>519</v>
      </c>
      <c r="J227" s="189">
        <v>6367.33</v>
      </c>
      <c r="K227" s="18" t="s">
        <v>154</v>
      </c>
      <c r="L227" s="18" t="s">
        <v>22</v>
      </c>
      <c r="M227" s="19" t="s">
        <v>23</v>
      </c>
      <c r="N227" s="99" t="s">
        <v>525</v>
      </c>
    </row>
    <row r="228" spans="1:14" ht="35.25" customHeight="1" x14ac:dyDescent="0.2">
      <c r="A228" s="21">
        <v>5692</v>
      </c>
      <c r="B228" s="20" t="s">
        <v>16</v>
      </c>
      <c r="C228" s="21">
        <v>8</v>
      </c>
      <c r="D228" s="20">
        <v>1</v>
      </c>
      <c r="E228" s="78" t="s">
        <v>526</v>
      </c>
      <c r="F228" s="24" t="s">
        <v>18</v>
      </c>
      <c r="G228" s="24" t="s">
        <v>26</v>
      </c>
      <c r="H228" s="157">
        <v>43166</v>
      </c>
      <c r="I228" s="80">
        <v>3179</v>
      </c>
      <c r="J228" s="158">
        <v>8658.1200000000008</v>
      </c>
      <c r="K228" s="27" t="s">
        <v>21</v>
      </c>
      <c r="L228" s="27" t="s">
        <v>22</v>
      </c>
      <c r="M228" s="28" t="s">
        <v>23</v>
      </c>
      <c r="N228" s="78" t="s">
        <v>527</v>
      </c>
    </row>
    <row r="229" spans="1:14" ht="35.25" customHeight="1" x14ac:dyDescent="0.2">
      <c r="A229" s="21">
        <v>5692</v>
      </c>
      <c r="B229" s="20" t="s">
        <v>16</v>
      </c>
      <c r="C229" s="21">
        <v>9</v>
      </c>
      <c r="D229" s="20">
        <v>1</v>
      </c>
      <c r="E229" s="78" t="s">
        <v>526</v>
      </c>
      <c r="F229" s="24" t="s">
        <v>18</v>
      </c>
      <c r="G229" s="24" t="s">
        <v>26</v>
      </c>
      <c r="H229" s="157">
        <v>43166</v>
      </c>
      <c r="I229" s="80">
        <v>3179</v>
      </c>
      <c r="J229" s="158">
        <v>8658.1200000000008</v>
      </c>
      <c r="K229" s="27" t="s">
        <v>21</v>
      </c>
      <c r="L229" s="27" t="s">
        <v>22</v>
      </c>
      <c r="M229" s="28" t="s">
        <v>23</v>
      </c>
      <c r="N229" s="78" t="s">
        <v>528</v>
      </c>
    </row>
    <row r="230" spans="1:14" ht="44.25" customHeight="1" x14ac:dyDescent="0.2">
      <c r="A230" s="30">
        <v>5692</v>
      </c>
      <c r="B230" s="29" t="s">
        <v>16</v>
      </c>
      <c r="C230" s="30">
        <v>10</v>
      </c>
      <c r="D230" s="29">
        <v>1</v>
      </c>
      <c r="E230" s="74" t="s">
        <v>521</v>
      </c>
      <c r="F230" s="98" t="s">
        <v>529</v>
      </c>
      <c r="G230" s="31" t="s">
        <v>198</v>
      </c>
      <c r="H230" s="154">
        <v>43171</v>
      </c>
      <c r="I230" s="76">
        <v>1033</v>
      </c>
      <c r="J230" s="155">
        <v>6128.99</v>
      </c>
      <c r="K230" s="36" t="s">
        <v>21</v>
      </c>
      <c r="L230" s="36" t="s">
        <v>22</v>
      </c>
      <c r="M230" s="37" t="s">
        <v>23</v>
      </c>
      <c r="N230" s="74" t="s">
        <v>530</v>
      </c>
    </row>
    <row r="231" spans="1:14" ht="42.75" customHeight="1" x14ac:dyDescent="0.2">
      <c r="A231" s="30">
        <v>5692</v>
      </c>
      <c r="B231" s="29" t="s">
        <v>16</v>
      </c>
      <c r="C231" s="30">
        <v>11</v>
      </c>
      <c r="D231" s="29">
        <v>1</v>
      </c>
      <c r="E231" s="74" t="s">
        <v>521</v>
      </c>
      <c r="F231" s="98" t="s">
        <v>531</v>
      </c>
      <c r="G231" s="31" t="s">
        <v>334</v>
      </c>
      <c r="H231" s="154">
        <v>43181</v>
      </c>
      <c r="I231" s="76">
        <v>1049</v>
      </c>
      <c r="J231" s="155">
        <v>6128.99</v>
      </c>
      <c r="K231" s="36" t="s">
        <v>21</v>
      </c>
      <c r="L231" s="36" t="s">
        <v>22</v>
      </c>
      <c r="M231" s="37" t="s">
        <v>23</v>
      </c>
      <c r="N231" s="74" t="s">
        <v>532</v>
      </c>
    </row>
    <row r="232" spans="1:14" ht="32.25" customHeight="1" x14ac:dyDescent="0.2">
      <c r="A232" s="21">
        <v>5692</v>
      </c>
      <c r="B232" s="20" t="s">
        <v>16</v>
      </c>
      <c r="C232" s="21">
        <v>12</v>
      </c>
      <c r="D232" s="20">
        <v>1</v>
      </c>
      <c r="E232" s="78" t="s">
        <v>533</v>
      </c>
      <c r="F232" s="24">
        <v>18210388</v>
      </c>
      <c r="G232" s="22" t="s">
        <v>139</v>
      </c>
      <c r="H232" s="157">
        <v>43194</v>
      </c>
      <c r="I232" s="80">
        <v>959</v>
      </c>
      <c r="J232" s="158">
        <v>6364.63</v>
      </c>
      <c r="K232" s="27" t="s">
        <v>21</v>
      </c>
      <c r="L232" s="27" t="s">
        <v>22</v>
      </c>
      <c r="M232" s="28" t="s">
        <v>23</v>
      </c>
      <c r="N232" s="78" t="s">
        <v>528</v>
      </c>
    </row>
    <row r="233" spans="1:14" ht="43.5" customHeight="1" x14ac:dyDescent="0.2">
      <c r="A233" s="30">
        <v>5692</v>
      </c>
      <c r="B233" s="29" t="s">
        <v>16</v>
      </c>
      <c r="C233" s="30">
        <v>13</v>
      </c>
      <c r="D233" s="29">
        <v>1</v>
      </c>
      <c r="E233" s="74" t="s">
        <v>534</v>
      </c>
      <c r="F233" s="98" t="s">
        <v>535</v>
      </c>
      <c r="G233" s="31" t="s">
        <v>412</v>
      </c>
      <c r="H233" s="154">
        <v>43579</v>
      </c>
      <c r="I233" s="76">
        <v>1626</v>
      </c>
      <c r="J233" s="155">
        <v>6078.19</v>
      </c>
      <c r="K233" s="36" t="s">
        <v>21</v>
      </c>
      <c r="L233" s="36" t="s">
        <v>22</v>
      </c>
      <c r="M233" s="37" t="s">
        <v>23</v>
      </c>
      <c r="N233" s="74" t="s">
        <v>536</v>
      </c>
    </row>
    <row r="234" spans="1:14" ht="43.5" customHeight="1" x14ac:dyDescent="0.2">
      <c r="A234" s="30">
        <v>5692</v>
      </c>
      <c r="B234" s="29" t="s">
        <v>16</v>
      </c>
      <c r="C234" s="30">
        <v>14</v>
      </c>
      <c r="D234" s="29">
        <v>1</v>
      </c>
      <c r="E234" s="74" t="s">
        <v>534</v>
      </c>
      <c r="F234" s="98" t="s">
        <v>537</v>
      </c>
      <c r="G234" s="31" t="s">
        <v>339</v>
      </c>
      <c r="H234" s="154">
        <v>43579</v>
      </c>
      <c r="I234" s="76">
        <v>1626</v>
      </c>
      <c r="J234" s="155">
        <v>6078.19</v>
      </c>
      <c r="K234" s="36" t="s">
        <v>21</v>
      </c>
      <c r="L234" s="36" t="s">
        <v>22</v>
      </c>
      <c r="M234" s="37" t="s">
        <v>23</v>
      </c>
      <c r="N234" s="74" t="s">
        <v>538</v>
      </c>
    </row>
    <row r="235" spans="1:14" ht="43.5" customHeight="1" x14ac:dyDescent="0.2">
      <c r="A235" s="30">
        <v>5692</v>
      </c>
      <c r="B235" s="29" t="s">
        <v>16</v>
      </c>
      <c r="C235" s="30">
        <v>15</v>
      </c>
      <c r="D235" s="29">
        <v>1</v>
      </c>
      <c r="E235" s="74" t="s">
        <v>534</v>
      </c>
      <c r="F235" s="98" t="s">
        <v>539</v>
      </c>
      <c r="G235" s="31" t="s">
        <v>540</v>
      </c>
      <c r="H235" s="154">
        <v>43579</v>
      </c>
      <c r="I235" s="76">
        <v>1626</v>
      </c>
      <c r="J235" s="155">
        <v>6078.19</v>
      </c>
      <c r="K235" s="36" t="s">
        <v>21</v>
      </c>
      <c r="L235" s="36" t="s">
        <v>276</v>
      </c>
      <c r="M235" s="37" t="s">
        <v>23</v>
      </c>
      <c r="N235" s="74" t="s">
        <v>541</v>
      </c>
    </row>
    <row r="236" spans="1:14" ht="43.5" customHeight="1" x14ac:dyDescent="0.2">
      <c r="A236" s="30">
        <v>5692</v>
      </c>
      <c r="B236" s="29" t="s">
        <v>16</v>
      </c>
      <c r="C236" s="30">
        <v>16</v>
      </c>
      <c r="D236" s="29">
        <v>1</v>
      </c>
      <c r="E236" s="74" t="s">
        <v>534</v>
      </c>
      <c r="F236" s="98" t="s">
        <v>542</v>
      </c>
      <c r="G236" s="31" t="s">
        <v>201</v>
      </c>
      <c r="H236" s="154">
        <v>43579</v>
      </c>
      <c r="I236" s="76">
        <v>1626</v>
      </c>
      <c r="J236" s="155">
        <v>6078.19</v>
      </c>
      <c r="K236" s="36" t="s">
        <v>21</v>
      </c>
      <c r="L236" s="36" t="s">
        <v>22</v>
      </c>
      <c r="M236" s="37" t="s">
        <v>23</v>
      </c>
      <c r="N236" s="74" t="s">
        <v>202</v>
      </c>
    </row>
    <row r="237" spans="1:14" ht="43.5" customHeight="1" x14ac:dyDescent="0.2">
      <c r="A237" s="39">
        <v>5692</v>
      </c>
      <c r="B237" s="38" t="s">
        <v>16</v>
      </c>
      <c r="C237" s="39">
        <v>17</v>
      </c>
      <c r="D237" s="38">
        <v>1</v>
      </c>
      <c r="E237" s="102" t="s">
        <v>534</v>
      </c>
      <c r="F237" s="42" t="s">
        <v>543</v>
      </c>
      <c r="G237" s="40" t="s">
        <v>544</v>
      </c>
      <c r="H237" s="151">
        <v>43579</v>
      </c>
      <c r="I237" s="125">
        <v>1626</v>
      </c>
      <c r="J237" s="153">
        <v>6078.19</v>
      </c>
      <c r="K237" s="45" t="s">
        <v>21</v>
      </c>
      <c r="L237" s="45" t="s">
        <v>22</v>
      </c>
      <c r="M237" s="46" t="s">
        <v>23</v>
      </c>
      <c r="N237" s="102" t="s">
        <v>545</v>
      </c>
    </row>
    <row r="238" spans="1:14" ht="41.25" customHeight="1" x14ac:dyDescent="0.2">
      <c r="A238" s="30">
        <v>5692</v>
      </c>
      <c r="B238" s="29" t="s">
        <v>51</v>
      </c>
      <c r="C238" s="30">
        <v>18</v>
      </c>
      <c r="D238" s="29">
        <v>1</v>
      </c>
      <c r="E238" s="74" t="s">
        <v>546</v>
      </c>
      <c r="F238" s="98"/>
      <c r="G238" s="31" t="s">
        <v>29</v>
      </c>
      <c r="H238" s="154">
        <v>43819</v>
      </c>
      <c r="I238" s="76">
        <v>32623</v>
      </c>
      <c r="J238" s="155">
        <v>2961.13</v>
      </c>
      <c r="K238" s="36" t="s">
        <v>21</v>
      </c>
      <c r="L238" s="36" t="s">
        <v>22</v>
      </c>
      <c r="M238" s="37" t="s">
        <v>23</v>
      </c>
      <c r="N238" s="74" t="s">
        <v>137</v>
      </c>
    </row>
    <row r="239" spans="1:14" ht="43.5" customHeight="1" x14ac:dyDescent="0.2">
      <c r="A239" s="39">
        <v>5692</v>
      </c>
      <c r="B239" s="38" t="s">
        <v>16</v>
      </c>
      <c r="C239" s="39">
        <v>19</v>
      </c>
      <c r="D239" s="38">
        <v>1</v>
      </c>
      <c r="E239" s="102" t="s">
        <v>547</v>
      </c>
      <c r="F239" s="42" t="s">
        <v>548</v>
      </c>
      <c r="G239" s="40" t="s">
        <v>321</v>
      </c>
      <c r="H239" s="151">
        <v>43939</v>
      </c>
      <c r="I239" s="125">
        <v>2257</v>
      </c>
      <c r="J239" s="153">
        <v>7759</v>
      </c>
      <c r="K239" s="45" t="s">
        <v>21</v>
      </c>
      <c r="L239" s="45" t="s">
        <v>22</v>
      </c>
      <c r="M239" s="46" t="s">
        <v>23</v>
      </c>
      <c r="N239" s="102" t="s">
        <v>549</v>
      </c>
    </row>
    <row r="240" spans="1:14" ht="43.5" customHeight="1" x14ac:dyDescent="0.2">
      <c r="A240" s="39">
        <v>5692</v>
      </c>
      <c r="B240" s="38" t="s">
        <v>16</v>
      </c>
      <c r="C240" s="39">
        <v>20</v>
      </c>
      <c r="D240" s="38">
        <v>1</v>
      </c>
      <c r="E240" s="102" t="s">
        <v>547</v>
      </c>
      <c r="F240" s="42" t="s">
        <v>550</v>
      </c>
      <c r="G240" s="40" t="s">
        <v>551</v>
      </c>
      <c r="H240" s="151">
        <v>43939</v>
      </c>
      <c r="I240" s="125">
        <v>2257</v>
      </c>
      <c r="J240" s="153">
        <v>7759</v>
      </c>
      <c r="K240" s="45" t="s">
        <v>21</v>
      </c>
      <c r="L240" s="45" t="s">
        <v>22</v>
      </c>
      <c r="M240" s="46" t="s">
        <v>23</v>
      </c>
      <c r="N240" s="102" t="s">
        <v>549</v>
      </c>
    </row>
    <row r="241" spans="1:14" ht="43.5" customHeight="1" x14ac:dyDescent="0.2">
      <c r="A241" s="39">
        <v>5692</v>
      </c>
      <c r="B241" s="38" t="s">
        <v>16</v>
      </c>
      <c r="C241" s="39">
        <v>21</v>
      </c>
      <c r="D241" s="38">
        <v>1</v>
      </c>
      <c r="E241" s="102" t="s">
        <v>547</v>
      </c>
      <c r="F241" s="42" t="s">
        <v>552</v>
      </c>
      <c r="G241" s="40" t="s">
        <v>31</v>
      </c>
      <c r="H241" s="151">
        <v>43939</v>
      </c>
      <c r="I241" s="125">
        <v>2257</v>
      </c>
      <c r="J241" s="153">
        <v>7759</v>
      </c>
      <c r="K241" s="45" t="s">
        <v>21</v>
      </c>
      <c r="L241" s="45" t="s">
        <v>22</v>
      </c>
      <c r="M241" s="46" t="s">
        <v>23</v>
      </c>
      <c r="N241" s="102" t="s">
        <v>549</v>
      </c>
    </row>
    <row r="242" spans="1:14" ht="38.25" customHeight="1" x14ac:dyDescent="0.2">
      <c r="A242" s="39">
        <v>5692</v>
      </c>
      <c r="B242" s="38" t="s">
        <v>16</v>
      </c>
      <c r="C242" s="39">
        <v>22</v>
      </c>
      <c r="D242" s="38">
        <v>1</v>
      </c>
      <c r="E242" s="102" t="s">
        <v>547</v>
      </c>
      <c r="F242" s="42" t="s">
        <v>553</v>
      </c>
      <c r="G242" s="40" t="s">
        <v>554</v>
      </c>
      <c r="H242" s="151">
        <v>43939</v>
      </c>
      <c r="I242" s="125">
        <v>2257</v>
      </c>
      <c r="J242" s="153">
        <v>7759</v>
      </c>
      <c r="K242" s="45" t="s">
        <v>21</v>
      </c>
      <c r="L242" s="45" t="s">
        <v>22</v>
      </c>
      <c r="M242" s="46" t="s">
        <v>23</v>
      </c>
      <c r="N242" s="102" t="s">
        <v>549</v>
      </c>
    </row>
    <row r="243" spans="1:14" ht="38.25" customHeight="1" x14ac:dyDescent="0.2">
      <c r="A243" s="39">
        <v>5692</v>
      </c>
      <c r="B243" s="38" t="s">
        <v>16</v>
      </c>
      <c r="C243" s="39">
        <v>23</v>
      </c>
      <c r="D243" s="38">
        <v>1</v>
      </c>
      <c r="E243" s="102" t="s">
        <v>547</v>
      </c>
      <c r="F243" s="42" t="s">
        <v>555</v>
      </c>
      <c r="G243" s="40" t="s">
        <v>556</v>
      </c>
      <c r="H243" s="151">
        <v>43939</v>
      </c>
      <c r="I243" s="125">
        <v>2257</v>
      </c>
      <c r="J243" s="153">
        <v>7759</v>
      </c>
      <c r="K243" s="45" t="s">
        <v>21</v>
      </c>
      <c r="L243" s="45" t="s">
        <v>22</v>
      </c>
      <c r="M243" s="46" t="s">
        <v>23</v>
      </c>
      <c r="N243" s="102" t="s">
        <v>549</v>
      </c>
    </row>
    <row r="244" spans="1:14" ht="38.25" customHeight="1" x14ac:dyDescent="0.2">
      <c r="A244" s="21">
        <v>5692</v>
      </c>
      <c r="B244" s="20" t="s">
        <v>16</v>
      </c>
      <c r="C244" s="21">
        <v>24</v>
      </c>
      <c r="D244" s="20">
        <v>1</v>
      </c>
      <c r="E244" s="78" t="s">
        <v>547</v>
      </c>
      <c r="F244" s="24" t="s">
        <v>557</v>
      </c>
      <c r="G244" s="22" t="s">
        <v>26</v>
      </c>
      <c r="H244" s="157">
        <v>43939</v>
      </c>
      <c r="I244" s="80">
        <v>2257</v>
      </c>
      <c r="J244" s="158">
        <v>7759</v>
      </c>
      <c r="K244" s="27" t="s">
        <v>21</v>
      </c>
      <c r="L244" s="27" t="s">
        <v>22</v>
      </c>
      <c r="M244" s="28" t="s">
        <v>23</v>
      </c>
      <c r="N244" s="78" t="s">
        <v>528</v>
      </c>
    </row>
    <row r="245" spans="1:14" ht="43.5" customHeight="1" x14ac:dyDescent="0.2">
      <c r="A245" s="21">
        <v>5692</v>
      </c>
      <c r="B245" s="20" t="s">
        <v>16</v>
      </c>
      <c r="C245" s="21">
        <v>25</v>
      </c>
      <c r="D245" s="20">
        <v>2</v>
      </c>
      <c r="E245" s="78" t="s">
        <v>558</v>
      </c>
      <c r="F245" s="24" t="s">
        <v>210</v>
      </c>
      <c r="G245" s="22" t="s">
        <v>26</v>
      </c>
      <c r="H245" s="157">
        <v>43922</v>
      </c>
      <c r="I245" s="80">
        <v>4930</v>
      </c>
      <c r="J245" s="158">
        <v>21918</v>
      </c>
      <c r="K245" s="27" t="s">
        <v>21</v>
      </c>
      <c r="L245" s="27" t="s">
        <v>22</v>
      </c>
      <c r="M245" s="28" t="s">
        <v>23</v>
      </c>
      <c r="N245" s="78" t="s">
        <v>472</v>
      </c>
    </row>
    <row r="246" spans="1:14" ht="17.25" customHeight="1" x14ac:dyDescent="0.2">
      <c r="A246" s="147"/>
      <c r="B246" s="147"/>
      <c r="C246" s="148"/>
      <c r="D246" s="149"/>
      <c r="E246" s="160"/>
      <c r="F246" s="138"/>
      <c r="G246" s="1" t="s">
        <v>559</v>
      </c>
      <c r="H246" s="6"/>
      <c r="I246" s="6"/>
      <c r="J246" s="60">
        <f>SUM(J221:J245)</f>
        <v>173492.12000000002</v>
      </c>
      <c r="K246" s="61"/>
      <c r="L246" s="61"/>
      <c r="M246" s="150"/>
      <c r="N246" s="150"/>
    </row>
    <row r="247" spans="1:14" x14ac:dyDescent="0.2">
      <c r="A247" s="147"/>
      <c r="B247" s="147"/>
      <c r="C247" s="148"/>
      <c r="D247" s="149"/>
      <c r="E247" s="137" t="s">
        <v>560</v>
      </c>
      <c r="F247" s="138"/>
      <c r="G247" s="5"/>
      <c r="H247" s="63"/>
      <c r="I247" s="138"/>
      <c r="J247" s="61"/>
      <c r="K247" s="61"/>
      <c r="L247" s="61"/>
      <c r="M247" s="150"/>
      <c r="N247" s="150"/>
    </row>
    <row r="248" spans="1:14" ht="30" customHeight="1" x14ac:dyDescent="0.2">
      <c r="A248" s="39">
        <v>5694</v>
      </c>
      <c r="B248" s="38" t="s">
        <v>16</v>
      </c>
      <c r="C248" s="39">
        <v>1</v>
      </c>
      <c r="D248" s="38">
        <v>1</v>
      </c>
      <c r="E248" s="102" t="s">
        <v>561</v>
      </c>
      <c r="F248" s="152"/>
      <c r="G248" s="40" t="s">
        <v>562</v>
      </c>
      <c r="H248" s="151">
        <v>42321</v>
      </c>
      <c r="I248" s="125" t="s">
        <v>563</v>
      </c>
      <c r="J248" s="153">
        <v>12980</v>
      </c>
      <c r="K248" s="45" t="s">
        <v>21</v>
      </c>
      <c r="L248" s="45" t="s">
        <v>22</v>
      </c>
      <c r="M248" s="46" t="s">
        <v>23</v>
      </c>
      <c r="N248" s="102" t="s">
        <v>564</v>
      </c>
    </row>
    <row r="249" spans="1:14" ht="25.5" customHeight="1" x14ac:dyDescent="0.2">
      <c r="A249" s="39">
        <v>5694</v>
      </c>
      <c r="B249" s="38" t="s">
        <v>16</v>
      </c>
      <c r="C249" s="39">
        <v>2</v>
      </c>
      <c r="D249" s="38">
        <v>1</v>
      </c>
      <c r="E249" s="102" t="s">
        <v>565</v>
      </c>
      <c r="F249" s="152"/>
      <c r="G249" s="102" t="s">
        <v>321</v>
      </c>
      <c r="H249" s="151">
        <v>42321</v>
      </c>
      <c r="I249" s="125" t="s">
        <v>563</v>
      </c>
      <c r="J249" s="153">
        <v>12980</v>
      </c>
      <c r="K249" s="45" t="s">
        <v>21</v>
      </c>
      <c r="L249" s="45" t="s">
        <v>22</v>
      </c>
      <c r="M249" s="46" t="s">
        <v>23</v>
      </c>
      <c r="N249" s="102" t="s">
        <v>566</v>
      </c>
    </row>
    <row r="250" spans="1:14" ht="42.75" customHeight="1" x14ac:dyDescent="0.2">
      <c r="A250" s="175">
        <v>5694</v>
      </c>
      <c r="B250" s="176" t="s">
        <v>16</v>
      </c>
      <c r="C250" s="175">
        <v>3</v>
      </c>
      <c r="D250" s="176">
        <v>1</v>
      </c>
      <c r="E250" s="177" t="s">
        <v>567</v>
      </c>
      <c r="F250" s="201" t="s">
        <v>568</v>
      </c>
      <c r="G250" s="201" t="s">
        <v>29</v>
      </c>
      <c r="H250" s="180">
        <v>42321</v>
      </c>
      <c r="I250" s="181" t="s">
        <v>563</v>
      </c>
      <c r="J250" s="182">
        <v>2900</v>
      </c>
      <c r="K250" s="183" t="s">
        <v>21</v>
      </c>
      <c r="L250" s="183" t="s">
        <v>276</v>
      </c>
      <c r="M250" s="184" t="s">
        <v>23</v>
      </c>
      <c r="N250" s="177" t="s">
        <v>569</v>
      </c>
    </row>
    <row r="251" spans="1:14" ht="42" x14ac:dyDescent="0.2">
      <c r="A251" s="175">
        <v>5694</v>
      </c>
      <c r="B251" s="176" t="s">
        <v>16</v>
      </c>
      <c r="C251" s="175">
        <v>4</v>
      </c>
      <c r="D251" s="176">
        <v>1</v>
      </c>
      <c r="E251" s="177" t="s">
        <v>567</v>
      </c>
      <c r="F251" s="201" t="s">
        <v>570</v>
      </c>
      <c r="G251" s="179" t="s">
        <v>29</v>
      </c>
      <c r="H251" s="180">
        <v>42321</v>
      </c>
      <c r="I251" s="181" t="s">
        <v>563</v>
      </c>
      <c r="J251" s="182">
        <v>2900</v>
      </c>
      <c r="K251" s="183" t="s">
        <v>21</v>
      </c>
      <c r="L251" s="183" t="s">
        <v>276</v>
      </c>
      <c r="M251" s="184" t="s">
        <v>23</v>
      </c>
      <c r="N251" s="177" t="s">
        <v>569</v>
      </c>
    </row>
    <row r="252" spans="1:14" x14ac:dyDescent="0.2">
      <c r="A252" s="30">
        <v>5694</v>
      </c>
      <c r="B252" s="29" t="s">
        <v>16</v>
      </c>
      <c r="C252" s="30">
        <v>5</v>
      </c>
      <c r="D252" s="29">
        <v>1</v>
      </c>
      <c r="E252" s="74" t="s">
        <v>571</v>
      </c>
      <c r="F252" s="33"/>
      <c r="G252" s="31" t="s">
        <v>29</v>
      </c>
      <c r="H252" s="154">
        <v>42332</v>
      </c>
      <c r="I252" s="76">
        <v>18152</v>
      </c>
      <c r="J252" s="155">
        <v>3800</v>
      </c>
      <c r="K252" s="36" t="s">
        <v>21</v>
      </c>
      <c r="L252" s="36" t="s">
        <v>22</v>
      </c>
      <c r="M252" s="37" t="s">
        <v>23</v>
      </c>
      <c r="N252" s="74" t="s">
        <v>572</v>
      </c>
    </row>
    <row r="253" spans="1:14" x14ac:dyDescent="0.2">
      <c r="A253" s="30">
        <v>5694</v>
      </c>
      <c r="B253" s="29" t="s">
        <v>16</v>
      </c>
      <c r="C253" s="30">
        <v>6</v>
      </c>
      <c r="D253" s="29">
        <v>1</v>
      </c>
      <c r="E253" s="74" t="s">
        <v>571</v>
      </c>
      <c r="F253" s="33"/>
      <c r="G253" s="31" t="s">
        <v>29</v>
      </c>
      <c r="H253" s="154">
        <v>42332</v>
      </c>
      <c r="I253" s="76">
        <v>18152</v>
      </c>
      <c r="J253" s="155">
        <v>3800</v>
      </c>
      <c r="K253" s="36" t="s">
        <v>21</v>
      </c>
      <c r="L253" s="36" t="s">
        <v>22</v>
      </c>
      <c r="M253" s="37" t="s">
        <v>23</v>
      </c>
      <c r="N253" s="74" t="s">
        <v>572</v>
      </c>
    </row>
    <row r="254" spans="1:14" ht="21" x14ac:dyDescent="0.2">
      <c r="A254" s="21">
        <v>5694</v>
      </c>
      <c r="B254" s="20" t="s">
        <v>16</v>
      </c>
      <c r="C254" s="21">
        <v>7</v>
      </c>
      <c r="D254" s="20">
        <v>1</v>
      </c>
      <c r="E254" s="78" t="s">
        <v>573</v>
      </c>
      <c r="F254" s="24" t="s">
        <v>574</v>
      </c>
      <c r="G254" s="156" t="s">
        <v>139</v>
      </c>
      <c r="H254" s="157">
        <v>42338</v>
      </c>
      <c r="I254" s="80">
        <v>10861</v>
      </c>
      <c r="J254" s="158">
        <v>6491.75</v>
      </c>
      <c r="K254" s="27" t="s">
        <v>21</v>
      </c>
      <c r="L254" s="27" t="s">
        <v>22</v>
      </c>
      <c r="M254" s="28" t="s">
        <v>23</v>
      </c>
      <c r="N254" s="78" t="s">
        <v>575</v>
      </c>
    </row>
    <row r="255" spans="1:14" x14ac:dyDescent="0.2">
      <c r="A255" s="30">
        <v>5694</v>
      </c>
      <c r="B255" s="29" t="s">
        <v>16</v>
      </c>
      <c r="C255" s="30">
        <v>8</v>
      </c>
      <c r="D255" s="29">
        <v>1</v>
      </c>
      <c r="E255" s="74" t="s">
        <v>573</v>
      </c>
      <c r="F255" s="98" t="s">
        <v>576</v>
      </c>
      <c r="G255" s="31" t="s">
        <v>29</v>
      </c>
      <c r="H255" s="154">
        <v>42338</v>
      </c>
      <c r="I255" s="76">
        <v>10861</v>
      </c>
      <c r="J255" s="155">
        <v>6491.75</v>
      </c>
      <c r="K255" s="36" t="s">
        <v>21</v>
      </c>
      <c r="L255" s="36" t="s">
        <v>22</v>
      </c>
      <c r="M255" s="37" t="s">
        <v>23</v>
      </c>
      <c r="N255" s="202" t="s">
        <v>577</v>
      </c>
    </row>
    <row r="256" spans="1:14" x14ac:dyDescent="0.2">
      <c r="A256" s="30">
        <v>5694</v>
      </c>
      <c r="B256" s="29" t="s">
        <v>16</v>
      </c>
      <c r="C256" s="30">
        <v>9</v>
      </c>
      <c r="D256" s="29">
        <v>1</v>
      </c>
      <c r="E256" s="74" t="s">
        <v>573</v>
      </c>
      <c r="F256" s="98" t="s">
        <v>578</v>
      </c>
      <c r="G256" s="31" t="s">
        <v>29</v>
      </c>
      <c r="H256" s="154">
        <v>42338</v>
      </c>
      <c r="I256" s="76">
        <v>10861</v>
      </c>
      <c r="J256" s="155">
        <v>6491.75</v>
      </c>
      <c r="K256" s="36" t="s">
        <v>21</v>
      </c>
      <c r="L256" s="36" t="s">
        <v>22</v>
      </c>
      <c r="M256" s="37" t="s">
        <v>23</v>
      </c>
      <c r="N256" s="202" t="s">
        <v>577</v>
      </c>
    </row>
    <row r="257" spans="1:14" ht="21" x14ac:dyDescent="0.2">
      <c r="A257" s="175">
        <v>5694</v>
      </c>
      <c r="B257" s="176" t="s">
        <v>16</v>
      </c>
      <c r="C257" s="175">
        <v>13</v>
      </c>
      <c r="D257" s="176">
        <v>1</v>
      </c>
      <c r="E257" s="177" t="s">
        <v>579</v>
      </c>
      <c r="F257" s="178" t="s">
        <v>210</v>
      </c>
      <c r="G257" s="201" t="s">
        <v>344</v>
      </c>
      <c r="H257" s="180">
        <v>42555</v>
      </c>
      <c r="I257" s="181">
        <v>624</v>
      </c>
      <c r="J257" s="182">
        <v>2204</v>
      </c>
      <c r="K257" s="183" t="s">
        <v>21</v>
      </c>
      <c r="L257" s="183" t="s">
        <v>580</v>
      </c>
      <c r="M257" s="184" t="s">
        <v>23</v>
      </c>
      <c r="N257" s="177" t="s">
        <v>581</v>
      </c>
    </row>
    <row r="258" spans="1:14" ht="39.75" customHeight="1" x14ac:dyDescent="0.2">
      <c r="A258" s="175">
        <v>5694</v>
      </c>
      <c r="B258" s="176" t="s">
        <v>16</v>
      </c>
      <c r="C258" s="175">
        <v>14</v>
      </c>
      <c r="D258" s="176">
        <v>1</v>
      </c>
      <c r="E258" s="177" t="s">
        <v>579</v>
      </c>
      <c r="F258" s="178" t="s">
        <v>210</v>
      </c>
      <c r="G258" s="201" t="s">
        <v>198</v>
      </c>
      <c r="H258" s="180">
        <v>42555</v>
      </c>
      <c r="I258" s="181">
        <v>624</v>
      </c>
      <c r="J258" s="182">
        <v>2204</v>
      </c>
      <c r="K258" s="183" t="s">
        <v>21</v>
      </c>
      <c r="L258" s="183" t="s">
        <v>580</v>
      </c>
      <c r="M258" s="184" t="s">
        <v>23</v>
      </c>
      <c r="N258" s="177" t="s">
        <v>582</v>
      </c>
    </row>
    <row r="259" spans="1:14" ht="33" customHeight="1" x14ac:dyDescent="0.2">
      <c r="A259" s="175">
        <v>5694</v>
      </c>
      <c r="B259" s="176" t="s">
        <v>16</v>
      </c>
      <c r="C259" s="175">
        <v>15</v>
      </c>
      <c r="D259" s="176">
        <v>1</v>
      </c>
      <c r="E259" s="177" t="s">
        <v>579</v>
      </c>
      <c r="F259" s="178" t="s">
        <v>210</v>
      </c>
      <c r="G259" s="201" t="s">
        <v>198</v>
      </c>
      <c r="H259" s="180">
        <v>42555</v>
      </c>
      <c r="I259" s="181">
        <v>624</v>
      </c>
      <c r="J259" s="182">
        <v>2204</v>
      </c>
      <c r="K259" s="183" t="s">
        <v>21</v>
      </c>
      <c r="L259" s="183" t="s">
        <v>580</v>
      </c>
      <c r="M259" s="184" t="s">
        <v>23</v>
      </c>
      <c r="N259" s="177" t="s">
        <v>583</v>
      </c>
    </row>
    <row r="260" spans="1:14" ht="25.5" customHeight="1" x14ac:dyDescent="0.2">
      <c r="A260" s="191">
        <v>5694</v>
      </c>
      <c r="B260" s="192" t="s">
        <v>16</v>
      </c>
      <c r="C260" s="191">
        <v>16</v>
      </c>
      <c r="D260" s="192">
        <v>1</v>
      </c>
      <c r="E260" s="193" t="s">
        <v>579</v>
      </c>
      <c r="F260" s="194" t="s">
        <v>210</v>
      </c>
      <c r="G260" s="203" t="s">
        <v>584</v>
      </c>
      <c r="H260" s="195">
        <v>42555</v>
      </c>
      <c r="I260" s="196">
        <v>624</v>
      </c>
      <c r="J260" s="197">
        <v>2204</v>
      </c>
      <c r="K260" s="198" t="s">
        <v>21</v>
      </c>
      <c r="L260" s="198" t="s">
        <v>580</v>
      </c>
      <c r="M260" s="199" t="s">
        <v>23</v>
      </c>
      <c r="N260" s="193" t="s">
        <v>585</v>
      </c>
    </row>
    <row r="261" spans="1:14" ht="30.75" customHeight="1" x14ac:dyDescent="0.2">
      <c r="A261" s="191">
        <v>5694</v>
      </c>
      <c r="B261" s="192" t="s">
        <v>16</v>
      </c>
      <c r="C261" s="191">
        <v>17</v>
      </c>
      <c r="D261" s="192">
        <v>1</v>
      </c>
      <c r="E261" s="193" t="s">
        <v>579</v>
      </c>
      <c r="F261" s="194" t="s">
        <v>210</v>
      </c>
      <c r="G261" s="203" t="s">
        <v>586</v>
      </c>
      <c r="H261" s="195">
        <v>42555</v>
      </c>
      <c r="I261" s="196">
        <v>624</v>
      </c>
      <c r="J261" s="197">
        <v>2204</v>
      </c>
      <c r="K261" s="198" t="s">
        <v>21</v>
      </c>
      <c r="L261" s="198" t="s">
        <v>580</v>
      </c>
      <c r="M261" s="199" t="s">
        <v>23</v>
      </c>
      <c r="N261" s="193" t="s">
        <v>585</v>
      </c>
    </row>
    <row r="262" spans="1:14" ht="31.5" customHeight="1" x14ac:dyDescent="0.2">
      <c r="A262" s="175">
        <v>5694</v>
      </c>
      <c r="B262" s="176" t="s">
        <v>16</v>
      </c>
      <c r="C262" s="175">
        <v>18</v>
      </c>
      <c r="D262" s="176">
        <v>1</v>
      </c>
      <c r="E262" s="177" t="s">
        <v>579</v>
      </c>
      <c r="F262" s="178" t="s">
        <v>210</v>
      </c>
      <c r="G262" s="201" t="s">
        <v>412</v>
      </c>
      <c r="H262" s="180">
        <v>42555</v>
      </c>
      <c r="I262" s="181">
        <v>624</v>
      </c>
      <c r="J262" s="182">
        <v>2204</v>
      </c>
      <c r="K262" s="183" t="s">
        <v>21</v>
      </c>
      <c r="L262" s="183" t="s">
        <v>580</v>
      </c>
      <c r="M262" s="184" t="s">
        <v>23</v>
      </c>
      <c r="N262" s="177" t="s">
        <v>587</v>
      </c>
    </row>
    <row r="263" spans="1:14" x14ac:dyDescent="0.2">
      <c r="A263" s="175">
        <v>5694</v>
      </c>
      <c r="B263" s="176" t="s">
        <v>16</v>
      </c>
      <c r="C263" s="175">
        <v>19</v>
      </c>
      <c r="D263" s="176">
        <v>1</v>
      </c>
      <c r="E263" s="177" t="s">
        <v>588</v>
      </c>
      <c r="F263" s="178" t="s">
        <v>210</v>
      </c>
      <c r="G263" s="201" t="s">
        <v>412</v>
      </c>
      <c r="H263" s="180">
        <v>42598</v>
      </c>
      <c r="I263" s="181">
        <v>8234</v>
      </c>
      <c r="J263" s="182">
        <v>4524</v>
      </c>
      <c r="K263" s="183" t="s">
        <v>21</v>
      </c>
      <c r="L263" s="183" t="s">
        <v>580</v>
      </c>
      <c r="M263" s="184" t="s">
        <v>23</v>
      </c>
      <c r="N263" s="177" t="s">
        <v>527</v>
      </c>
    </row>
    <row r="264" spans="1:14" ht="16.5" customHeight="1" x14ac:dyDescent="0.2">
      <c r="A264" s="175">
        <v>5694</v>
      </c>
      <c r="B264" s="176" t="s">
        <v>16</v>
      </c>
      <c r="C264" s="175">
        <v>20</v>
      </c>
      <c r="D264" s="176">
        <v>1</v>
      </c>
      <c r="E264" s="177" t="s">
        <v>588</v>
      </c>
      <c r="F264" s="178" t="s">
        <v>210</v>
      </c>
      <c r="G264" s="201" t="s">
        <v>339</v>
      </c>
      <c r="H264" s="180">
        <v>42598</v>
      </c>
      <c r="I264" s="181">
        <v>8234</v>
      </c>
      <c r="J264" s="182">
        <v>4524</v>
      </c>
      <c r="K264" s="183" t="s">
        <v>21</v>
      </c>
      <c r="L264" s="183" t="s">
        <v>191</v>
      </c>
      <c r="M264" s="184" t="s">
        <v>192</v>
      </c>
      <c r="N264" s="177" t="s">
        <v>589</v>
      </c>
    </row>
    <row r="265" spans="1:14" ht="18" customHeight="1" x14ac:dyDescent="0.2">
      <c r="A265" s="175">
        <v>5694</v>
      </c>
      <c r="B265" s="176" t="s">
        <v>16</v>
      </c>
      <c r="C265" s="175">
        <v>21</v>
      </c>
      <c r="D265" s="176">
        <v>1</v>
      </c>
      <c r="E265" s="177" t="s">
        <v>588</v>
      </c>
      <c r="F265" s="178" t="s">
        <v>210</v>
      </c>
      <c r="G265" s="201" t="s">
        <v>344</v>
      </c>
      <c r="H265" s="180">
        <v>42598</v>
      </c>
      <c r="I265" s="181">
        <v>8234</v>
      </c>
      <c r="J265" s="182">
        <v>4524</v>
      </c>
      <c r="K265" s="183" t="s">
        <v>21</v>
      </c>
      <c r="L265" s="183" t="s">
        <v>580</v>
      </c>
      <c r="M265" s="184" t="s">
        <v>23</v>
      </c>
      <c r="N265" s="177" t="s">
        <v>590</v>
      </c>
    </row>
    <row r="266" spans="1:14" ht="23.25" customHeight="1" x14ac:dyDescent="0.2">
      <c r="A266" s="39">
        <v>5694</v>
      </c>
      <c r="B266" s="38" t="s">
        <v>16</v>
      </c>
      <c r="C266" s="39">
        <v>22</v>
      </c>
      <c r="D266" s="38">
        <v>1</v>
      </c>
      <c r="E266" s="102" t="s">
        <v>379</v>
      </c>
      <c r="F266" s="42" t="s">
        <v>591</v>
      </c>
      <c r="G266" s="152" t="s">
        <v>31</v>
      </c>
      <c r="H266" s="151">
        <v>42600</v>
      </c>
      <c r="I266" s="125">
        <v>7363</v>
      </c>
      <c r="J266" s="153">
        <v>6024</v>
      </c>
      <c r="K266" s="45" t="s">
        <v>21</v>
      </c>
      <c r="L266" s="45" t="s">
        <v>22</v>
      </c>
      <c r="M266" s="46" t="s">
        <v>23</v>
      </c>
      <c r="N266" s="102" t="s">
        <v>592</v>
      </c>
    </row>
    <row r="267" spans="1:14" ht="36" customHeight="1" x14ac:dyDescent="0.2">
      <c r="A267" s="175">
        <v>5694</v>
      </c>
      <c r="B267" s="176" t="s">
        <v>16</v>
      </c>
      <c r="C267" s="175">
        <v>23</v>
      </c>
      <c r="D267" s="176">
        <v>1</v>
      </c>
      <c r="E267" s="177" t="s">
        <v>579</v>
      </c>
      <c r="F267" s="178" t="s">
        <v>210</v>
      </c>
      <c r="G267" s="201" t="s">
        <v>198</v>
      </c>
      <c r="H267" s="180">
        <v>42555</v>
      </c>
      <c r="I267" s="181">
        <v>624</v>
      </c>
      <c r="J267" s="182">
        <v>2204</v>
      </c>
      <c r="K267" s="183" t="s">
        <v>21</v>
      </c>
      <c r="L267" s="183" t="s">
        <v>580</v>
      </c>
      <c r="M267" s="184" t="s">
        <v>23</v>
      </c>
      <c r="N267" s="177" t="s">
        <v>593</v>
      </c>
    </row>
    <row r="268" spans="1:14" ht="44.25" customHeight="1" x14ac:dyDescent="0.2">
      <c r="A268" s="30">
        <v>5694</v>
      </c>
      <c r="B268" s="29" t="s">
        <v>16</v>
      </c>
      <c r="C268" s="30">
        <v>24</v>
      </c>
      <c r="D268" s="29">
        <v>1</v>
      </c>
      <c r="E268" s="74" t="s">
        <v>594</v>
      </c>
      <c r="F268" s="98" t="s">
        <v>595</v>
      </c>
      <c r="G268" s="33" t="s">
        <v>344</v>
      </c>
      <c r="H268" s="154">
        <v>42759</v>
      </c>
      <c r="I268" s="76">
        <v>22253</v>
      </c>
      <c r="J268" s="155">
        <v>8541</v>
      </c>
      <c r="K268" s="36" t="s">
        <v>21</v>
      </c>
      <c r="L268" s="36" t="s">
        <v>22</v>
      </c>
      <c r="M268" s="37" t="s">
        <v>23</v>
      </c>
      <c r="N268" s="74" t="s">
        <v>596</v>
      </c>
    </row>
    <row r="269" spans="1:14" ht="21.75" customHeight="1" x14ac:dyDescent="0.2">
      <c r="A269" s="30">
        <v>5694</v>
      </c>
      <c r="B269" s="29" t="s">
        <v>16</v>
      </c>
      <c r="C269" s="30">
        <v>25</v>
      </c>
      <c r="D269" s="29">
        <v>1</v>
      </c>
      <c r="E269" s="74" t="s">
        <v>597</v>
      </c>
      <c r="F269" s="98" t="s">
        <v>210</v>
      </c>
      <c r="G269" s="33" t="s">
        <v>598</v>
      </c>
      <c r="H269" s="154">
        <v>43234</v>
      </c>
      <c r="I269" s="76">
        <v>406</v>
      </c>
      <c r="J269" s="155">
        <v>6000</v>
      </c>
      <c r="K269" s="36" t="s">
        <v>21</v>
      </c>
      <c r="L269" s="36" t="s">
        <v>22</v>
      </c>
      <c r="M269" s="37" t="s">
        <v>23</v>
      </c>
      <c r="N269" s="74" t="s">
        <v>599</v>
      </c>
    </row>
    <row r="270" spans="1:14" ht="21.75" customHeight="1" x14ac:dyDescent="0.2">
      <c r="A270" s="30">
        <v>5694</v>
      </c>
      <c r="B270" s="29" t="s">
        <v>16</v>
      </c>
      <c r="C270" s="30">
        <v>26</v>
      </c>
      <c r="D270" s="29">
        <v>1</v>
      </c>
      <c r="E270" s="74" t="s">
        <v>597</v>
      </c>
      <c r="F270" s="98" t="s">
        <v>210</v>
      </c>
      <c r="G270" s="33" t="s">
        <v>598</v>
      </c>
      <c r="H270" s="154">
        <v>43234</v>
      </c>
      <c r="I270" s="76">
        <v>406</v>
      </c>
      <c r="J270" s="155">
        <v>6000</v>
      </c>
      <c r="K270" s="36" t="s">
        <v>21</v>
      </c>
      <c r="L270" s="36" t="s">
        <v>22</v>
      </c>
      <c r="M270" s="37" t="s">
        <v>23</v>
      </c>
      <c r="N270" s="74" t="s">
        <v>599</v>
      </c>
    </row>
    <row r="271" spans="1:14" ht="21.75" customHeight="1" x14ac:dyDescent="0.2">
      <c r="A271" s="30">
        <v>5694</v>
      </c>
      <c r="B271" s="29" t="s">
        <v>16</v>
      </c>
      <c r="C271" s="30">
        <v>27</v>
      </c>
      <c r="D271" s="29">
        <v>1</v>
      </c>
      <c r="E271" s="74" t="s">
        <v>597</v>
      </c>
      <c r="F271" s="98" t="s">
        <v>210</v>
      </c>
      <c r="G271" s="33" t="s">
        <v>598</v>
      </c>
      <c r="H271" s="154">
        <v>43234</v>
      </c>
      <c r="I271" s="76">
        <v>406</v>
      </c>
      <c r="J271" s="155">
        <v>6000</v>
      </c>
      <c r="K271" s="36" t="s">
        <v>21</v>
      </c>
      <c r="L271" s="36" t="s">
        <v>22</v>
      </c>
      <c r="M271" s="37" t="s">
        <v>23</v>
      </c>
      <c r="N271" s="74" t="s">
        <v>599</v>
      </c>
    </row>
    <row r="272" spans="1:14" ht="21.75" customHeight="1" x14ac:dyDescent="0.2">
      <c r="A272" s="30">
        <v>5694</v>
      </c>
      <c r="B272" s="29" t="s">
        <v>16</v>
      </c>
      <c r="C272" s="30">
        <v>28</v>
      </c>
      <c r="D272" s="29">
        <v>1</v>
      </c>
      <c r="E272" s="74" t="s">
        <v>597</v>
      </c>
      <c r="F272" s="98" t="s">
        <v>210</v>
      </c>
      <c r="G272" s="33" t="s">
        <v>598</v>
      </c>
      <c r="H272" s="154">
        <v>43234</v>
      </c>
      <c r="I272" s="76">
        <v>406</v>
      </c>
      <c r="J272" s="155">
        <v>6000</v>
      </c>
      <c r="K272" s="36" t="s">
        <v>21</v>
      </c>
      <c r="L272" s="36" t="s">
        <v>22</v>
      </c>
      <c r="M272" s="37" t="s">
        <v>23</v>
      </c>
      <c r="N272" s="74" t="s">
        <v>600</v>
      </c>
    </row>
    <row r="273" spans="1:14" ht="21.75" customHeight="1" x14ac:dyDescent="0.2">
      <c r="A273" s="39">
        <v>5694</v>
      </c>
      <c r="B273" s="38" t="s">
        <v>16</v>
      </c>
      <c r="C273" s="39">
        <v>29</v>
      </c>
      <c r="D273" s="166">
        <v>1</v>
      </c>
      <c r="E273" s="102" t="s">
        <v>601</v>
      </c>
      <c r="F273" s="42" t="s">
        <v>602</v>
      </c>
      <c r="G273" s="204" t="s">
        <v>586</v>
      </c>
      <c r="H273" s="43">
        <v>43282</v>
      </c>
      <c r="I273" s="125">
        <v>459</v>
      </c>
      <c r="J273" s="153">
        <v>45560</v>
      </c>
      <c r="K273" s="125" t="s">
        <v>132</v>
      </c>
      <c r="L273" s="45" t="s">
        <v>264</v>
      </c>
      <c r="M273" s="46" t="s">
        <v>23</v>
      </c>
      <c r="N273" s="102" t="s">
        <v>603</v>
      </c>
    </row>
    <row r="274" spans="1:14" ht="39.75" customHeight="1" x14ac:dyDescent="0.2">
      <c r="A274" s="12">
        <v>5694</v>
      </c>
      <c r="B274" s="11" t="s">
        <v>16</v>
      </c>
      <c r="C274" s="12">
        <v>30</v>
      </c>
      <c r="D274" s="121">
        <v>1</v>
      </c>
      <c r="E274" s="205" t="s">
        <v>604</v>
      </c>
      <c r="F274" s="206"/>
      <c r="G274" s="123" t="s">
        <v>19</v>
      </c>
      <c r="H274" s="16">
        <v>43282</v>
      </c>
      <c r="I274" s="207" t="s">
        <v>605</v>
      </c>
      <c r="J274" s="189">
        <v>14736.64</v>
      </c>
      <c r="K274" s="122" t="s">
        <v>132</v>
      </c>
      <c r="L274" s="18" t="s">
        <v>264</v>
      </c>
      <c r="M274" s="19" t="s">
        <v>23</v>
      </c>
      <c r="N274" s="99" t="s">
        <v>241</v>
      </c>
    </row>
    <row r="275" spans="1:14" ht="28.5" customHeight="1" x14ac:dyDescent="0.2">
      <c r="A275" s="30">
        <v>5694</v>
      </c>
      <c r="B275" s="29" t="s">
        <v>16</v>
      </c>
      <c r="C275" s="30">
        <v>31</v>
      </c>
      <c r="D275" s="208">
        <v>1</v>
      </c>
      <c r="E275" s="74" t="s">
        <v>606</v>
      </c>
      <c r="F275" s="98" t="s">
        <v>607</v>
      </c>
      <c r="G275" s="33" t="s">
        <v>608</v>
      </c>
      <c r="H275" s="34">
        <v>43282</v>
      </c>
      <c r="I275" s="76">
        <v>3845</v>
      </c>
      <c r="J275" s="155">
        <v>192000</v>
      </c>
      <c r="K275" s="76" t="s">
        <v>132</v>
      </c>
      <c r="L275" s="36" t="s">
        <v>264</v>
      </c>
      <c r="M275" s="37" t="s">
        <v>23</v>
      </c>
      <c r="N275" s="74" t="s">
        <v>609</v>
      </c>
    </row>
    <row r="276" spans="1:14" ht="21.75" customHeight="1" x14ac:dyDescent="0.2">
      <c r="A276" s="39">
        <v>5694</v>
      </c>
      <c r="B276" s="38" t="s">
        <v>16</v>
      </c>
      <c r="C276" s="39">
        <v>32</v>
      </c>
      <c r="D276" s="166">
        <v>2</v>
      </c>
      <c r="E276" s="102" t="s">
        <v>610</v>
      </c>
      <c r="F276" s="42"/>
      <c r="G276" s="209" t="s">
        <v>375</v>
      </c>
      <c r="H276" s="43">
        <v>43465</v>
      </c>
      <c r="I276" s="125">
        <v>2191</v>
      </c>
      <c r="J276" s="153">
        <v>56840</v>
      </c>
      <c r="K276" s="125" t="s">
        <v>154</v>
      </c>
      <c r="L276" s="45" t="s">
        <v>611</v>
      </c>
      <c r="M276" s="46" t="s">
        <v>23</v>
      </c>
      <c r="N276" s="102" t="s">
        <v>612</v>
      </c>
    </row>
    <row r="277" spans="1:14" ht="98.25" customHeight="1" x14ac:dyDescent="0.2">
      <c r="A277" s="30">
        <v>5694</v>
      </c>
      <c r="B277" s="29" t="s">
        <v>16</v>
      </c>
      <c r="C277" s="30">
        <v>33</v>
      </c>
      <c r="D277" s="208">
        <v>30</v>
      </c>
      <c r="E277" s="74" t="s">
        <v>613</v>
      </c>
      <c r="F277" s="98" t="s">
        <v>18</v>
      </c>
      <c r="G277" s="33" t="s">
        <v>29</v>
      </c>
      <c r="H277" s="34">
        <v>43648</v>
      </c>
      <c r="I277" s="76">
        <v>457</v>
      </c>
      <c r="J277" s="155">
        <v>114666</v>
      </c>
      <c r="K277" s="76" t="s">
        <v>21</v>
      </c>
      <c r="L277" s="36" t="s">
        <v>22</v>
      </c>
      <c r="M277" s="37" t="s">
        <v>23</v>
      </c>
      <c r="N277" s="74" t="s">
        <v>614</v>
      </c>
    </row>
    <row r="278" spans="1:14" ht="24" customHeight="1" x14ac:dyDescent="0.2">
      <c r="A278" s="30">
        <v>5694</v>
      </c>
      <c r="B278" s="29" t="s">
        <v>16</v>
      </c>
      <c r="C278" s="30">
        <v>34</v>
      </c>
      <c r="D278" s="208">
        <v>1</v>
      </c>
      <c r="E278" s="74" t="s">
        <v>615</v>
      </c>
      <c r="F278" s="98" t="s">
        <v>18</v>
      </c>
      <c r="G278" s="33" t="s">
        <v>616</v>
      </c>
      <c r="H278" s="34">
        <v>43822</v>
      </c>
      <c r="I278" s="76">
        <v>1724</v>
      </c>
      <c r="J278" s="155">
        <v>7157.51</v>
      </c>
      <c r="K278" s="76" t="s">
        <v>21</v>
      </c>
      <c r="L278" s="36" t="s">
        <v>22</v>
      </c>
      <c r="M278" s="37" t="s">
        <v>23</v>
      </c>
      <c r="N278" s="74" t="s">
        <v>617</v>
      </c>
    </row>
    <row r="279" spans="1:14" ht="33.75" customHeight="1" x14ac:dyDescent="0.2">
      <c r="A279" s="48">
        <v>5694</v>
      </c>
      <c r="B279" s="47" t="s">
        <v>16</v>
      </c>
      <c r="C279" s="48">
        <v>35</v>
      </c>
      <c r="D279" s="103">
        <v>1</v>
      </c>
      <c r="E279" s="70" t="s">
        <v>618</v>
      </c>
      <c r="F279" s="51"/>
      <c r="G279" s="68" t="s">
        <v>100</v>
      </c>
      <c r="H279" s="52">
        <v>44060</v>
      </c>
      <c r="I279" s="72">
        <v>5858</v>
      </c>
      <c r="J279" s="142">
        <v>26394</v>
      </c>
      <c r="K279" s="72" t="s">
        <v>21</v>
      </c>
      <c r="L279" s="54" t="s">
        <v>22</v>
      </c>
      <c r="M279" s="55" t="s">
        <v>23</v>
      </c>
      <c r="N279" s="70" t="s">
        <v>619</v>
      </c>
    </row>
    <row r="280" spans="1:14" ht="23.25" customHeight="1" x14ac:dyDescent="0.2">
      <c r="A280" s="30">
        <v>5694</v>
      </c>
      <c r="B280" s="29" t="s">
        <v>16</v>
      </c>
      <c r="C280" s="30">
        <v>36</v>
      </c>
      <c r="D280" s="208">
        <v>1</v>
      </c>
      <c r="E280" s="74" t="s">
        <v>620</v>
      </c>
      <c r="F280" s="98"/>
      <c r="G280" s="33" t="s">
        <v>616</v>
      </c>
      <c r="H280" s="34">
        <v>44197</v>
      </c>
      <c r="I280" s="76">
        <v>12396</v>
      </c>
      <c r="J280" s="155">
        <v>0</v>
      </c>
      <c r="K280" s="76" t="s">
        <v>154</v>
      </c>
      <c r="L280" s="36" t="s">
        <v>22</v>
      </c>
      <c r="M280" s="37" t="s">
        <v>23</v>
      </c>
      <c r="N280" s="74" t="s">
        <v>617</v>
      </c>
    </row>
    <row r="281" spans="1:14" ht="26.25" customHeight="1" x14ac:dyDescent="0.2">
      <c r="A281" s="57"/>
      <c r="B281" s="147"/>
      <c r="C281" s="148"/>
      <c r="D281" s="149"/>
      <c r="E281" s="160"/>
      <c r="F281" s="138"/>
      <c r="G281" s="1" t="s">
        <v>621</v>
      </c>
      <c r="H281" s="6"/>
      <c r="I281" s="6"/>
      <c r="J281" s="60">
        <f>SUM(J248:J280)</f>
        <v>583754.4</v>
      </c>
      <c r="K281" s="61"/>
      <c r="L281" s="61"/>
      <c r="M281" s="63"/>
      <c r="N281" s="61"/>
    </row>
    <row r="282" spans="1:14" ht="24.75" customHeight="1" x14ac:dyDescent="0.2">
      <c r="A282" s="210"/>
      <c r="B282" s="211"/>
      <c r="C282" s="211"/>
      <c r="D282" s="211"/>
      <c r="E282" s="211"/>
      <c r="F282" s="211"/>
      <c r="G282" s="211"/>
      <c r="H282" s="211"/>
      <c r="I282" s="211"/>
      <c r="J282" s="211"/>
      <c r="K282" s="211"/>
      <c r="L282" s="211"/>
      <c r="M282" s="211"/>
      <c r="N282" s="211"/>
    </row>
    <row r="283" spans="1:14" ht="22.5" customHeight="1" x14ac:dyDescent="0.2">
      <c r="A283" s="212"/>
      <c r="B283" s="213"/>
      <c r="C283" s="213"/>
      <c r="D283" s="213"/>
      <c r="E283" s="213"/>
      <c r="F283" s="213"/>
      <c r="G283" s="213"/>
      <c r="H283" s="213"/>
      <c r="I283" s="213"/>
      <c r="J283" s="213"/>
      <c r="K283" s="213"/>
      <c r="L283" s="213"/>
      <c r="M283" s="213"/>
      <c r="N283" s="213"/>
    </row>
    <row r="284" spans="1:14" ht="22.5" customHeight="1" x14ac:dyDescent="0.2">
      <c r="A284" s="214"/>
      <c r="B284" s="213"/>
      <c r="C284" s="213"/>
      <c r="D284" s="213"/>
      <c r="E284" s="213"/>
      <c r="F284" s="213"/>
      <c r="G284" s="215" t="s">
        <v>622</v>
      </c>
      <c r="H284" s="216"/>
      <c r="I284" s="216" t="s">
        <v>622</v>
      </c>
      <c r="J284" s="217">
        <f>J281+J246+J219+J178+J166+J130+J127+J98+J93+J64+J61+J52+J35+J26</f>
        <v>4944478.7499999991</v>
      </c>
      <c r="K284" s="218"/>
      <c r="L284" s="213"/>
      <c r="M284" s="213"/>
      <c r="N284" s="213"/>
    </row>
    <row r="285" spans="1:14" ht="27.75" customHeight="1" x14ac:dyDescent="0.2">
      <c r="A285" s="213"/>
      <c r="B285" s="213"/>
      <c r="C285" s="213"/>
      <c r="D285" s="213"/>
      <c r="E285" s="213"/>
      <c r="F285" s="213"/>
      <c r="G285" s="213"/>
      <c r="H285" s="213"/>
      <c r="I285" s="213"/>
      <c r="J285" s="218"/>
      <c r="K285" s="213"/>
      <c r="L285" s="213"/>
      <c r="M285" s="213"/>
      <c r="N285" s="213"/>
    </row>
    <row r="286" spans="1:14" ht="27.75" customHeight="1" x14ac:dyDescent="0.2">
      <c r="A286" s="219"/>
      <c r="B286" s="213" t="s">
        <v>623</v>
      </c>
      <c r="C286" s="213"/>
      <c r="D286" s="213"/>
      <c r="E286" s="213"/>
      <c r="F286" s="213"/>
      <c r="G286" s="213"/>
      <c r="H286" s="213"/>
      <c r="I286" s="213"/>
      <c r="J286" s="218"/>
      <c r="K286" s="213"/>
      <c r="L286" s="213"/>
      <c r="M286" s="213"/>
      <c r="N286" s="213"/>
    </row>
    <row r="287" spans="1:14" ht="27.75" customHeight="1" x14ac:dyDescent="0.2">
      <c r="A287" s="220"/>
      <c r="B287" s="213" t="s">
        <v>624</v>
      </c>
      <c r="C287" s="213"/>
      <c r="D287" s="213"/>
      <c r="E287" s="213"/>
      <c r="F287" s="213"/>
      <c r="G287" s="213"/>
      <c r="H287" s="213"/>
      <c r="I287" s="213"/>
      <c r="J287" s="218"/>
      <c r="K287" s="213"/>
      <c r="L287" s="213"/>
      <c r="M287" s="213"/>
      <c r="N287" s="213"/>
    </row>
    <row r="288" spans="1:14" ht="27.75" customHeight="1" x14ac:dyDescent="0.2">
      <c r="A288" s="221"/>
      <c r="B288" s="222" t="s">
        <v>625</v>
      </c>
      <c r="C288" s="213"/>
      <c r="D288" s="213"/>
      <c r="E288" s="213"/>
      <c r="F288" s="213"/>
      <c r="G288" s="213"/>
      <c r="H288" s="213"/>
      <c r="I288" s="213"/>
      <c r="J288" s="218"/>
      <c r="K288" s="213"/>
      <c r="L288" s="213"/>
      <c r="M288" s="213"/>
      <c r="N288" s="213"/>
    </row>
    <row r="289" spans="1:14" ht="27.75" customHeight="1" x14ac:dyDescent="0.2">
      <c r="A289" s="223"/>
      <c r="B289" s="222" t="s">
        <v>626</v>
      </c>
      <c r="C289" s="213"/>
      <c r="D289" s="213"/>
      <c r="E289" s="213"/>
      <c r="F289" s="213"/>
      <c r="G289" s="213"/>
      <c r="H289" s="213"/>
      <c r="I289" s="213"/>
      <c r="J289" s="218"/>
      <c r="K289" s="213"/>
      <c r="L289" s="213"/>
      <c r="M289" s="213"/>
      <c r="N289" s="213"/>
    </row>
    <row r="290" spans="1:14" ht="27.75" customHeight="1" x14ac:dyDescent="0.2">
      <c r="A290" s="224"/>
      <c r="B290" s="222" t="s">
        <v>627</v>
      </c>
      <c r="C290" s="213"/>
      <c r="D290" s="213"/>
      <c r="E290" s="213"/>
      <c r="F290" s="213"/>
      <c r="G290" s="213"/>
      <c r="H290" s="213"/>
      <c r="I290" s="213"/>
      <c r="J290" s="218"/>
      <c r="K290" s="213"/>
      <c r="L290" s="213"/>
      <c r="M290" s="213"/>
      <c r="N290" s="213"/>
    </row>
    <row r="291" spans="1:14" ht="27.75" customHeight="1" x14ac:dyDescent="0.2">
      <c r="A291" s="213"/>
      <c r="B291" s="213"/>
      <c r="C291" s="213"/>
      <c r="D291" s="213"/>
      <c r="E291" s="213"/>
      <c r="F291" s="213"/>
      <c r="G291" s="213"/>
      <c r="H291" s="213"/>
      <c r="I291" s="213"/>
      <c r="J291" s="218"/>
      <c r="K291" s="213"/>
      <c r="L291" s="213"/>
      <c r="M291" s="213"/>
      <c r="N291" s="213"/>
    </row>
    <row r="292" spans="1:14" ht="27.75" customHeight="1" x14ac:dyDescent="0.2">
      <c r="A292" s="213"/>
      <c r="B292" s="213"/>
      <c r="C292" s="213"/>
      <c r="D292" s="213"/>
      <c r="E292" s="213"/>
      <c r="F292" s="213"/>
      <c r="G292" s="213"/>
      <c r="H292" s="213"/>
      <c r="I292" s="213"/>
      <c r="J292" s="218"/>
      <c r="K292" s="213"/>
      <c r="L292" s="213"/>
      <c r="M292" s="213"/>
      <c r="N292" s="213"/>
    </row>
    <row r="293" spans="1:14" ht="27.75" customHeight="1" x14ac:dyDescent="0.2">
      <c r="A293" s="213"/>
      <c r="B293" s="213"/>
      <c r="C293" s="213"/>
      <c r="D293" s="213"/>
      <c r="E293" s="213"/>
      <c r="F293" s="213"/>
      <c r="G293" s="213"/>
      <c r="H293" s="213"/>
      <c r="I293" s="213"/>
      <c r="J293" s="218"/>
      <c r="K293" s="213"/>
      <c r="L293" s="213"/>
      <c r="M293" s="213"/>
      <c r="N293" s="213"/>
    </row>
    <row r="294" spans="1:14" ht="30.75" customHeight="1" x14ac:dyDescent="0.2">
      <c r="A294" s="213"/>
      <c r="B294" s="222" t="s">
        <v>628</v>
      </c>
      <c r="C294" s="213"/>
      <c r="D294" s="213"/>
      <c r="E294" s="213"/>
      <c r="F294" s="213"/>
      <c r="G294" s="213"/>
      <c r="H294" s="213"/>
      <c r="I294" s="213"/>
      <c r="J294" s="213"/>
      <c r="K294" s="213"/>
      <c r="L294" s="213"/>
      <c r="M294" s="213"/>
      <c r="N294" s="213"/>
    </row>
    <row r="295" spans="1:14" x14ac:dyDescent="0.2">
      <c r="J295" s="225"/>
      <c r="M295" s="226" t="s">
        <v>629</v>
      </c>
    </row>
    <row r="296" spans="1:14" ht="18" customHeight="1" x14ac:dyDescent="0.2">
      <c r="J296" s="227"/>
      <c r="K296" s="227"/>
      <c r="L296" s="227"/>
      <c r="M296" s="226" t="s">
        <v>630</v>
      </c>
    </row>
    <row r="297" spans="1:14" x14ac:dyDescent="0.2">
      <c r="J297" s="227">
        <f>+J296-J295</f>
        <v>0</v>
      </c>
      <c r="K297" s="227"/>
      <c r="L297" s="227"/>
      <c r="M297" s="226" t="s">
        <v>631</v>
      </c>
    </row>
    <row r="298" spans="1:14" x14ac:dyDescent="0.2">
      <c r="J298" s="227"/>
      <c r="K298" s="227"/>
      <c r="L298" s="227"/>
    </row>
    <row r="299" spans="1:14" x14ac:dyDescent="0.2">
      <c r="J299" s="227"/>
      <c r="K299" s="227"/>
      <c r="L299" s="227"/>
    </row>
    <row r="300" spans="1:14" hidden="1" x14ac:dyDescent="0.2"/>
    <row r="301" spans="1:14" hidden="1" x14ac:dyDescent="0.2">
      <c r="E301" s="4" t="s">
        <v>632</v>
      </c>
      <c r="G301" s="4" t="s">
        <v>633</v>
      </c>
    </row>
    <row r="302" spans="1:14" hidden="1" x14ac:dyDescent="0.2">
      <c r="E302" s="4" t="s">
        <v>634</v>
      </c>
      <c r="G302" s="226" t="s">
        <v>635</v>
      </c>
      <c r="M302" s="226" t="s">
        <v>636</v>
      </c>
    </row>
    <row r="303" spans="1:14" hidden="1" x14ac:dyDescent="0.2">
      <c r="E303" s="4" t="s">
        <v>637</v>
      </c>
      <c r="G303" s="4" t="s">
        <v>638</v>
      </c>
      <c r="M303" s="226" t="s">
        <v>639</v>
      </c>
    </row>
    <row r="304" spans="1:14" hidden="1" x14ac:dyDescent="0.2">
      <c r="M304" s="226" t="s">
        <v>640</v>
      </c>
    </row>
    <row r="305" spans="5:13" hidden="1" x14ac:dyDescent="0.2">
      <c r="M305" s="226" t="s">
        <v>640</v>
      </c>
    </row>
    <row r="306" spans="5:13" hidden="1" x14ac:dyDescent="0.2"/>
    <row r="307" spans="5:13" hidden="1" x14ac:dyDescent="0.2"/>
    <row r="308" spans="5:13" hidden="1" x14ac:dyDescent="0.2"/>
    <row r="309" spans="5:13" hidden="1" x14ac:dyDescent="0.2"/>
    <row r="310" spans="5:13" hidden="1" x14ac:dyDescent="0.2"/>
    <row r="311" spans="5:13" hidden="1" x14ac:dyDescent="0.2"/>
    <row r="312" spans="5:13" hidden="1" x14ac:dyDescent="0.2"/>
    <row r="313" spans="5:13" hidden="1" x14ac:dyDescent="0.2"/>
    <row r="314" spans="5:13" hidden="1" x14ac:dyDescent="0.2"/>
    <row r="315" spans="5:13" x14ac:dyDescent="0.2">
      <c r="E315" s="4" t="s">
        <v>632</v>
      </c>
      <c r="G315" s="228" t="s">
        <v>633</v>
      </c>
      <c r="H315" s="228"/>
    </row>
    <row r="316" spans="5:13" x14ac:dyDescent="0.2">
      <c r="E316" s="4" t="s">
        <v>634</v>
      </c>
      <c r="G316" s="229" t="s">
        <v>635</v>
      </c>
      <c r="H316" s="228"/>
      <c r="M316" s="226" t="s">
        <v>636</v>
      </c>
    </row>
    <row r="317" spans="5:13" x14ac:dyDescent="0.2">
      <c r="E317" s="4" t="s">
        <v>637</v>
      </c>
      <c r="G317" s="228" t="s">
        <v>638</v>
      </c>
      <c r="H317" s="228"/>
      <c r="M317" s="226" t="s">
        <v>639</v>
      </c>
    </row>
    <row r="318" spans="5:13" x14ac:dyDescent="0.2">
      <c r="M318" s="226" t="s">
        <v>641</v>
      </c>
    </row>
    <row r="319" spans="5:13" x14ac:dyDescent="0.2">
      <c r="M319" s="4" t="s">
        <v>642</v>
      </c>
    </row>
    <row r="322" spans="1:14" x14ac:dyDescent="0.2">
      <c r="M322" s="213"/>
      <c r="N322" s="213"/>
    </row>
    <row r="323" spans="1:14" x14ac:dyDescent="0.2">
      <c r="M323" s="213"/>
      <c r="N323" s="213"/>
    </row>
    <row r="324" spans="1:14" x14ac:dyDescent="0.2">
      <c r="M324" s="213"/>
      <c r="N324" s="213"/>
    </row>
    <row r="325" spans="1:14" x14ac:dyDescent="0.2">
      <c r="M325" s="213"/>
      <c r="N325" s="213"/>
    </row>
    <row r="326" spans="1:14" x14ac:dyDescent="0.2">
      <c r="M326" s="213"/>
      <c r="N326" s="213"/>
    </row>
    <row r="327" spans="1:14" s="213" customForma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spans="1:14" s="213" customFormat="1" x14ac:dyDescent="0.2">
      <c r="A328" s="4"/>
    </row>
    <row r="329" spans="1:14" s="213" customFormat="1" x14ac:dyDescent="0.2">
      <c r="A329" s="4"/>
    </row>
    <row r="330" spans="1:14" s="213" customFormat="1" x14ac:dyDescent="0.2">
      <c r="A330" s="4"/>
    </row>
    <row r="331" spans="1:14" s="213" customFormat="1" x14ac:dyDescent="0.2"/>
    <row r="332" spans="1:14" s="213" customFormat="1" x14ac:dyDescent="0.2">
      <c r="M332" s="4"/>
      <c r="N332" s="4"/>
    </row>
    <row r="333" spans="1:14" s="213" customFormat="1" x14ac:dyDescent="0.2">
      <c r="M333" s="4"/>
      <c r="N333" s="4"/>
    </row>
    <row r="334" spans="1:14" s="213" customFormat="1" x14ac:dyDescent="0.2">
      <c r="M334" s="4"/>
      <c r="N334" s="4"/>
    </row>
    <row r="335" spans="1:14" s="213" customFormat="1" x14ac:dyDescent="0.2">
      <c r="M335" s="4"/>
      <c r="N335" s="4"/>
    </row>
    <row r="336" spans="1:14" s="213" customFormat="1" x14ac:dyDescent="0.2">
      <c r="M336" s="4"/>
      <c r="N336" s="4"/>
    </row>
    <row r="337" spans="1:12" x14ac:dyDescent="0.2">
      <c r="A337" s="213"/>
      <c r="B337" s="213"/>
      <c r="C337" s="213"/>
      <c r="D337" s="213"/>
      <c r="E337" s="213"/>
      <c r="F337" s="213"/>
      <c r="G337" s="213"/>
      <c r="H337" s="213"/>
      <c r="I337" s="213"/>
      <c r="J337" s="213"/>
      <c r="K337" s="213"/>
      <c r="L337" s="213"/>
    </row>
    <row r="338" spans="1:12" x14ac:dyDescent="0.2">
      <c r="A338" s="213"/>
    </row>
    <row r="339" spans="1:12" x14ac:dyDescent="0.2">
      <c r="A339" s="213"/>
    </row>
    <row r="340" spans="1:12" x14ac:dyDescent="0.2">
      <c r="A340" s="213"/>
    </row>
  </sheetData>
  <mergeCells count="27">
    <mergeCell ref="G246:I246"/>
    <mergeCell ref="G281:I281"/>
    <mergeCell ref="G284:I284"/>
    <mergeCell ref="G98:I98"/>
    <mergeCell ref="G127:I127"/>
    <mergeCell ref="G130:I130"/>
    <mergeCell ref="G166:I166"/>
    <mergeCell ref="G178:I178"/>
    <mergeCell ref="G219:I219"/>
    <mergeCell ref="G26:I26"/>
    <mergeCell ref="G35:I35"/>
    <mergeCell ref="G52:I52"/>
    <mergeCell ref="G61:I61"/>
    <mergeCell ref="G64:I64"/>
    <mergeCell ref="G93:I93"/>
    <mergeCell ref="I1:I2"/>
    <mergeCell ref="J1:J2"/>
    <mergeCell ref="K1:K2"/>
    <mergeCell ref="L1:L2"/>
    <mergeCell ref="M1:M2"/>
    <mergeCell ref="N1:N2"/>
    <mergeCell ref="A1:C1"/>
    <mergeCell ref="D1:D2"/>
    <mergeCell ref="E1:E2"/>
    <mergeCell ref="F1:F2"/>
    <mergeCell ref="G1:G2"/>
    <mergeCell ref="H1:H2"/>
  </mergeCells>
  <pageMargins left="0.70866141732283472" right="0.70866141732283472" top="0.74803149606299213" bottom="0.74803149606299213" header="0.31496062992125984" footer="0.31496062992125984"/>
  <pageSetup paperSize="5" scale="120" orientation="landscape" r:id="rId1"/>
  <headerFooter>
    <oddHeader xml:space="preserve">&amp;CINVENTARIO FÍSICO DEL ORGANISMO PÚBLICO DESCENTRALIZADO BOSQUE LA PRIMAVERA 2019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Activos contables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</dc:creator>
  <cp:lastModifiedBy>Vicky</cp:lastModifiedBy>
  <cp:lastPrinted>2021-04-09T19:50:38Z</cp:lastPrinted>
  <dcterms:created xsi:type="dcterms:W3CDTF">2021-04-09T19:49:02Z</dcterms:created>
  <dcterms:modified xsi:type="dcterms:W3CDTF">2021-04-09T19:50:46Z</dcterms:modified>
</cp:coreProperties>
</file>