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4" activeTab="10"/>
  </bookViews>
  <sheets>
    <sheet name="MOB Y EQ" sheetId="2" r:id="rId1"/>
    <sheet name="MAQ Y EQ" sheetId="3" r:id="rId2"/>
    <sheet name="HERR" sheetId="5" r:id="rId3"/>
    <sheet name="EQ-COM" sheetId="6" r:id="rId4"/>
    <sheet name="EQ-COMP" sheetId="7" r:id="rId5"/>
    <sheet name="EQ-MED" sheetId="8" r:id="rId6"/>
    <sheet name="OTROS" sheetId="9" r:id="rId7"/>
    <sheet name="MAQ-EQ-ELECT" sheetId="11" r:id="rId8"/>
    <sheet name="EQ-EDUC" sheetId="12" r:id="rId9"/>
    <sheet name="REF-MAY" sheetId="14" r:id="rId10"/>
    <sheet name="CONSTRUCCIONES" sheetId="16" r:id="rId11"/>
    <sheet name="Arrendado y-o en Comodato" sheetId="17" r:id="rId12"/>
  </sheets>
  <externalReferences>
    <externalReference r:id="rId13"/>
  </externalReferences>
  <definedNames>
    <definedName name="_xlnm.Print_Area" localSheetId="10">CONSTRUCCIONES!$B$1:$N$15</definedName>
    <definedName name="_xlnm.Print_Area" localSheetId="3">'EQ-COM'!$B$1:$N$61</definedName>
    <definedName name="_xlnm.Print_Area" localSheetId="4">'EQ-COMP'!$B$1:$N$58</definedName>
    <definedName name="_xlnm.Print_Area" localSheetId="8">'EQ-EDUC'!$B$1:$N$53</definedName>
    <definedName name="_xlnm.Print_Area" localSheetId="5">'EQ-MED'!$B$1:$N$19</definedName>
    <definedName name="_xlnm.Print_Area" localSheetId="2">HERR!$B$1:$N$24</definedName>
    <definedName name="_xlnm.Print_Area" localSheetId="1">'MAQ Y EQ'!$A$1:$M$87</definedName>
    <definedName name="_xlnm.Print_Area" localSheetId="7">'MAQ-EQ-ELECT'!$B$1:$N$17</definedName>
    <definedName name="_xlnm.Print_Area" localSheetId="0">'MOB Y EQ'!$D$4:$P$266</definedName>
    <definedName name="_xlnm.Print_Area" localSheetId="6">OTROS!$B$1:$N$29</definedName>
  </definedNames>
  <calcPr calcId="144525"/>
</workbook>
</file>

<file path=xl/calcChain.xml><?xml version="1.0" encoding="utf-8"?>
<calcChain xmlns="http://schemas.openxmlformats.org/spreadsheetml/2006/main">
  <c r="L58" i="7" l="1"/>
  <c r="L15" i="14"/>
  <c r="L17" i="11"/>
  <c r="K87" i="3"/>
  <c r="A83" i="3"/>
  <c r="L15" i="16"/>
  <c r="L61" i="6"/>
  <c r="L53" i="12"/>
  <c r="N266" i="2"/>
  <c r="D15" i="2"/>
  <c r="D16" i="2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L24" i="5"/>
  <c r="B15" i="5"/>
  <c r="B16" i="5" s="1"/>
  <c r="B17" i="5"/>
  <c r="B18" i="5" s="1"/>
  <c r="B19" i="5" s="1"/>
  <c r="B20" i="5" s="1"/>
  <c r="B21" i="5" s="1"/>
  <c r="B22" i="5" s="1"/>
  <c r="B23" i="5" s="1"/>
  <c r="B14" i="5"/>
  <c r="B14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L29" i="9"/>
  <c r="B13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L19" i="8"/>
  <c r="B14" i="8"/>
  <c r="B15" i="8" s="1"/>
  <c r="B16" i="8" s="1"/>
  <c r="B17" i="8" s="1"/>
  <c r="B18" i="8" s="1"/>
  <c r="B32" i="7"/>
  <c r="B33" i="7" s="1"/>
  <c r="B34" i="7" s="1"/>
  <c r="B35" i="7" s="1"/>
  <c r="B36" i="7" s="1"/>
  <c r="B37" i="7" s="1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15" i="7"/>
  <c r="B16" i="7"/>
  <c r="B17" i="7" s="1"/>
  <c r="B18" i="7" s="1"/>
  <c r="B19" i="7" s="1"/>
  <c r="B14" i="7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A22" i="3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15" i="3"/>
  <c r="A16" i="3" s="1"/>
  <c r="A17" i="3" s="1"/>
  <c r="A18" i="3" s="1"/>
  <c r="A19" i="3" s="1"/>
  <c r="A20" i="3" s="1"/>
  <c r="A21" i="3" s="1"/>
  <c r="B38" i="7" l="1"/>
  <c r="B39" i="7" s="1"/>
  <c r="B40" i="7" s="1"/>
  <c r="B41" i="7" s="1"/>
  <c r="B42" i="7" s="1"/>
  <c r="B43" i="7" s="1"/>
  <c r="B44" i="7" s="1"/>
  <c r="B45" i="7" s="1"/>
</calcChain>
</file>

<file path=xl/sharedStrings.xml><?xml version="1.0" encoding="utf-8"?>
<sst xmlns="http://schemas.openxmlformats.org/spreadsheetml/2006/main" count="3886" uniqueCount="1121">
  <si>
    <t>GOBIERNO DEL ESTADO DE JALISCO</t>
  </si>
  <si>
    <t>ORGANISMO OPERADOR DEL PARQUE DE LA SOLIDARIDAD</t>
  </si>
  <si>
    <t>DIRECCION ADMINISTRATIVA</t>
  </si>
  <si>
    <t>INVENTARIO GENERAL DE BIENES DE ACTIVO FIJO</t>
  </si>
  <si>
    <t>MOBILIARIO Y EQUIPO DE OFICINA</t>
  </si>
  <si>
    <t>UNIDAD ADMNISTRATIVA:</t>
  </si>
  <si>
    <t>SUBUNIDAD ADMINISTRATIVA:</t>
  </si>
  <si>
    <t>RESPONSABLE:</t>
  </si>
  <si>
    <t>No.</t>
  </si>
  <si>
    <t>DESCRIPCION DEL BIEN</t>
  </si>
  <si>
    <t>MARCA/MODELO</t>
  </si>
  <si>
    <t>NO. DE</t>
  </si>
  <si>
    <t>UBICACIÓN</t>
  </si>
  <si>
    <t>No. DE</t>
  </si>
  <si>
    <t>FECHA DE</t>
  </si>
  <si>
    <t>IMPORTE</t>
  </si>
  <si>
    <t>No DE</t>
  </si>
  <si>
    <t>PROG.</t>
  </si>
  <si>
    <t>SERIE</t>
  </si>
  <si>
    <t>INVENTARIO</t>
  </si>
  <si>
    <t>DEL BIEN</t>
  </si>
  <si>
    <t>RESG.</t>
  </si>
  <si>
    <t>ADQ.</t>
  </si>
  <si>
    <t>CHEQUE</t>
  </si>
  <si>
    <t>FACTURA</t>
  </si>
  <si>
    <t>CONT.</t>
  </si>
  <si>
    <t>CONTAB.</t>
  </si>
  <si>
    <t xml:space="preserve">OBSERVACIONES </t>
  </si>
  <si>
    <t>ARCHIVERO DE MADERA 4 CAJONES</t>
  </si>
  <si>
    <t>S/M</t>
  </si>
  <si>
    <t>S/N</t>
  </si>
  <si>
    <t>OPD-05-04-01-004-001</t>
  </si>
  <si>
    <t>AUX. ADMVO. PROM. DEPORTIVA</t>
  </si>
  <si>
    <t>121-001</t>
  </si>
  <si>
    <t>ESCRITORIO METALICO 6 CAJONES</t>
  </si>
  <si>
    <t>120 L. GAMMA</t>
  </si>
  <si>
    <t>OPD-05-04-01-038-002</t>
  </si>
  <si>
    <t>OFNA. PROMOTORES DEPORT.</t>
  </si>
  <si>
    <t>CREDENZA MADERA 4 CAJONES 2 PUERTAS</t>
  </si>
  <si>
    <t>DM NACIONAL</t>
  </si>
  <si>
    <t>OPD-05-05-01-031-003</t>
  </si>
  <si>
    <t>OFNA. PARQUE MONTENEGRO</t>
  </si>
  <si>
    <t>AVALUO</t>
  </si>
  <si>
    <t>MESA METALICA BASE DE MADE RA</t>
  </si>
  <si>
    <t>OPD-05-01-01-052-004</t>
  </si>
  <si>
    <t>SECRETARIA DIR. GRAL.</t>
  </si>
  <si>
    <t>COPIADORA</t>
  </si>
  <si>
    <t>CANON NP-6412</t>
  </si>
  <si>
    <t>NUN29931</t>
  </si>
  <si>
    <t>OPD-05-01-02-008-005</t>
  </si>
  <si>
    <t>BASE DE RADIO  (REPETIDORA)</t>
  </si>
  <si>
    <t>MOTOROLA M 120</t>
  </si>
  <si>
    <t>799TUGG975</t>
  </si>
  <si>
    <t>OPD-05-01-09-007-006</t>
  </si>
  <si>
    <t>129-001</t>
  </si>
  <si>
    <t>FAX CON FUNCIONES DE IMPRESIÓN, COPIADO</t>
  </si>
  <si>
    <t>H.P. OFFICETTJET 45</t>
  </si>
  <si>
    <t>SG99RC30HV</t>
  </si>
  <si>
    <t>OPD-05-01-09-014-007</t>
  </si>
  <si>
    <t>131-001</t>
  </si>
  <si>
    <t>EQUIPO DE COMPUTO ARMADO</t>
  </si>
  <si>
    <t>OPD-05-01-10-004-008</t>
  </si>
  <si>
    <t>SECRETARIA DIR. GRAL</t>
  </si>
  <si>
    <t>FUENTE DE ENERGIA NO BREACK</t>
  </si>
  <si>
    <t xml:space="preserve">TRIPLITE </t>
  </si>
  <si>
    <t>OPD-05-01-10-030-010</t>
  </si>
  <si>
    <t>N/L</t>
  </si>
  <si>
    <t>SCANER</t>
  </si>
  <si>
    <t>UNAMAX PAGE OFFICE COLOR</t>
  </si>
  <si>
    <t>UT970010-PO1</t>
  </si>
  <si>
    <t>OPD-05-01-10-037-011</t>
  </si>
  <si>
    <t>DIRECCION GENERAL</t>
  </si>
  <si>
    <t>FUENTE DE PODER BASE DE  RADIO</t>
  </si>
  <si>
    <t>ASTRON RS-20A</t>
  </si>
  <si>
    <t>OPD-05-01-07-061-012</t>
  </si>
  <si>
    <t>REGULADOR</t>
  </si>
  <si>
    <t>PRO-NET</t>
  </si>
  <si>
    <t>OPD-05-02-07-061-013</t>
  </si>
  <si>
    <t>COMPRAS</t>
  </si>
  <si>
    <t xml:space="preserve">REFRIGERADOR </t>
  </si>
  <si>
    <t>IEM</t>
  </si>
  <si>
    <t>9708AD37154</t>
  </si>
  <si>
    <t>OPD-05-02-07-060-014</t>
  </si>
  <si>
    <t>ALMACEN</t>
  </si>
  <si>
    <t>MESA REDONDA METALICA BASE MADERA</t>
  </si>
  <si>
    <t>OPD-05-01-01-052-015</t>
  </si>
  <si>
    <t>COCINETA</t>
  </si>
  <si>
    <t>SILLA METALICA C/VINIL NEGRO</t>
  </si>
  <si>
    <t>OPD-05-01-01-065-016</t>
  </si>
  <si>
    <t>OPD-05-01-01-065-017</t>
  </si>
  <si>
    <t>OPD-05-01-01-065-018</t>
  </si>
  <si>
    <t>OPD-05-01-01-065-019</t>
  </si>
  <si>
    <t>OPD-05-01-01-065-020</t>
  </si>
  <si>
    <t>OPD-05-01-01-065-021</t>
  </si>
  <si>
    <t>MUEBLE DE MADERA 2 PUERTAS</t>
  </si>
  <si>
    <t>OPD-05-01-01-001-022</t>
  </si>
  <si>
    <t>OPD-05-01-01-001-023</t>
  </si>
  <si>
    <t>CEREBRO DE CONMUTADOR</t>
  </si>
  <si>
    <t>PANASONIC AVANCED</t>
  </si>
  <si>
    <t>OGCS1002842</t>
  </si>
  <si>
    <t>OPD-05-01-09-006-024</t>
  </si>
  <si>
    <t>MAQUINA DE ESCRIBIR EDITOR</t>
  </si>
  <si>
    <t>OLIVETTI</t>
  </si>
  <si>
    <t>OPD-05-01-02-015-026</t>
  </si>
  <si>
    <t>SILLA GIRATORIA SECRETARIAL C/CODERA</t>
  </si>
  <si>
    <t>OPD-05-01-01-065-027</t>
  </si>
  <si>
    <t xml:space="preserve">VENTILADOR DE TECHO </t>
  </si>
  <si>
    <t>COPACABANA</t>
  </si>
  <si>
    <t>OPD-05-01-02-028-028</t>
  </si>
  <si>
    <t>ESCRITORIO EJECUTIVO MADERA NATURAL</t>
  </si>
  <si>
    <t>OPD-05-01-01-038-030</t>
  </si>
  <si>
    <t>MESA PARA COMPUTADORA MADERA</t>
  </si>
  <si>
    <t>OPD-05-01-01-052-031</t>
  </si>
  <si>
    <t>CREDENZA 3 CAJONES Y UN ENTREPAÑO</t>
  </si>
  <si>
    <t>OPD-05-01-01-031-032</t>
  </si>
  <si>
    <t>LIBRERO 4 PUERTAS MADERA NATURAL</t>
  </si>
  <si>
    <t>OPD-05-01-01-047-033</t>
  </si>
  <si>
    <t>REFIGERADOR</t>
  </si>
  <si>
    <t>KELVINATOR</t>
  </si>
  <si>
    <t>9903A011594</t>
  </si>
  <si>
    <t>OPD-05-01-07-060-034</t>
  </si>
  <si>
    <t>TELEVISOR C/ CONTROL REMOTO</t>
  </si>
  <si>
    <t>SAMSUNG</t>
  </si>
  <si>
    <t>3CCJ300564E</t>
  </si>
  <si>
    <t>OPD-05-01-07-068-035</t>
  </si>
  <si>
    <t>SILLA EJECUTIVO PLIANA COLOR NEGRO</t>
  </si>
  <si>
    <t>MODELO M-1000</t>
  </si>
  <si>
    <t>OPD-05-01-01-065-036</t>
  </si>
  <si>
    <t>SILLA PARA VISITANTE COLOR NEGRO</t>
  </si>
  <si>
    <t>MODELO  M-1005</t>
  </si>
  <si>
    <t>OPD-05-01-01-065-037</t>
  </si>
  <si>
    <t>OPD-05-01-01-065-038</t>
  </si>
  <si>
    <t>ENGARGOLADORA</t>
  </si>
  <si>
    <t>ZEBRA</t>
  </si>
  <si>
    <t>B12541</t>
  </si>
  <si>
    <t>OPD-05-01-02-010-039</t>
  </si>
  <si>
    <t>MESA OVALADA 4 MTS. MADERA NATURAL</t>
  </si>
  <si>
    <t>OPD-05-01-01-052-040</t>
  </si>
  <si>
    <t>SALA DE JUNTAS</t>
  </si>
  <si>
    <t>SILLA METALICA PLIANAN AZUL</t>
  </si>
  <si>
    <t>MEDIA LUNA</t>
  </si>
  <si>
    <t>OPD-05-01-01-065-041</t>
  </si>
  <si>
    <t>OPD-05-01-01-065-042</t>
  </si>
  <si>
    <t>OPD-05-01-01-065-043</t>
  </si>
  <si>
    <t>OPD-05-01-01-065-044</t>
  </si>
  <si>
    <t>OPD-05-01-01-065-045</t>
  </si>
  <si>
    <t>OPD-05-01-01-065-046</t>
  </si>
  <si>
    <t>OPD-05-01-01-065-047</t>
  </si>
  <si>
    <t>OPD-05-01-01-065-048</t>
  </si>
  <si>
    <t>OPD-05-01-01-065-049</t>
  </si>
  <si>
    <t>OPD-05-01-01-065-050</t>
  </si>
  <si>
    <t>OPD-05-01-01-065-051</t>
  </si>
  <si>
    <t>OPD-05-01-01-065-052</t>
  </si>
  <si>
    <t>ARCHIVERO 2 CAJONES MADERA</t>
  </si>
  <si>
    <t>OPD-05-01-01-004-054</t>
  </si>
  <si>
    <t>IMPRESORA</t>
  </si>
  <si>
    <t>HEWLETT PACKARD 640 C D.J.</t>
  </si>
  <si>
    <t>MX137120P9</t>
  </si>
  <si>
    <t>OPD-05-01-10-021-056</t>
  </si>
  <si>
    <t>EQUIPO DE COMPUTO ARMADO PENTIUM 1GB</t>
  </si>
  <si>
    <t>OPD-05-02-10-004-058</t>
  </si>
  <si>
    <t>TELEFONO C/ALCANCIA</t>
  </si>
  <si>
    <t>MOD. EVOTEL</t>
  </si>
  <si>
    <t>OPD-05-05-09-012-061</t>
  </si>
  <si>
    <t>PARQUE ROBERTO MONTENEGRO</t>
  </si>
  <si>
    <t>IMPRESORA LASER</t>
  </si>
  <si>
    <t>HEWLETT PACKARD 1200</t>
  </si>
  <si>
    <t>USBB246107</t>
  </si>
  <si>
    <t>OPD-05-02-10-021-062</t>
  </si>
  <si>
    <t>SILLA DESCANZABRAZOS GIRATORIA</t>
  </si>
  <si>
    <t>OPD-05-02-01-065-063</t>
  </si>
  <si>
    <t>CREDENZA CON 2 CAJONES</t>
  </si>
  <si>
    <t>OPD-05-02-01-031-064</t>
  </si>
  <si>
    <t>LIBRERO</t>
  </si>
  <si>
    <t>OPD-05-02-01-047-065</t>
  </si>
  <si>
    <t>MESA PENINSULAR</t>
  </si>
  <si>
    <t>OPD-05-02-01-052-066</t>
  </si>
  <si>
    <t>CUBIERTA CON REPIZA DESLIZABLE</t>
  </si>
  <si>
    <t>OPD-05-02-01-052-067</t>
  </si>
  <si>
    <t xml:space="preserve">ESCRITORIO METALICO, 6 CAJONES </t>
  </si>
  <si>
    <t>OPD-05-02-01-038-068</t>
  </si>
  <si>
    <t>INGRESOS</t>
  </si>
  <si>
    <t>CALCULADORA CON ROLLO TEXAS</t>
  </si>
  <si>
    <t>TEXAS INSTRUMENTS 5630</t>
  </si>
  <si>
    <t>0003556</t>
  </si>
  <si>
    <t>OPD-05-02-02-005-069</t>
  </si>
  <si>
    <t>ARCHIVERO METALICO 4 CAJONES</t>
  </si>
  <si>
    <t>OPD-05-02-01-004-070</t>
  </si>
  <si>
    <t>SILLA SECRETARIAL GIRATORIA</t>
  </si>
  <si>
    <t>OPD-05-02-01-065-071</t>
  </si>
  <si>
    <t xml:space="preserve">CAJA FUERTE </t>
  </si>
  <si>
    <t>STANLEY</t>
  </si>
  <si>
    <t>OPD-05-02-01-016-072</t>
  </si>
  <si>
    <t>MAQUINA DE ESCRIBIR ELECTRICA MARCA</t>
  </si>
  <si>
    <t>BROTHER AX-525</t>
  </si>
  <si>
    <t>J46174730</t>
  </si>
  <si>
    <t>OPD-05-02-02-015-073</t>
  </si>
  <si>
    <t>RADIO TRANSMISOR</t>
  </si>
  <si>
    <t>MOTOROLA TALKABOUT FR50</t>
  </si>
  <si>
    <t>OPD-05-02-09-019-074</t>
  </si>
  <si>
    <t>OPD-05-02-09-019-075</t>
  </si>
  <si>
    <t>OPD-05-02-09-019-076</t>
  </si>
  <si>
    <t>OPD-05-02-09-019-077</t>
  </si>
  <si>
    <t>OPD-05-02-09-019-078</t>
  </si>
  <si>
    <t>OPD-05-02-09-019-079</t>
  </si>
  <si>
    <t>690WAUGD03</t>
  </si>
  <si>
    <t>OPD-05-02-09-019-080</t>
  </si>
  <si>
    <t>690WAUGCYH</t>
  </si>
  <si>
    <t>OPD-05-02-09-019-081</t>
  </si>
  <si>
    <t>OPD-05-04-22-001-084</t>
  </si>
  <si>
    <t>PROMOCION DEPORTIVA</t>
  </si>
  <si>
    <t>137-001</t>
  </si>
  <si>
    <t>TOLDO CON ESTRUCTURA</t>
  </si>
  <si>
    <t>OPD-05-04-22-003-086</t>
  </si>
  <si>
    <t>TOLDO CON ESTRUCTURA 10X20</t>
  </si>
  <si>
    <t>OPD-05-04-22-003-087</t>
  </si>
  <si>
    <t>CASA DE CAMPAÑA</t>
  </si>
  <si>
    <t>OPD-05-04-22-002-088</t>
  </si>
  <si>
    <t>CONCENTRADOR 3COM</t>
  </si>
  <si>
    <t>OFFICE CONNECT HUB</t>
  </si>
  <si>
    <t>LTHG150059956</t>
  </si>
  <si>
    <t>OPD-05-01-10-041-089</t>
  </si>
  <si>
    <t>MULTIAMPERIMETRO DIGITAL</t>
  </si>
  <si>
    <t>AMPROBE</t>
  </si>
  <si>
    <t>OPD-05-03-07-049-090</t>
  </si>
  <si>
    <t>123-001</t>
  </si>
  <si>
    <t>SILLA PLIANA  COLOR AZUL</t>
  </si>
  <si>
    <t>OPD-05-02-01-065-091</t>
  </si>
  <si>
    <t>SILLA ALTA TAPISADA EN PLASTICO</t>
  </si>
  <si>
    <t>OPD-05-02-01-065-093</t>
  </si>
  <si>
    <t>TAQUILLA OFICINA</t>
  </si>
  <si>
    <t>OPD-05-02-01-065-094</t>
  </si>
  <si>
    <t>TAQUILLA GIGANTES</t>
  </si>
  <si>
    <t>OPD-05-02-01-065-095</t>
  </si>
  <si>
    <t>TAQUILLA JUAREZ</t>
  </si>
  <si>
    <t>OPD-05-02-01-065-096</t>
  </si>
  <si>
    <t>TAQUILLA BEIS</t>
  </si>
  <si>
    <t>OPD-05-02-01-065-097</t>
  </si>
  <si>
    <t>TAQUILLA JALISCO</t>
  </si>
  <si>
    <t>OPD-05-02-01-065-098</t>
  </si>
  <si>
    <t>TAQUILLA PATRIA</t>
  </si>
  <si>
    <t>TARJETEROS METALICOS (3)</t>
  </si>
  <si>
    <t>OPD-05-02-01-070-099</t>
  </si>
  <si>
    <t>RECURSOS HUMANOS</t>
  </si>
  <si>
    <t xml:space="preserve">ESCRITORIO METALICO 6 CAJONES </t>
  </si>
  <si>
    <t>OPD-05-02-01-038-100</t>
  </si>
  <si>
    <t>EQUIPO DE COMPUTO</t>
  </si>
  <si>
    <t>ACER ASPIRE</t>
  </si>
  <si>
    <t>EC68A00138</t>
  </si>
  <si>
    <t>OPD-05-04-10-004-101</t>
  </si>
  <si>
    <t>PULIDORA</t>
  </si>
  <si>
    <t>BOSCH</t>
  </si>
  <si>
    <t>OPD-05-03-14-073-102</t>
  </si>
  <si>
    <t>GATO LARGO DE PATIN 10 TON.</t>
  </si>
  <si>
    <t>OPD-05-03-14-040-103</t>
  </si>
  <si>
    <t>TALLER</t>
  </si>
  <si>
    <t>127-001</t>
  </si>
  <si>
    <t>SILLA EJECUTIVO CON CODERA GIRATORIA</t>
  </si>
  <si>
    <t>OPD-05-06-01-065-105</t>
  </si>
  <si>
    <t>BODEGA</t>
  </si>
  <si>
    <t>S/R</t>
  </si>
  <si>
    <t>5546</t>
  </si>
  <si>
    <t>2594</t>
  </si>
  <si>
    <t>VENTILADOR DE TECHO 5 VEL.</t>
  </si>
  <si>
    <t>OPD-05-02-02-028-106</t>
  </si>
  <si>
    <t>OPD-05-02-01-004-107</t>
  </si>
  <si>
    <t>EQUIPO DE COMPUTO INTEL CELERON</t>
  </si>
  <si>
    <t>OPD-05-02-10-004-108</t>
  </si>
  <si>
    <t>TRIPLITE BC 500</t>
  </si>
  <si>
    <t>OPD-05-02-10-030-109</t>
  </si>
  <si>
    <t>MOTOROLA MOD. PRO3150</t>
  </si>
  <si>
    <t>422YCY2517</t>
  </si>
  <si>
    <t>OPD-05-02-09-019-110</t>
  </si>
  <si>
    <t>ESCRITORIO PARA COMPUTADORA</t>
  </si>
  <si>
    <t>TECNO 120 X 70</t>
  </si>
  <si>
    <t>OPD-05-02-01-038-112</t>
  </si>
  <si>
    <t>MESA PARA IMPRESORA</t>
  </si>
  <si>
    <t>TECNO 70-701</t>
  </si>
  <si>
    <t>OPD-05-02-01-052-113</t>
  </si>
  <si>
    <t xml:space="preserve">IMPRESORA </t>
  </si>
  <si>
    <t>EPSON FX 1180</t>
  </si>
  <si>
    <t>A25Y048864</t>
  </si>
  <si>
    <t>OPD-05-02-10-021-114</t>
  </si>
  <si>
    <t>CONTABILIDAD</t>
  </si>
  <si>
    <t>HP DESKJET 720</t>
  </si>
  <si>
    <t>US7801QO38</t>
  </si>
  <si>
    <t>OPD-05-02-10-021-115</t>
  </si>
  <si>
    <t>CALCULADORA  SUPERVIEW</t>
  </si>
  <si>
    <t>TEXAS INST. 5630</t>
  </si>
  <si>
    <t>0003658</t>
  </si>
  <si>
    <t>OPD-05-02-02-005-116</t>
  </si>
  <si>
    <t>OPD-05-02-01-065-117</t>
  </si>
  <si>
    <t>OPD-05-02-01-004-118</t>
  </si>
  <si>
    <t xml:space="preserve">LIBRERO </t>
  </si>
  <si>
    <t>SULLIVAN</t>
  </si>
  <si>
    <t>OPD-05-02-01-047-120</t>
  </si>
  <si>
    <t xml:space="preserve">ESCRITORIO METALICO DE 6 CAJONES </t>
  </si>
  <si>
    <t>OPD-05-05-01-038-121</t>
  </si>
  <si>
    <t>CALCULADORA CON ROLLO</t>
  </si>
  <si>
    <t>0000214</t>
  </si>
  <si>
    <t>OPD-05-02-02-005-122</t>
  </si>
  <si>
    <t>SILLA  GIRATORIA C/BRAZO</t>
  </si>
  <si>
    <t>MOD.  M-350</t>
  </si>
  <si>
    <t>OPD-05-02-01-065-123</t>
  </si>
  <si>
    <t>MESA  MULTIUSOS  C/RUEDAS</t>
  </si>
  <si>
    <t>OPD-05-02-01-052-124</t>
  </si>
  <si>
    <t>MAQUINA DE ESCRIBIR</t>
  </si>
  <si>
    <t>J46174623</t>
  </si>
  <si>
    <t>OPD-05-02-02-015-125</t>
  </si>
  <si>
    <t>EQUIPO DE COMPUTO  ARMADO  PENTIUM</t>
  </si>
  <si>
    <t>OPD-05-02-10-004-126</t>
  </si>
  <si>
    <t>422YCY2577</t>
  </si>
  <si>
    <t>OPD-05-02-09-019-127</t>
  </si>
  <si>
    <t>422YCY2568</t>
  </si>
  <si>
    <t>OPD-05-02-09-019-128</t>
  </si>
  <si>
    <t>422YCY2586</t>
  </si>
  <si>
    <t>OPD-05-05-09-019-129</t>
  </si>
  <si>
    <t>ARCHIVERO DE MADERA CON 4 CAJONES</t>
  </si>
  <si>
    <t>OPD-05-02-01-004-130</t>
  </si>
  <si>
    <t>DESBROZADORA</t>
  </si>
  <si>
    <t>HUSQVARNA 240</t>
  </si>
  <si>
    <t>SOPLADORA</t>
  </si>
  <si>
    <t>HUSQVARNA</t>
  </si>
  <si>
    <t xml:space="preserve">SOPLADORA </t>
  </si>
  <si>
    <t>OPD-05-03-14-083-171</t>
  </si>
  <si>
    <t xml:space="preserve">PODADORA MANUAL </t>
  </si>
  <si>
    <t>MURRAY 225</t>
  </si>
  <si>
    <t>F00496</t>
  </si>
  <si>
    <t>OPD-05-03-14-071-172</t>
  </si>
  <si>
    <t>OPD-05-03-14-071-173</t>
  </si>
  <si>
    <t xml:space="preserve">TRACTOR AGRICOLA </t>
  </si>
  <si>
    <t>FORD/6600</t>
  </si>
  <si>
    <t>F16674</t>
  </si>
  <si>
    <t>OPD-05-03-04-015-175</t>
  </si>
  <si>
    <t>ESCREPA PARA TRACTOR (COLOR AZUL)</t>
  </si>
  <si>
    <t>NVH240</t>
  </si>
  <si>
    <t>OPD-05-03-06-006-176</t>
  </si>
  <si>
    <t xml:space="preserve">ESCREPA PARA TRACTOR </t>
  </si>
  <si>
    <t>PONDEROSA</t>
  </si>
  <si>
    <t>OPD-05-03-06-006-177</t>
  </si>
  <si>
    <t>DESBARADORA PARA TRABAJO PESADO</t>
  </si>
  <si>
    <t xml:space="preserve">IAMSA MOD. D72 </t>
  </si>
  <si>
    <t>7EXTD72P</t>
  </si>
  <si>
    <t>OPD-05-03-04-019-178</t>
  </si>
  <si>
    <t>RETROEXCAVADORA (COLOR AZUL)</t>
  </si>
  <si>
    <t>TECNOMEC  TCMTVH100</t>
  </si>
  <si>
    <t>OPD-05-03-06-016-179</t>
  </si>
  <si>
    <t>EXCAVADORA PARA PASTO (AIREADORA)</t>
  </si>
  <si>
    <t>TORO MOD.  686</t>
  </si>
  <si>
    <t>OPD-05-03-06-007-180</t>
  </si>
  <si>
    <t>CARGADOR DE BATERIAS</t>
  </si>
  <si>
    <t>OPD-05-03-05-014-181</t>
  </si>
  <si>
    <t>PERFORADORA</t>
  </si>
  <si>
    <t>P. MORENO</t>
  </si>
  <si>
    <t>DOU616A7</t>
  </si>
  <si>
    <t>OPD-05-03-14-065-182</t>
  </si>
  <si>
    <t>BARRENADORA</t>
  </si>
  <si>
    <t xml:space="preserve">TECUMSEH MOD. AV6 600 </t>
  </si>
  <si>
    <t>OPD-05-03-14-057-191</t>
  </si>
  <si>
    <t>MOTOBOMBA</t>
  </si>
  <si>
    <t>XLULTRALIFT</t>
  </si>
  <si>
    <t>3341E</t>
  </si>
  <si>
    <t>OPD-05-03-05-046-192</t>
  </si>
  <si>
    <t>IND.16HP2X2</t>
  </si>
  <si>
    <t>OPD-05-03-05-046-193</t>
  </si>
  <si>
    <t>TPO.CD3X3</t>
  </si>
  <si>
    <t>OPD-05-03-05-046-194</t>
  </si>
  <si>
    <t>TECUMSEH</t>
  </si>
  <si>
    <t>3088E</t>
  </si>
  <si>
    <t>OPD-05-03-05-046-195</t>
  </si>
  <si>
    <t>MAQUINA SOLDAR GASOLINA</t>
  </si>
  <si>
    <t>MILLER18HP</t>
  </si>
  <si>
    <t>14120691F3</t>
  </si>
  <si>
    <t>OPD-05-03-05-069-197</t>
  </si>
  <si>
    <t>MAQUINA SOLDAR ELECTRICA</t>
  </si>
  <si>
    <t>MILLI-250</t>
  </si>
  <si>
    <t>113-8626</t>
  </si>
  <si>
    <t>OPD-05-03-05-069-198</t>
  </si>
  <si>
    <t>COMPRESOR AIRE</t>
  </si>
  <si>
    <t>2CAB1/2HP</t>
  </si>
  <si>
    <t>OPD-05-03-05-017-200</t>
  </si>
  <si>
    <t>REVOLVEDORA DE CONCRETO</t>
  </si>
  <si>
    <t>ELBA MOD. RTB-250</t>
  </si>
  <si>
    <t>OPD-05-03-06-017-201</t>
  </si>
  <si>
    <t>HIDROLIMPIADORA</t>
  </si>
  <si>
    <t>HONDA 13 HP</t>
  </si>
  <si>
    <t>OPD-05-03-08-029-202</t>
  </si>
  <si>
    <t>CORTADORA METALICA</t>
  </si>
  <si>
    <t>DEWAL</t>
  </si>
  <si>
    <t>OPD-05-03-05-070-203</t>
  </si>
  <si>
    <t>LANCHA RECREATIVA</t>
  </si>
  <si>
    <t>OPD-05-03-19-005-208</t>
  </si>
  <si>
    <t>BODEGA GIGANTES</t>
  </si>
  <si>
    <t>OPD-05-03-19-005-209</t>
  </si>
  <si>
    <t>OPD-05-03-19-005-210</t>
  </si>
  <si>
    <t>OPD-05-03-19-005-211</t>
  </si>
  <si>
    <t>OPD-05-03-19-005-212</t>
  </si>
  <si>
    <t>OPD-05-03-19-005-213</t>
  </si>
  <si>
    <t>OPD-05-03-19-005-214</t>
  </si>
  <si>
    <t>OPD-05-03-19-005-215</t>
  </si>
  <si>
    <t>OPD-05-03-19-005-216</t>
  </si>
  <si>
    <t>ESCRITORIO EJECUTIVO MADERA 4 CAJONES</t>
  </si>
  <si>
    <t>OPD-05-03-01-038-217</t>
  </si>
  <si>
    <t>DIRECCION DE MANTENIMIENTO</t>
  </si>
  <si>
    <t>SILLA EJECUTIVA MADERA PLIANA CAFÉ</t>
  </si>
  <si>
    <t>OPD-05-03-01-065-218</t>
  </si>
  <si>
    <t>OPD-05-03-01-065-219</t>
  </si>
  <si>
    <t>OPD-05-03-01-065-220</t>
  </si>
  <si>
    <t>ESCRITORIO DE MADERA</t>
  </si>
  <si>
    <t>OPD-05-06-01-038-221</t>
  </si>
  <si>
    <t>SILLA METALICA GIRATORIA PLIANA CAFÉ</t>
  </si>
  <si>
    <t>OPD-05-06-01-065-222</t>
  </si>
  <si>
    <t>SILLA ALTA GIRATORIA PLIANA GRIS</t>
  </si>
  <si>
    <t>OPD-05-03-01-065-223</t>
  </si>
  <si>
    <t>RESTIRADOR MADERA</t>
  </si>
  <si>
    <t>OPD-05-03-01-064-224</t>
  </si>
  <si>
    <t>PIPA DE LAMINA CAP. APROX. 4,000 LTS.</t>
  </si>
  <si>
    <t>OPD-05-03-04-020-227</t>
  </si>
  <si>
    <t>PARQUE DE LA SOLIDARIDAD</t>
  </si>
  <si>
    <t xml:space="preserve">ESCRITORIO MADERA 3 CAJONES </t>
  </si>
  <si>
    <t>OPD-05-06-01-038-228</t>
  </si>
  <si>
    <t>OPD-05-06-01-038-229</t>
  </si>
  <si>
    <t>ESCRITORIO MADERA 1 CAJON</t>
  </si>
  <si>
    <t>OPD-05-06-01-038-230</t>
  </si>
  <si>
    <t>OPD-05-03-01-038-231</t>
  </si>
  <si>
    <t xml:space="preserve">DIR. DE MANTENIMIENTO </t>
  </si>
  <si>
    <t>ARCHIVERO METALICO 3 GAVETAS</t>
  </si>
  <si>
    <t>OPD-05-04-01-004-232</t>
  </si>
  <si>
    <t>OPD-05-04-01-004-233</t>
  </si>
  <si>
    <t>OPD-05-04-01-004-234</t>
  </si>
  <si>
    <t>SILLON EJECUTIVO PLIANA NEGRO</t>
  </si>
  <si>
    <t>OPD-05-04-01-065-235</t>
  </si>
  <si>
    <t>SILLA SECRETARIAL C/CODERA PLIANA AZUL</t>
  </si>
  <si>
    <t>OPD-05-04-01-065-236</t>
  </si>
  <si>
    <t>MESA MULTIUSOS C/RUEDAS</t>
  </si>
  <si>
    <t>OPD-05-04-01-052-237</t>
  </si>
  <si>
    <t>OPD-05-04-01-052-238</t>
  </si>
  <si>
    <t>LOCKER ROJO DOS GAVETAS</t>
  </si>
  <si>
    <t>OPD-05-04-01-049-239</t>
  </si>
  <si>
    <t>OPD-05-04-01-049-240</t>
  </si>
  <si>
    <t>OPD-05-04-01-049-241</t>
  </si>
  <si>
    <t>BROTHER  AX-525</t>
  </si>
  <si>
    <t>J46174721</t>
  </si>
  <si>
    <t>OPD-05-04-02-015-242</t>
  </si>
  <si>
    <t xml:space="preserve">CALCULADORA </t>
  </si>
  <si>
    <t>CASIO HR-8B</t>
  </si>
  <si>
    <t>103041513D02</t>
  </si>
  <si>
    <t>OPD-05-04-02-005-243</t>
  </si>
  <si>
    <t>SUMADORA</t>
  </si>
  <si>
    <t>CANON MP21D</t>
  </si>
  <si>
    <t xml:space="preserve">EQUIPO DE COMPUTO  ARMADO PENTIUM </t>
  </si>
  <si>
    <t>OPD-05-04-10-004-246</t>
  </si>
  <si>
    <t>MOTOROLA PRO 3150</t>
  </si>
  <si>
    <t>422YCQ3708</t>
  </si>
  <si>
    <t>OPD-05-02-09-019-247</t>
  </si>
  <si>
    <t>422YCQ3686</t>
  </si>
  <si>
    <t>OPD-05-02-09-019-248</t>
  </si>
  <si>
    <t>EQUIPO DE COMPUTO ARMADO  PENTIUM</t>
  </si>
  <si>
    <t>OPD-05-04-10-004-250</t>
  </si>
  <si>
    <t>HP DESKJET 695 C</t>
  </si>
  <si>
    <t>MX948120MH</t>
  </si>
  <si>
    <t>OPD-05-04-10-021-256</t>
  </si>
  <si>
    <t>VENTILADOR DE TECHO</t>
  </si>
  <si>
    <t>OPD-05-04-02-028-257</t>
  </si>
  <si>
    <t xml:space="preserve">BASCULA </t>
  </si>
  <si>
    <t>NUEVO LEON</t>
  </si>
  <si>
    <t>OPD-05-04-01-008-261</t>
  </si>
  <si>
    <t>BASCULA CLINICA BEBE</t>
  </si>
  <si>
    <t>HEALT METTER</t>
  </si>
  <si>
    <t>OPD-05-04-01-008-262</t>
  </si>
  <si>
    <t>133-001</t>
  </si>
  <si>
    <t>ESTETOSCOPIO</t>
  </si>
  <si>
    <t>OPD-05-04-12-027-263</t>
  </si>
  <si>
    <t>MESA SERVICIOS MEDICOS</t>
  </si>
  <si>
    <t>OPD-05-04-11-146-264</t>
  </si>
  <si>
    <t>LAMPARA BASE GIRATORIA EXPLORACION</t>
  </si>
  <si>
    <t>OPD-05-04-12-059-265</t>
  </si>
  <si>
    <t>EQUALIZADOR</t>
  </si>
  <si>
    <t>EQ 301</t>
  </si>
  <si>
    <t>OPD-05-04-07-021-266</t>
  </si>
  <si>
    <t>DOMO</t>
  </si>
  <si>
    <t>139-001</t>
  </si>
  <si>
    <t xml:space="preserve">EQUALIZADOR </t>
  </si>
  <si>
    <t>OPD-05-04-07-021-267</t>
  </si>
  <si>
    <t>EQ 152</t>
  </si>
  <si>
    <t>OPD-05-04-07-021-268</t>
  </si>
  <si>
    <t>AMPLIFICADOR</t>
  </si>
  <si>
    <t>BIAMP POWER XA 1000 AM.</t>
  </si>
  <si>
    <t>OPD-05-04-07-005-269</t>
  </si>
  <si>
    <t>OPD-05-04-07-005-270</t>
  </si>
  <si>
    <t>OPD-05-04-07-005-271</t>
  </si>
  <si>
    <t>OPD-05-04-07-005-272</t>
  </si>
  <si>
    <t>BIAMP POWER XA 300 AMP.</t>
  </si>
  <si>
    <t>OPD-05-04-07-005-273</t>
  </si>
  <si>
    <t>OPD-05-04-07-005-274</t>
  </si>
  <si>
    <t>POWER CPA 130</t>
  </si>
  <si>
    <t>OPD-05-04-07-005-275</t>
  </si>
  <si>
    <t>BAFLE</t>
  </si>
  <si>
    <t>RENKUS HEINZ</t>
  </si>
  <si>
    <t>C9449</t>
  </si>
  <si>
    <t>OPD-05-04-07-024-277</t>
  </si>
  <si>
    <t>C9446</t>
  </si>
  <si>
    <t>OPD-05-04-07-024-278</t>
  </si>
  <si>
    <t>CARWIN-VEGA</t>
  </si>
  <si>
    <t>OPD-05-04-07-024-279</t>
  </si>
  <si>
    <t>OPD-05-04-07-024-280</t>
  </si>
  <si>
    <t>RENKUS HEINZ 200 WATT</t>
  </si>
  <si>
    <t>C9453</t>
  </si>
  <si>
    <t>OPD-05-04-07-024-281</t>
  </si>
  <si>
    <t>C9452</t>
  </si>
  <si>
    <t>OPD-05-04-07-024-282</t>
  </si>
  <si>
    <t>BAFLE AEREO</t>
  </si>
  <si>
    <t>OPD-05-04-07-024-285</t>
  </si>
  <si>
    <t>OPD-05-04-07-024-286</t>
  </si>
  <si>
    <t>OPD-05-04-07-024-287</t>
  </si>
  <si>
    <t>OPD-05-04-07-024-288</t>
  </si>
  <si>
    <t>RELOJ CHECADOR</t>
  </si>
  <si>
    <t>ARION</t>
  </si>
  <si>
    <t>000045</t>
  </si>
  <si>
    <t>OPD-05-02-02-024-293</t>
  </si>
  <si>
    <t>OPD-05-02-01-049-294</t>
  </si>
  <si>
    <t xml:space="preserve">SEGURIDAD </t>
  </si>
  <si>
    <t>TORRE DE 25MTS</t>
  </si>
  <si>
    <t>OPD-05-01-09-025-307</t>
  </si>
  <si>
    <t>ANTENA DE TORRE</t>
  </si>
  <si>
    <t>OPD-05-01-09-025-308</t>
  </si>
  <si>
    <t>ANTENA RINGO VHF</t>
  </si>
  <si>
    <t>OPD-05-01-09-025-309</t>
  </si>
  <si>
    <t>OPD-05-02-09-025-310</t>
  </si>
  <si>
    <t>TANQUE DE GAS DE 30 KGS.</t>
  </si>
  <si>
    <t>OPD-05-03-05-057-311</t>
  </si>
  <si>
    <t>CASETA DE POLICIA</t>
  </si>
  <si>
    <t>COLCHON ESPUMADO</t>
  </si>
  <si>
    <t>BERLIN</t>
  </si>
  <si>
    <t>OPD-05-06-01-071-312</t>
  </si>
  <si>
    <t>OPD-05-06-01-071-313</t>
  </si>
  <si>
    <t>OPD-05-06-01-071-314</t>
  </si>
  <si>
    <t>TALADRO ELECTRONEUMATICO</t>
  </si>
  <si>
    <t>OPD-05-03-14-078-315</t>
  </si>
  <si>
    <t>OPD-05-05-02-015-318</t>
  </si>
  <si>
    <t>ESCRITORIO 5 CAJONES</t>
  </si>
  <si>
    <t>OPD-05-05-01-038-319</t>
  </si>
  <si>
    <t>OPD-05-05-01-038-320</t>
  </si>
  <si>
    <t>CREDENZA  4 CAJONES 1.95X46X75</t>
  </si>
  <si>
    <t>OPD-05-05-01-039-321</t>
  </si>
  <si>
    <t>ARCHIVERO 4 GAVETAS</t>
  </si>
  <si>
    <t>OPD-05-05-01 004-322</t>
  </si>
  <si>
    <t>LOCKER METAL 1.83X92X50</t>
  </si>
  <si>
    <t>OPD-05-05-01-049-323</t>
  </si>
  <si>
    <t>SILLON GIRATORIO</t>
  </si>
  <si>
    <t>OPD-05-05-01-065-324</t>
  </si>
  <si>
    <t>OPD-05-05-01-065-325</t>
  </si>
  <si>
    <t>ESCRITORIO METAL 2 CAJONES</t>
  </si>
  <si>
    <t>OPD-05-05-01-038-326</t>
  </si>
  <si>
    <t>AMANO 9000</t>
  </si>
  <si>
    <t>OPD-05-05-02-024-329</t>
  </si>
  <si>
    <t>REFRIGERADOR</t>
  </si>
  <si>
    <t>OPD-05-05-07-060-330</t>
  </si>
  <si>
    <t>PORTA GARRAFON METALICO</t>
  </si>
  <si>
    <t>OPD-05-06-01-061-331</t>
  </si>
  <si>
    <t>SINTONIZADOR</t>
  </si>
  <si>
    <t>PANASONIC</t>
  </si>
  <si>
    <t>OPD-05-05-07-024-338</t>
  </si>
  <si>
    <t>CASETERA</t>
  </si>
  <si>
    <t>YAMAHA</t>
  </si>
  <si>
    <t>OPD-05-05-07-024-339</t>
  </si>
  <si>
    <t>ANAQUEL  7 CHAROLAS</t>
  </si>
  <si>
    <t>OPD-05-05-01-039-341</t>
  </si>
  <si>
    <t>GABINETE 2 CAJONES 1 PUERTA</t>
  </si>
  <si>
    <t>OPD-05-05-01-043-342</t>
  </si>
  <si>
    <t>TANAQUE DE LAMINA CAP. DE 10,000 LTS.</t>
  </si>
  <si>
    <t>OPD-05-03-04-020-343</t>
  </si>
  <si>
    <t>OPD-05-03-04-020-344</t>
  </si>
  <si>
    <t>OPD-05-03-04-020-345</t>
  </si>
  <si>
    <t>OPD-05-03-04-020-346</t>
  </si>
  <si>
    <t>OPD-05-03-04-020-347</t>
  </si>
  <si>
    <t xml:space="preserve">CAFETERA </t>
  </si>
  <si>
    <t>PROCTOR-SILEX 12/T TIPO A20</t>
  </si>
  <si>
    <t>OPD-05-06-02-003-348</t>
  </si>
  <si>
    <t>HORNO ELECTRICO</t>
  </si>
  <si>
    <t>RIVAL MOD. 9600</t>
  </si>
  <si>
    <t>OPD-05-06-07-078-349</t>
  </si>
  <si>
    <t>03</t>
  </si>
  <si>
    <t>OPD-05-02-01-004-353</t>
  </si>
  <si>
    <t>ESCRITORIO 3 CAJONES</t>
  </si>
  <si>
    <t>OPD-05-02-01-038-354</t>
  </si>
  <si>
    <t>ESCRITORIO 1 CAJON</t>
  </si>
  <si>
    <t>OPD-05-02-01-038-355</t>
  </si>
  <si>
    <t>VENTILADOR DE AIRE LAVADO</t>
  </si>
  <si>
    <t>CONVAIR</t>
  </si>
  <si>
    <t>OPD-05-02-02-028-356</t>
  </si>
  <si>
    <t xml:space="preserve">SILLON EJECUTIVO </t>
  </si>
  <si>
    <t>OPD-05-06-01-065-357</t>
  </si>
  <si>
    <t>SILLA</t>
  </si>
  <si>
    <t>OPD-05-02-01-065-359</t>
  </si>
  <si>
    <t>MESA ANTECOMEDOR</t>
  </si>
  <si>
    <t>OPD-05-02-01-052-360</t>
  </si>
  <si>
    <t>ESTUFA DE MESA</t>
  </si>
  <si>
    <t>OPD-05-06-01-040-361</t>
  </si>
  <si>
    <t xml:space="preserve">TANQUE ESTACIONARIO 300LTS/REGULADOR </t>
  </si>
  <si>
    <t>VENTILADOR DE PEDESTAL</t>
  </si>
  <si>
    <t>OPD-05-06-02-028-363</t>
  </si>
  <si>
    <t>LITERA</t>
  </si>
  <si>
    <t>OPD-05-02-01-048-364</t>
  </si>
  <si>
    <t>OPD-05-02-01-048-365</t>
  </si>
  <si>
    <t>LOCKER 2 COMPARTIMENTOS</t>
  </si>
  <si>
    <t>OPD-05-02-01-049-367</t>
  </si>
  <si>
    <t>OPD-05-02-01-049-368</t>
  </si>
  <si>
    <t>OPD-05-02-01-049-369</t>
  </si>
  <si>
    <t>OPD-05-02-01-049-370</t>
  </si>
  <si>
    <t>OPD-05-02-01-049-371</t>
  </si>
  <si>
    <t>OPD-05-06-01-065-372</t>
  </si>
  <si>
    <t>OPD-05-06-01-065-373</t>
  </si>
  <si>
    <t>CANON CANOSCAN N670U</t>
  </si>
  <si>
    <t>UYA199237</t>
  </si>
  <si>
    <t>OPD-05-01-10-037-374</t>
  </si>
  <si>
    <t>01</t>
  </si>
  <si>
    <t>ANAQUL (41 60 X 85)</t>
  </si>
  <si>
    <t>OPD-05-02-01-002-378</t>
  </si>
  <si>
    <t>ANAQUEL  4 POSTES 7 ENTREPAÑOS</t>
  </si>
  <si>
    <t>OPD-05-02-01-002-403</t>
  </si>
  <si>
    <t>ARCHIVO</t>
  </si>
  <si>
    <t>OPD-05-02-01-002-404</t>
  </si>
  <si>
    <t>OPD-05-02-01-002-405</t>
  </si>
  <si>
    <t>OPD-05-02-01-002-406</t>
  </si>
  <si>
    <t>OPD-05-02-01-002-407</t>
  </si>
  <si>
    <t>OPD-05-02-01-002-408</t>
  </si>
  <si>
    <t>OPD-05-02-01-049-411</t>
  </si>
  <si>
    <t>OPD-05-02-01-049-412</t>
  </si>
  <si>
    <t>OPD-05-02-01-049-413</t>
  </si>
  <si>
    <t>OPD-05-02-01-049-414</t>
  </si>
  <si>
    <t>OPD-05-02-01-049-415</t>
  </si>
  <si>
    <t>422FBL5148</t>
  </si>
  <si>
    <t>OPD-05-03-09-019-417</t>
  </si>
  <si>
    <t>422FBL5222</t>
  </si>
  <si>
    <t>OPD-05-04-09-019-419</t>
  </si>
  <si>
    <t xml:space="preserve">MESA DE GIRO </t>
  </si>
  <si>
    <t>TECNO</t>
  </si>
  <si>
    <t>OPD-05-02-01-052-420</t>
  </si>
  <si>
    <t>OPD-05-03-02-028-421</t>
  </si>
  <si>
    <t>422YCL1089</t>
  </si>
  <si>
    <t>OPD-05-05-09-019-422</t>
  </si>
  <si>
    <t>422YCW3276</t>
  </si>
  <si>
    <t>OPD-05-02-09-019-423</t>
  </si>
  <si>
    <t>MOSTRADOR RECEPCION</t>
  </si>
  <si>
    <t>DISESP MOS-GR</t>
  </si>
  <si>
    <t>OPD-05-01-01-054-424</t>
  </si>
  <si>
    <t>DISESP ARC-4G</t>
  </si>
  <si>
    <t>OPD-05-01-01-004-425</t>
  </si>
  <si>
    <t>CREDENZA CON 4 CAJONES</t>
  </si>
  <si>
    <t>DISESP 170-50</t>
  </si>
  <si>
    <t>OPD-05-01-01-031-426</t>
  </si>
  <si>
    <t>DISESP MOS-PR</t>
  </si>
  <si>
    <t>OPD-05-04-01-054-427</t>
  </si>
  <si>
    <t>DISESP ASC-70</t>
  </si>
  <si>
    <t>OPD-05-02-01-052-428</t>
  </si>
  <si>
    <t xml:space="preserve">MESA CONECTOR DE GIRO  </t>
  </si>
  <si>
    <t>DISESP CON-70</t>
  </si>
  <si>
    <t>OPD-05-02-01-052-429</t>
  </si>
  <si>
    <t>ESCRITORIO 4 CAJONES</t>
  </si>
  <si>
    <t>DISESP MES-12</t>
  </si>
  <si>
    <t>OPD-05-02-01-038-430</t>
  </si>
  <si>
    <t>PURIFICADOR DE AGUA ULTRAVIOLETA</t>
  </si>
  <si>
    <t>MOD. HT-1</t>
  </si>
  <si>
    <t>OPD-05-02-14-037-431</t>
  </si>
  <si>
    <t>422YCW3514</t>
  </si>
  <si>
    <t>OPD-05-02-09-019-433</t>
  </si>
  <si>
    <t>INTEL PENTIUM 4</t>
  </si>
  <si>
    <t>OPD-05-03-10-004-434</t>
  </si>
  <si>
    <t>422YCW3515</t>
  </si>
  <si>
    <t>OPD-05-02-09-019-435</t>
  </si>
  <si>
    <t>422FCE0238</t>
  </si>
  <si>
    <t>OPD-05-02-09-019-447</t>
  </si>
  <si>
    <t>422FCE0265</t>
  </si>
  <si>
    <t>OPD-05-05-09-019-451</t>
  </si>
  <si>
    <t>OPD-05-04-01-065-459</t>
  </si>
  <si>
    <t>OPD-05-04-01-065-460</t>
  </si>
  <si>
    <t>OPD-05-04-01-065-461</t>
  </si>
  <si>
    <t>OPD-05-04-01-065-462</t>
  </si>
  <si>
    <t>MERAK MOD. LIGHT 600 PLUS</t>
  </si>
  <si>
    <t>OPD-05-04-10-030-465</t>
  </si>
  <si>
    <t>OPD-05-02-10-030-466</t>
  </si>
  <si>
    <t>06</t>
  </si>
  <si>
    <t>OPD-05-02-10-030-467</t>
  </si>
  <si>
    <t>04</t>
  </si>
  <si>
    <t>ANAQUEL 4 POSTES 7 ENTREPAÑOS</t>
  </si>
  <si>
    <t>OPD-05-02-01-002-468</t>
  </si>
  <si>
    <t>ALMACEN DOMO</t>
  </si>
  <si>
    <t>OPD-05-02-01-002-469</t>
  </si>
  <si>
    <t>OPD-05-02-01-002-470</t>
  </si>
  <si>
    <t>OPD-05-02-01-002-471</t>
  </si>
  <si>
    <t>OPD-05-02-01-002-472</t>
  </si>
  <si>
    <t>OPD-05-02-01-002-473</t>
  </si>
  <si>
    <t>OPD-05-02-01-002-474</t>
  </si>
  <si>
    <t>OPD-05-02-01-002-475</t>
  </si>
  <si>
    <t>CAMARA DIGITAL</t>
  </si>
  <si>
    <t>KODAK MOD. DX3600</t>
  </si>
  <si>
    <t>KCKAJ21501414</t>
  </si>
  <si>
    <t>OPD-05-04-10-010-476</t>
  </si>
  <si>
    <t>OPD-05-06-01-071-479</t>
  </si>
  <si>
    <t>8243</t>
  </si>
  <si>
    <t>999</t>
  </si>
  <si>
    <t>CORTADORA DE PASTO  PARA ARRASTRE</t>
  </si>
  <si>
    <t>JACOBSEN (COLOR NARANJA)</t>
  </si>
  <si>
    <t>700362/700511/700512</t>
  </si>
  <si>
    <t>OPD-05-03-14-071-480</t>
  </si>
  <si>
    <t>DIRRECCION DE MANTENIMIENTO</t>
  </si>
  <si>
    <t>MESA RECTANGILAR DE MADERA</t>
  </si>
  <si>
    <t>OPD-05-04-01-052-481</t>
  </si>
  <si>
    <t>CAÑON ASPERSOR</t>
  </si>
  <si>
    <t>OPD-05-03-04-002-484</t>
  </si>
  <si>
    <t>OPD-05-03-04-002-485</t>
  </si>
  <si>
    <t>OPD-05-03-04-002-486</t>
  </si>
  <si>
    <t>OPD-05-03-04-002-487</t>
  </si>
  <si>
    <t>AMPLIFICADOR SPS 415R 140 WATTS</t>
  </si>
  <si>
    <t>OPD-05-04-07-005-492</t>
  </si>
  <si>
    <t>OPD-05-04-07-005-494</t>
  </si>
  <si>
    <t>INVERSOR DE CORRIENTE 600 WATTS</t>
  </si>
  <si>
    <t>OPD-05-04-07-080-495</t>
  </si>
  <si>
    <t>OPD-05-04-07-080-496</t>
  </si>
  <si>
    <t>ASCENSOR (campamocha)</t>
  </si>
  <si>
    <t>SIMON MOD. GOFOR40</t>
  </si>
  <si>
    <t>OPD-05-03-17-001-497</t>
  </si>
  <si>
    <t>HUSQVARNA 65CC</t>
  </si>
  <si>
    <t>HORNO DE MICROONDAS</t>
  </si>
  <si>
    <t>7GMW208906</t>
  </si>
  <si>
    <t>OPD-05-01-07-033-499</t>
  </si>
  <si>
    <t>02</t>
  </si>
  <si>
    <t>REFRIGERADOR 7"</t>
  </si>
  <si>
    <t>OPD-05-01-07-060-501</t>
  </si>
  <si>
    <t>PARRILLA 4 QUEMADORES ESTRUC.</t>
  </si>
  <si>
    <t>PROESA</t>
  </si>
  <si>
    <t>OPD-05-03-01-040-503</t>
  </si>
  <si>
    <t>PLANCHA DE 60 x 60 X 85</t>
  </si>
  <si>
    <t>OPD-05-03-01-040-505</t>
  </si>
  <si>
    <t>VENTILADOR 45.7 CMS. ALTA VELOCIDAD</t>
  </si>
  <si>
    <t>WIND CHASER MOD.18 HVC</t>
  </si>
  <si>
    <t>S/F030309362</t>
  </si>
  <si>
    <t>OPD-05-03-02-028-507</t>
  </si>
  <si>
    <t>TATSA</t>
  </si>
  <si>
    <t>OPD-05-03-05-057-509</t>
  </si>
  <si>
    <t>ESMERILADORA ANGULAR 9" 2500W</t>
  </si>
  <si>
    <t>OPD-05-03-14-033-510</t>
  </si>
  <si>
    <t>PULIDORA ANGULAR 5"</t>
  </si>
  <si>
    <t>OPD-05-03-14-073-511</t>
  </si>
  <si>
    <t>40X40X40 CUBO CON ROTARY</t>
  </si>
  <si>
    <t>OPD-05-05-01-016-515</t>
  </si>
  <si>
    <t>OPD-05-02-02-005-517</t>
  </si>
  <si>
    <t xml:space="preserve">SUMADORA </t>
  </si>
  <si>
    <t>OPD-05-02-02-005-518</t>
  </si>
  <si>
    <t>MOTOSIERRA</t>
  </si>
  <si>
    <t>OPD-05-03-14-062-523</t>
  </si>
  <si>
    <t>ESCRITORIO ISLA EJECUTIVA</t>
  </si>
  <si>
    <t>OPD-05-04-01-052-524</t>
  </si>
  <si>
    <t>MODULO RECEPCION SECRETARIAL</t>
  </si>
  <si>
    <t>OPD-05-04-01-052-525</t>
  </si>
  <si>
    <t>ESCRITORIO CON ARCHIVERO INTEGRADO</t>
  </si>
  <si>
    <t>OPD-05-04-01-052-526</t>
  </si>
  <si>
    <t>TELEVISOR 25" C/CONTROL REMOTO</t>
  </si>
  <si>
    <t>SONY TRINITRON</t>
  </si>
  <si>
    <t>OPD-05-01-07-068-528</t>
  </si>
  <si>
    <t>OPD-05-02-10-004-529</t>
  </si>
  <si>
    <t>CONTROL DE PICOS</t>
  </si>
  <si>
    <t>OPD-05-04-07-082-530</t>
  </si>
  <si>
    <t>OPD-05-04-07-082-531</t>
  </si>
  <si>
    <t>OPD-05-04-01-049-532</t>
  </si>
  <si>
    <t>OPD-05-04-01-049-533</t>
  </si>
  <si>
    <t>OPD-05-04-01-049-534</t>
  </si>
  <si>
    <t>OPD-05-03-01-049-535</t>
  </si>
  <si>
    <t>OPD-05-03-01-049-536</t>
  </si>
  <si>
    <t>OPD-05-03-01-049-537</t>
  </si>
  <si>
    <t>COMPUTADORA LAP TOP</t>
  </si>
  <si>
    <t>ANAQUEL VISIBLE PASTILLERO</t>
  </si>
  <si>
    <t>G/20</t>
  </si>
  <si>
    <t>OPD-05-02-01-002-547</t>
  </si>
  <si>
    <t>OPD-05-02-01-002-548</t>
  </si>
  <si>
    <t>ESCALERA EXTRA GRANDE G-405-40</t>
  </si>
  <si>
    <t>OPD-05-03-01-036-550</t>
  </si>
  <si>
    <t>ESCALERA DE TIJERA DOBLE</t>
  </si>
  <si>
    <t>OPD-05-03-01-036-551</t>
  </si>
  <si>
    <t>OPD-05-03-01-036-552</t>
  </si>
  <si>
    <t>OPD-05-03-01-036-553</t>
  </si>
  <si>
    <t xml:space="preserve">ESCALERA </t>
  </si>
  <si>
    <t>CUPRUM 728-08</t>
  </si>
  <si>
    <t>OPD-05-03-01-036-554</t>
  </si>
  <si>
    <t>SIERRA CALADORA</t>
  </si>
  <si>
    <t>OPD-05-03-14-076-555</t>
  </si>
  <si>
    <t>TRANSFORMADOR TRIFASICO DE 45 KVA</t>
  </si>
  <si>
    <t>OPD-05-03-07-071-556</t>
  </si>
  <si>
    <t>141-001</t>
  </si>
  <si>
    <t>SILLA APILABLE FIJA</t>
  </si>
  <si>
    <t>OPD-05-06-01-065-557</t>
  </si>
  <si>
    <t>REGULADOR DE GAS</t>
  </si>
  <si>
    <t>NO INVENT.</t>
  </si>
  <si>
    <t>TRIMMER</t>
  </si>
  <si>
    <t>COMPUTADORA</t>
  </si>
  <si>
    <t>LANIX</t>
  </si>
  <si>
    <t>OPD-05-06-10-004-584</t>
  </si>
  <si>
    <t>41292</t>
  </si>
  <si>
    <t>392</t>
  </si>
  <si>
    <t>ESFIGNOMETRO MERCURIAL</t>
  </si>
  <si>
    <t>OPD-05-04-12-025-587</t>
  </si>
  <si>
    <t>5524</t>
  </si>
  <si>
    <t>6255</t>
  </si>
  <si>
    <t>ESTUCHE DE DIAGNOSTICO</t>
  </si>
  <si>
    <t>OPD-05-04-11-088-588</t>
  </si>
  <si>
    <t>6253</t>
  </si>
  <si>
    <t>OLIVETTI LINE 98</t>
  </si>
  <si>
    <t>OPD-05-06-02-015-592</t>
  </si>
  <si>
    <t>ANAQUEL 10 POSTES 12 CHARLOS</t>
  </si>
  <si>
    <t>OPD-05-06-01-002-597</t>
  </si>
  <si>
    <t>MOTOROLA MOD. EP-450</t>
  </si>
  <si>
    <t>442TEWF-187</t>
  </si>
  <si>
    <t>OPD-05-03-09-019-604</t>
  </si>
  <si>
    <t>442TEWF-102</t>
  </si>
  <si>
    <t>OPD-05-02-09-019-605</t>
  </si>
  <si>
    <t>442TEWF-176</t>
  </si>
  <si>
    <t>OPD-05-04-09-019-606</t>
  </si>
  <si>
    <t>442TEWE-321</t>
  </si>
  <si>
    <t>OPD-05-01-09-019-607</t>
  </si>
  <si>
    <t>PROYECTOR</t>
  </si>
  <si>
    <t>INFOCUS X2</t>
  </si>
  <si>
    <t>AMMC50801084</t>
  </si>
  <si>
    <t>OPD-05-04-10-016-611</t>
  </si>
  <si>
    <t>IMPRESORA LASER COLOR</t>
  </si>
  <si>
    <t>HP 2550LN</t>
  </si>
  <si>
    <t>CNGHB29149</t>
  </si>
  <si>
    <t>OPD-05-04-10-021-623</t>
  </si>
  <si>
    <t>COMPRESOR AIRE 2 HP 300 LTS.</t>
  </si>
  <si>
    <t>MILWKEE</t>
  </si>
  <si>
    <t>OPD-05-03-05-017-624</t>
  </si>
  <si>
    <t>442TFEE992</t>
  </si>
  <si>
    <t>OPD-05-02-09-019-626</t>
  </si>
  <si>
    <t>442TFG6786</t>
  </si>
  <si>
    <t>OPD-05-05-09-019-627</t>
  </si>
  <si>
    <t>442TFG6965</t>
  </si>
  <si>
    <t>OPD-05-01-09-019-628</t>
  </si>
  <si>
    <t>442TFG6973</t>
  </si>
  <si>
    <t>OPD-05-02-09-019-629</t>
  </si>
  <si>
    <t xml:space="preserve">RETROEXCAVADORA  </t>
  </si>
  <si>
    <t>VOLVO MOD. BL60ROS</t>
  </si>
  <si>
    <t>OPD-05-03-06-016-632</t>
  </si>
  <si>
    <t>CANON MOD. 7130</t>
  </si>
  <si>
    <t>JTL01860</t>
  </si>
  <si>
    <t>OPD-05-01-02-011-633</t>
  </si>
  <si>
    <t>MODERNISTA COLOR GRIS</t>
  </si>
  <si>
    <t>OPD-05-02-01-004-634</t>
  </si>
  <si>
    <t>SOPLADORA DE HOJAS 40.2 CC</t>
  </si>
  <si>
    <t>OPD-05-03-14-083-635</t>
  </si>
  <si>
    <t>OPD-05-03-14-083-636</t>
  </si>
  <si>
    <t>COMPRESOR DE AIRE  DE 3/4 T/20 KG.</t>
  </si>
  <si>
    <t>OPD-05-03-05-017-637</t>
  </si>
  <si>
    <t>EQUIPO DE COMPUTO ENSAMBLADO</t>
  </si>
  <si>
    <t>OPD-05-04-10-030-638</t>
  </si>
  <si>
    <t>BACKSTARGE CS-600</t>
  </si>
  <si>
    <t>OPD-05-04-07-005-639</t>
  </si>
  <si>
    <t>BACKSTARGE CS-8000</t>
  </si>
  <si>
    <t>OPD-05-04-07-005-640</t>
  </si>
  <si>
    <t>BACKSTARGE CS-12000</t>
  </si>
  <si>
    <t>OPD-05-04-07-005-641</t>
  </si>
  <si>
    <t>ECUALIZADOR</t>
  </si>
  <si>
    <t>BACKSTARGE CQ-215</t>
  </si>
  <si>
    <t>OPD-05-04-07-021-642</t>
  </si>
  <si>
    <t>CROSSOVER 3 VIAS 24 DB</t>
  </si>
  <si>
    <t xml:space="preserve">BACKSTARGE </t>
  </si>
  <si>
    <t>OPD-05-04-07-024-643</t>
  </si>
  <si>
    <t xml:space="preserve">MEZCLADORA </t>
  </si>
  <si>
    <t>WHARFEDALE</t>
  </si>
  <si>
    <t>OPD-05-04-07-024-644</t>
  </si>
  <si>
    <t>RACK DE 10 ESPACIOS</t>
  </si>
  <si>
    <t>OPD-05-04-01-043-645</t>
  </si>
  <si>
    <t xml:space="preserve">CONCERT CON BOCINA </t>
  </si>
  <si>
    <t>BACKSTARGE</t>
  </si>
  <si>
    <t>OPD-05-04-07-024-646</t>
  </si>
  <si>
    <t>OPD-05-04-07-024-647</t>
  </si>
  <si>
    <t>ESCRITORIO  1.80 X 80 4 CAJONES</t>
  </si>
  <si>
    <t>LINEA TRADICIONAL</t>
  </si>
  <si>
    <t>OPD-05-02-01-038-651</t>
  </si>
  <si>
    <t>SINDICATO</t>
  </si>
  <si>
    <t>SILLA SECRETARIAL CON BRAZOS</t>
  </si>
  <si>
    <t>MODELO 07 NEGRA</t>
  </si>
  <si>
    <t>OPD-05-02-01-065-652</t>
  </si>
  <si>
    <t>SILLA VISITANTE VINIL NEGRA</t>
  </si>
  <si>
    <t>MODELO R-70</t>
  </si>
  <si>
    <t>OPD-05-02-01-065-653</t>
  </si>
  <si>
    <t>OPD-05-02-01-065-654</t>
  </si>
  <si>
    <t>OPD-05-03-04-017-655</t>
  </si>
  <si>
    <t>CABINA PARA CAMION</t>
  </si>
  <si>
    <t>INTERNACIONAL TIPO DINA</t>
  </si>
  <si>
    <t>1HTSCABL5SH595092</t>
  </si>
  <si>
    <t>OPD-05-03-23-001-658</t>
  </si>
  <si>
    <t>7806A</t>
  </si>
  <si>
    <t>143-001</t>
  </si>
  <si>
    <t xml:space="preserve">ESCRITORIO PUNTA DE BALA </t>
  </si>
  <si>
    <t>1.60X.70 C/LATERAL DE 1.10X.45</t>
  </si>
  <si>
    <t>OPD-05-03-01-038-660</t>
  </si>
  <si>
    <t>OPD-05-03-01-038-661</t>
  </si>
  <si>
    <t>SILLON SEMI EJECUTIVO</t>
  </si>
  <si>
    <t>MODELO E-50 TELA C/AQUA</t>
  </si>
  <si>
    <t>OPD-05-03-01-066-662</t>
  </si>
  <si>
    <t>OPD-05-03-01-066-663</t>
  </si>
  <si>
    <t>SILLA P/VISITANTE</t>
  </si>
  <si>
    <t>MODELO A-140 C/BRAZOS</t>
  </si>
  <si>
    <t>OPD-05-03-01-065-664</t>
  </si>
  <si>
    <t>OPD-05-03-01-065-665</t>
  </si>
  <si>
    <t xml:space="preserve">MAMPARA DIVISIONAL </t>
  </si>
  <si>
    <t>ESTRUTURA TUBULAR DE 1/2</t>
  </si>
  <si>
    <t>OPD-05-03-01-072-666</t>
  </si>
  <si>
    <t>TRACTOR PODADOR RADIO CERO</t>
  </si>
  <si>
    <t>GRASSHOPPER</t>
  </si>
  <si>
    <t>OPD-05-03-04-018-670</t>
  </si>
  <si>
    <t>OPD-05-03-04-018-671</t>
  </si>
  <si>
    <t>TRANSFORMADOR  DE 150 KVA</t>
  </si>
  <si>
    <t>SONY VAIO MOD AG-150</t>
  </si>
  <si>
    <t>PD9WM3945ABG</t>
  </si>
  <si>
    <t>OPD-05-01-10-024-680</t>
  </si>
  <si>
    <t>MCA. HUSQVARNA MOD. 240</t>
  </si>
  <si>
    <t>OPD-05-03-04-017-674</t>
  </si>
  <si>
    <t>TRACTOR PODADOR GIRO  CERO</t>
  </si>
  <si>
    <t xml:space="preserve"> MASSEY FERGUSON MOD: ZTR-2450</t>
  </si>
  <si>
    <t>OPD-05-03-04-018-675</t>
  </si>
  <si>
    <t>DIRECCION MANTTO AREAS VERDES</t>
  </si>
  <si>
    <t xml:space="preserve">TRITURADORA DE RAMAS  </t>
  </si>
  <si>
    <t>MCA: DR DE 5.5" DE 18 HP</t>
  </si>
  <si>
    <t>OPD-05-03-04-021-676</t>
  </si>
  <si>
    <t>BRIGGS STRATTON BC-53W</t>
  </si>
  <si>
    <t>OPD-05-03-04-017-677</t>
  </si>
  <si>
    <t>OPD-05-03-04-017-678</t>
  </si>
  <si>
    <t>OPD-05-03-04-017-679</t>
  </si>
  <si>
    <t>TAC1350(X638) CONTROL ASISTENCIA</t>
  </si>
  <si>
    <t>OPD-05-02-02-024-682</t>
  </si>
  <si>
    <t>HUSQVARNA MOD. 235   34.4C</t>
  </si>
  <si>
    <t>OPD-05-03-04-017-683</t>
  </si>
  <si>
    <t>TELESCOPICA HUSQVARNMA</t>
  </si>
  <si>
    <t>OPD-05-03-04-017-684</t>
  </si>
  <si>
    <t>PARQUE MONTENEGRO</t>
  </si>
  <si>
    <t>OPD-05-03-04-017-686</t>
  </si>
  <si>
    <t>OPD-05-03-04-017-687</t>
  </si>
  <si>
    <t>RADIO PORTATIL</t>
  </si>
  <si>
    <t>KENWOOD MOD. TK-2302</t>
  </si>
  <si>
    <t>A8A03762</t>
  </si>
  <si>
    <t>OPD-05-02-09-019-688</t>
  </si>
  <si>
    <t>A8A03761</t>
  </si>
  <si>
    <t>OPD-05-02-09-019-689</t>
  </si>
  <si>
    <t>A8A03760</t>
  </si>
  <si>
    <t>OPD-05-04-09-019-690</t>
  </si>
  <si>
    <t>A8A03759</t>
  </si>
  <si>
    <t>OPD-05-01-09-019-691</t>
  </si>
  <si>
    <t>S/S</t>
  </si>
  <si>
    <t>OPD-05-04-10-030-701</t>
  </si>
  <si>
    <t>80701814 (10)</t>
  </si>
  <si>
    <t>OPD-05-03-04-017-702</t>
  </si>
  <si>
    <t>80701800 (11)</t>
  </si>
  <si>
    <t>OPD-05-03-04-017-703</t>
  </si>
  <si>
    <t>80701817 (12)</t>
  </si>
  <si>
    <t>OPD-05-03-04-017-704</t>
  </si>
  <si>
    <t>TRACTOR PODADOR MASSEY FERGUSON</t>
  </si>
  <si>
    <t>24 HP BRIGGS STRATON 50"</t>
  </si>
  <si>
    <t>OPD-05-03-04-017-706</t>
  </si>
  <si>
    <t>S/NS</t>
  </si>
  <si>
    <t>OPD-05-02-10-004-707</t>
  </si>
  <si>
    <t>CIFARELLI 5 HP</t>
  </si>
  <si>
    <t>01M47QG</t>
  </si>
  <si>
    <t>OPD-05-03-14-083-709</t>
  </si>
  <si>
    <t>MOTOSIERRA TELESCOPICA</t>
  </si>
  <si>
    <t>HUSVARNA MOD. 327 PSX</t>
  </si>
  <si>
    <t>OPD-05-03-04-017-712</t>
  </si>
  <si>
    <t>IMPRESORA LASERJET</t>
  </si>
  <si>
    <t>HP MOD. P2035</t>
  </si>
  <si>
    <t>CNB9K49027</t>
  </si>
  <si>
    <t>OPD-05-02-10-021-713</t>
  </si>
  <si>
    <t>TRANSFORMADOR ELEVADOR TRIFASICO</t>
  </si>
  <si>
    <t>T/SECO 75KVA/220V/440V</t>
  </si>
  <si>
    <t>T-6638</t>
  </si>
  <si>
    <t xml:space="preserve">CENTRAL DE CONMUTADOR </t>
  </si>
  <si>
    <t>PANASONIC MOD. KXTA-616</t>
  </si>
  <si>
    <t>OPD-05-01-09-006-715</t>
  </si>
  <si>
    <t>DIRECCION GHENERAL</t>
  </si>
  <si>
    <t>MODULO DE JUEGO</t>
  </si>
  <si>
    <t>NARANJA Y AZUL</t>
  </si>
  <si>
    <t>AREA JUEGOS TAQUILLA GIAGNTES</t>
  </si>
  <si>
    <t>DONATIVO</t>
  </si>
  <si>
    <t>MOD. EVOLUTION EVA-109</t>
  </si>
  <si>
    <t>MOD. 73005 MIXTO-S7000 PLAYPARC</t>
  </si>
  <si>
    <t>7643-7459</t>
  </si>
  <si>
    <t>COMEDOR DE CONCRETO  PREFABRICADO</t>
  </si>
  <si>
    <t>RECTANGULAR C/2 BANCAS</t>
  </si>
  <si>
    <t>OPD-05-05-01-027-721</t>
  </si>
  <si>
    <t>145-146</t>
  </si>
  <si>
    <t>8071-8122</t>
  </si>
  <si>
    <t xml:space="preserve">EQUIPO DE COMPUTO </t>
  </si>
  <si>
    <t>DELL</t>
  </si>
  <si>
    <t>OPD-05-01-10-004-751</t>
  </si>
  <si>
    <t>ASISTENTE DIRECCION GENERAL</t>
  </si>
  <si>
    <t>MAQUINARIA Y EQUIPO</t>
  </si>
  <si>
    <t>24</t>
  </si>
  <si>
    <t>40</t>
  </si>
  <si>
    <t>51</t>
  </si>
  <si>
    <t>42</t>
  </si>
  <si>
    <t>46</t>
  </si>
  <si>
    <t>14</t>
  </si>
  <si>
    <t>15</t>
  </si>
  <si>
    <t>45</t>
  </si>
  <si>
    <t>59</t>
  </si>
  <si>
    <t>41</t>
  </si>
  <si>
    <t>20</t>
  </si>
  <si>
    <t>55</t>
  </si>
  <si>
    <t>39</t>
  </si>
  <si>
    <t>11</t>
  </si>
  <si>
    <t>53</t>
  </si>
  <si>
    <t>54</t>
  </si>
  <si>
    <t>HUSQVARNA 141 B</t>
  </si>
  <si>
    <t>DIRECCION DE MANTTO AREAS VERDES</t>
  </si>
  <si>
    <t>T O T A L</t>
  </si>
  <si>
    <t xml:space="preserve">T O T A L </t>
  </si>
  <si>
    <t>EQUIPO DE COMUNICACIÓN</t>
  </si>
  <si>
    <t>56</t>
  </si>
  <si>
    <t>27</t>
  </si>
  <si>
    <t>09</t>
  </si>
  <si>
    <t>18</t>
  </si>
  <si>
    <t>50</t>
  </si>
  <si>
    <t>58</t>
  </si>
  <si>
    <t>INGRESOS  (seguridad)</t>
  </si>
  <si>
    <t>10</t>
  </si>
  <si>
    <t>48</t>
  </si>
  <si>
    <t>BAJA</t>
  </si>
  <si>
    <t>INGRESOS (seguridad)</t>
  </si>
  <si>
    <t>EQUIPO DE COMPUTACION</t>
  </si>
  <si>
    <t>05</t>
  </si>
  <si>
    <t>13</t>
  </si>
  <si>
    <t>12</t>
  </si>
  <si>
    <t>44</t>
  </si>
  <si>
    <t>16</t>
  </si>
  <si>
    <t>07</t>
  </si>
  <si>
    <t>LICENCIA SOFTWARE</t>
  </si>
  <si>
    <t>NUCONT</t>
  </si>
  <si>
    <t>OPD-05-02-10-042-756</t>
  </si>
  <si>
    <t>SPEI</t>
  </si>
  <si>
    <t>EQUIPO MEDICO</t>
  </si>
  <si>
    <t>OTROS ACTIVOS</t>
  </si>
  <si>
    <t>CAMA ELASTICA (TRAMPOLIN)</t>
  </si>
  <si>
    <t>MAQUINARIA Y EQUIPO ELECTRONICO</t>
  </si>
  <si>
    <t>OPD-05-03-07-071-669</t>
  </si>
  <si>
    <t>OPD-05-03-07-071-614</t>
  </si>
  <si>
    <t>EQUIPO EDUCACIONAL</t>
  </si>
  <si>
    <t>OPD-05-01--03-073-412</t>
  </si>
  <si>
    <t>OPD-05-01--03-073-413</t>
  </si>
  <si>
    <t>OPD-05-01--03-073-414</t>
  </si>
  <si>
    <t>MAQUINARIA Y REFACCIONES MAYORES</t>
  </si>
  <si>
    <t>CORTADORA DE METALES</t>
  </si>
  <si>
    <t>OPD-05-03-05-070-752</t>
  </si>
  <si>
    <t>DE WALT  14"  4HP MOD-D-28710-B3</t>
  </si>
  <si>
    <t>OPD-05-03-04-017-753</t>
  </si>
  <si>
    <t>OPD-05-03-04-017-754</t>
  </si>
  <si>
    <t>OPD-05-03-04-017-755</t>
  </si>
  <si>
    <t>HERRAMIENTAS</t>
  </si>
  <si>
    <t>08</t>
  </si>
  <si>
    <t>52</t>
  </si>
  <si>
    <t>47</t>
  </si>
  <si>
    <t>121-029</t>
  </si>
  <si>
    <t>OPD-05-01--03-073-756</t>
  </si>
  <si>
    <t>OPD-05-01--03-073-757</t>
  </si>
  <si>
    <t>AREA JUEGOS JUNTO OFICINAS</t>
  </si>
  <si>
    <t>BRINCOLIN</t>
  </si>
  <si>
    <t>INFLABLE DE 3 X 3</t>
  </si>
  <si>
    <t>OPD-05-01-03-073-758</t>
  </si>
  <si>
    <t>OFICINAS GENERALES</t>
  </si>
  <si>
    <t>HUSQVARNA 343 FR</t>
  </si>
  <si>
    <t>OPD-05-03-14-017-710</t>
  </si>
  <si>
    <t>OPD-05-03-14-017-711</t>
  </si>
  <si>
    <t>MULTIFUNCIONAL</t>
  </si>
  <si>
    <t>OPD-05-02-10-030-708</t>
  </si>
  <si>
    <t>OPD-05-02-10-030-709</t>
  </si>
  <si>
    <t>OPD-05-02-10-030-710</t>
  </si>
  <si>
    <t>EFECTIVO</t>
  </si>
  <si>
    <t>LENOVO</t>
  </si>
  <si>
    <t>DUAL</t>
  </si>
  <si>
    <t>HP</t>
  </si>
  <si>
    <t xml:space="preserve">DIRECCIÓN GENERAL </t>
  </si>
  <si>
    <t>MOTOROLA LAH65KC9AA2A</t>
  </si>
  <si>
    <t>018TPGJ715</t>
  </si>
  <si>
    <t>018TPGJ710</t>
  </si>
  <si>
    <t>018TPER343</t>
  </si>
  <si>
    <t>018TPGJ728</t>
  </si>
  <si>
    <t>018TPGJ727</t>
  </si>
  <si>
    <t>018TPGJ713</t>
  </si>
  <si>
    <t>018TPGJ709</t>
  </si>
  <si>
    <t xml:space="preserve">01M47QG </t>
  </si>
  <si>
    <t>HUSQVARNA 502CC</t>
  </si>
  <si>
    <t>ÁREA DE INGRESOS (51)</t>
  </si>
  <si>
    <t>HUSQVARNA 345FR-45.7 CC</t>
  </si>
  <si>
    <t>b405</t>
  </si>
  <si>
    <t>COORD.EVENTOS ESPECIALES</t>
  </si>
  <si>
    <t>EQUIPO DE COMPUTO MEM.4GB, DD 500 GB</t>
  </si>
  <si>
    <t>HP RF</t>
  </si>
  <si>
    <t>A466</t>
  </si>
  <si>
    <t>EQUIPO DE COMPUTO  THINK PAD</t>
  </si>
  <si>
    <t>s/n</t>
  </si>
  <si>
    <t>A47</t>
  </si>
  <si>
    <t>EQUIPO DE COMPUTO HP 5850</t>
  </si>
  <si>
    <t>APARATOS DE GIMNASIO</t>
  </si>
  <si>
    <t>145-01</t>
  </si>
  <si>
    <t>REMODELACIÓN TAQUILLA GIGANTES</t>
  </si>
  <si>
    <t>CONSTRUCCIÓN 4 TERRAZAS MONTENEGRO</t>
  </si>
  <si>
    <t>PARQUE SOLIDARIDAD</t>
  </si>
  <si>
    <t>145-001</t>
  </si>
  <si>
    <t>VARIOS</t>
  </si>
  <si>
    <t>NUCLEUS NATURA PLAY MOD.1653</t>
  </si>
  <si>
    <t>PLAY ALL</t>
  </si>
  <si>
    <t>65 1cc BARRA P/PIÑON 24"</t>
  </si>
  <si>
    <t>MOTBOMBA</t>
  </si>
  <si>
    <t>AC2MG0350R</t>
  </si>
  <si>
    <t xml:space="preserve">CUCHILLA P/RETROEXCAVADORA </t>
  </si>
  <si>
    <t>RELOJ DE HUELLA DIGITAL</t>
  </si>
  <si>
    <t>ZK</t>
  </si>
  <si>
    <t>6335154901144</t>
  </si>
  <si>
    <t>A 5616</t>
  </si>
  <si>
    <t>ADQUISICION</t>
  </si>
  <si>
    <t>* No se cuenta al dia de hoy, con Bienes Arrendados o en Comodato.</t>
  </si>
  <si>
    <t>Guadalajara Jal. a 31 de diciembre de 2018</t>
  </si>
  <si>
    <t>Guadalajara Jal.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</si>
</sst>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</numFmts>
  <fonts count="14" x14ac:knownFonts="1"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" fontId="4" fillId="0" borderId="1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0" fontId="0" fillId="0" borderId="0" xfId="0" applyFill="1"/>
    <xf numFmtId="0" fontId="4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quotePrefix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4" fillId="0" borderId="1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10" xfId="0" applyFont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0" fontId="4" fillId="0" borderId="12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3" borderId="12" xfId="0" applyFont="1" applyFill="1" applyBorder="1"/>
    <xf numFmtId="0" fontId="8" fillId="0" borderId="0" xfId="0" applyFont="1" applyFill="1" applyBorder="1"/>
    <xf numFmtId="0" fontId="8" fillId="0" borderId="0" xfId="0" applyFont="1"/>
    <xf numFmtId="0" fontId="4" fillId="3" borderId="12" xfId="0" applyFont="1" applyFill="1" applyBorder="1" applyAlignment="1">
      <alignment horizontal="left"/>
    </xf>
    <xf numFmtId="0" fontId="6" fillId="0" borderId="0" xfId="0" applyFont="1"/>
    <xf numFmtId="0" fontId="6" fillId="0" borderId="12" xfId="0" applyFont="1" applyBorder="1"/>
    <xf numFmtId="1" fontId="0" fillId="0" borderId="12" xfId="0" applyNumberForma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1" fontId="4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4" fontId="4" fillId="0" borderId="0" xfId="2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left"/>
    </xf>
    <xf numFmtId="44" fontId="4" fillId="0" borderId="0" xfId="2" applyFont="1" applyBorder="1" applyAlignment="1"/>
    <xf numFmtId="4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4" borderId="12" xfId="0" applyFont="1" applyFill="1" applyBorder="1"/>
    <xf numFmtId="0" fontId="0" fillId="0" borderId="0" xfId="0" applyFont="1" applyFill="1" applyBorder="1"/>
    <xf numFmtId="0" fontId="0" fillId="0" borderId="0" xfId="0" applyFont="1"/>
    <xf numFmtId="0" fontId="13" fillId="0" borderId="12" xfId="0" applyFont="1" applyFill="1" applyBorder="1"/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3" fontId="10" fillId="0" borderId="0" xfId="1" applyFont="1" applyAlignment="1">
      <alignment horizontal="left"/>
    </xf>
    <xf numFmtId="43" fontId="4" fillId="0" borderId="0" xfId="1" applyFont="1" applyFill="1" applyAlignment="1">
      <alignment horizontal="left"/>
    </xf>
    <xf numFmtId="43" fontId="3" fillId="0" borderId="4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4" fillId="0" borderId="12" xfId="1" applyFont="1" applyFill="1" applyBorder="1" applyAlignment="1">
      <alignment horizontal="center"/>
    </xf>
    <xf numFmtId="43" fontId="4" fillId="0" borderId="0" xfId="1" applyFont="1" applyAlignment="1">
      <alignment horizontal="left"/>
    </xf>
    <xf numFmtId="43" fontId="3" fillId="0" borderId="12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4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11" fillId="0" borderId="12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4" fontId="11" fillId="0" borderId="12" xfId="0" applyNumberFormat="1" applyFont="1" applyBorder="1" applyAlignment="1">
      <alignment horizontal="center"/>
    </xf>
    <xf numFmtId="0" fontId="4" fillId="0" borderId="12" xfId="0" quotePrefix="1" applyFont="1" applyFill="1" applyBorder="1"/>
    <xf numFmtId="0" fontId="2" fillId="0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left"/>
    </xf>
    <xf numFmtId="43" fontId="10" fillId="3" borderId="0" xfId="1" applyFont="1" applyFill="1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Border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43" fontId="4" fillId="3" borderId="0" xfId="1" applyFont="1" applyFill="1" applyAlignment="1">
      <alignment horizontal="left"/>
    </xf>
    <xf numFmtId="4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/>
    <xf numFmtId="49" fontId="4" fillId="3" borderId="11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43" fontId="4" fillId="3" borderId="11" xfId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43" fontId="4" fillId="3" borderId="12" xfId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left"/>
    </xf>
    <xf numFmtId="49" fontId="4" fillId="3" borderId="12" xfId="0" applyNumberFormat="1" applyFont="1" applyFill="1" applyBorder="1"/>
    <xf numFmtId="0" fontId="4" fillId="3" borderId="12" xfId="0" quotePrefix="1" applyFont="1" applyFill="1" applyBorder="1" applyAlignment="1">
      <alignment horizontal="center"/>
    </xf>
    <xf numFmtId="0" fontId="4" fillId="3" borderId="12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12" xfId="0" applyFill="1" applyBorder="1"/>
    <xf numFmtId="0" fontId="7" fillId="3" borderId="12" xfId="0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Border="1"/>
    <xf numFmtId="0" fontId="0" fillId="5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43" fontId="10" fillId="5" borderId="0" xfId="1" applyFont="1" applyFill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4" fillId="5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43" fontId="4" fillId="5" borderId="0" xfId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47625</xdr:rowOff>
    </xdr:from>
    <xdr:to>
      <xdr:col>4</xdr:col>
      <xdr:colOff>876300</xdr:colOff>
      <xdr:row>7</xdr:row>
      <xdr:rowOff>170731</xdr:rowOff>
    </xdr:to>
    <xdr:pic>
      <xdr:nvPicPr>
        <xdr:cNvPr id="335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7533" y="47625"/>
          <a:ext cx="899663" cy="931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771525</xdr:colOff>
      <xdr:row>5</xdr:row>
      <xdr:rowOff>114300</xdr:rowOff>
    </xdr:to>
    <xdr:pic>
      <xdr:nvPicPr>
        <xdr:cNvPr id="1452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676275</xdr:colOff>
      <xdr:row>5</xdr:row>
      <xdr:rowOff>114300</xdr:rowOff>
    </xdr:to>
    <xdr:pic>
      <xdr:nvPicPr>
        <xdr:cNvPr id="16412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00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95250</xdr:rowOff>
    </xdr:to>
    <xdr:pic>
      <xdr:nvPicPr>
        <xdr:cNvPr id="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47625</xdr:rowOff>
    </xdr:to>
    <xdr:pic>
      <xdr:nvPicPr>
        <xdr:cNvPr id="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1</xdr:col>
      <xdr:colOff>962025</xdr:colOff>
      <xdr:row>6</xdr:row>
      <xdr:rowOff>85725</xdr:rowOff>
    </xdr:to>
    <xdr:pic>
      <xdr:nvPicPr>
        <xdr:cNvPr id="428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05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28575</xdr:rowOff>
    </xdr:from>
    <xdr:to>
      <xdr:col>2</xdr:col>
      <xdr:colOff>838200</xdr:colOff>
      <xdr:row>5</xdr:row>
      <xdr:rowOff>114300</xdr:rowOff>
    </xdr:to>
    <xdr:pic>
      <xdr:nvPicPr>
        <xdr:cNvPr id="640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2</xdr:col>
      <xdr:colOff>885825</xdr:colOff>
      <xdr:row>5</xdr:row>
      <xdr:rowOff>152400</xdr:rowOff>
    </xdr:to>
    <xdr:pic>
      <xdr:nvPicPr>
        <xdr:cNvPr id="736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762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790575</xdr:colOff>
      <xdr:row>6</xdr:row>
      <xdr:rowOff>9525</xdr:rowOff>
    </xdr:to>
    <xdr:pic>
      <xdr:nvPicPr>
        <xdr:cNvPr id="838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143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104775</xdr:rowOff>
    </xdr:from>
    <xdr:to>
      <xdr:col>2</xdr:col>
      <xdr:colOff>762000</xdr:colOff>
      <xdr:row>6</xdr:row>
      <xdr:rowOff>0</xdr:rowOff>
    </xdr:to>
    <xdr:pic>
      <xdr:nvPicPr>
        <xdr:cNvPr id="940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047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2</xdr:col>
      <xdr:colOff>828675</xdr:colOff>
      <xdr:row>5</xdr:row>
      <xdr:rowOff>152400</xdr:rowOff>
    </xdr:to>
    <xdr:pic>
      <xdr:nvPicPr>
        <xdr:cNvPr id="11456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666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47625</xdr:rowOff>
    </xdr:from>
    <xdr:to>
      <xdr:col>2</xdr:col>
      <xdr:colOff>752475</xdr:colOff>
      <xdr:row>5</xdr:row>
      <xdr:rowOff>142875</xdr:rowOff>
    </xdr:to>
    <xdr:pic>
      <xdr:nvPicPr>
        <xdr:cNvPr id="1248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85725</xdr:rowOff>
    </xdr:from>
    <xdr:to>
      <xdr:col>2</xdr:col>
      <xdr:colOff>752475</xdr:colOff>
      <xdr:row>5</xdr:row>
      <xdr:rowOff>180975</xdr:rowOff>
    </xdr:to>
    <xdr:pic>
      <xdr:nvPicPr>
        <xdr:cNvPr id="1350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857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INA/Downloads/INV-ACT-DI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OB y EQ"/>
      <sheetName val="MAQ y EQ"/>
      <sheetName val="EQ-TRAN"/>
      <sheetName val="HERR"/>
      <sheetName val="EQ.COM"/>
      <sheetName val="EQ.COMP"/>
      <sheetName val="EQ.MED"/>
      <sheetName val="EQ.SON"/>
      <sheetName val="OTROS"/>
      <sheetName val="MAQ.EQ.ELECT"/>
      <sheetName val="EQ.EDUC"/>
      <sheetName val="REF.MAY"/>
      <sheetName val="MAQ Y EQ. IND"/>
      <sheetName val="Hoja2"/>
      <sheetName val="BA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A16">
            <v>9</v>
          </cell>
        </row>
        <row r="48">
          <cell r="A48">
            <v>3</v>
          </cell>
        </row>
        <row r="67">
          <cell r="A67">
            <v>3</v>
          </cell>
        </row>
        <row r="68">
          <cell r="A68">
            <v>9</v>
          </cell>
        </row>
        <row r="69">
          <cell r="A69">
            <v>22</v>
          </cell>
        </row>
        <row r="80">
          <cell r="A80">
            <v>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9"/>
  <sheetViews>
    <sheetView topLeftCell="A235" zoomScale="106" zoomScaleNormal="106" workbookViewId="0">
      <selection activeCell="E31" sqref="E1:E1048576"/>
    </sheetView>
  </sheetViews>
  <sheetFormatPr baseColWidth="10" defaultRowHeight="15" x14ac:dyDescent="0.25"/>
  <cols>
    <col min="1" max="2" width="2.7109375" style="160" customWidth="1"/>
    <col min="3" max="3" width="2.7109375" customWidth="1"/>
    <col min="4" max="4" width="6" style="2" customWidth="1"/>
    <col min="5" max="5" width="34.7109375" style="66" customWidth="1"/>
    <col min="6" max="6" width="25" customWidth="1"/>
    <col min="7" max="7" width="13.42578125" bestFit="1" customWidth="1"/>
    <col min="8" max="8" width="18.140625" customWidth="1"/>
    <col min="9" max="9" width="25.28515625" bestFit="1" customWidth="1"/>
    <col min="10" max="10" width="7.5703125" style="3" customWidth="1"/>
    <col min="11" max="11" width="10.140625" style="4" customWidth="1"/>
    <col min="12" max="12" width="8.140625" style="5" bestFit="1" customWidth="1"/>
    <col min="13" max="13" width="10.28515625" style="5" bestFit="1" customWidth="1"/>
    <col min="14" max="14" width="9.85546875" style="142" bestFit="1" customWidth="1"/>
    <col min="15" max="15" width="11.140625" style="3" customWidth="1"/>
    <col min="16" max="16" width="16.42578125" customWidth="1"/>
    <col min="17" max="17" width="11.42578125" style="1" customWidth="1"/>
    <col min="18" max="18" width="2.7109375" customWidth="1"/>
  </cols>
  <sheetData>
    <row r="1" spans="1:63" s="160" customFormat="1" x14ac:dyDescent="0.25">
      <c r="D1" s="162"/>
      <c r="E1" s="161"/>
      <c r="J1" s="163"/>
      <c r="K1" s="164"/>
      <c r="L1" s="165"/>
      <c r="M1" s="165"/>
      <c r="N1" s="166"/>
      <c r="O1" s="163"/>
      <c r="Q1" s="161"/>
    </row>
    <row r="2" spans="1:63" x14ac:dyDescent="0.25">
      <c r="B2" s="214"/>
      <c r="C2" s="214"/>
      <c r="D2" s="216"/>
      <c r="E2" s="217"/>
      <c r="F2" s="214"/>
      <c r="G2" s="214"/>
      <c r="H2" s="214"/>
      <c r="I2" s="214"/>
      <c r="J2" s="218"/>
      <c r="K2" s="219"/>
      <c r="L2" s="220"/>
      <c r="M2" s="220"/>
      <c r="N2" s="221"/>
      <c r="O2" s="218"/>
      <c r="P2" s="214"/>
      <c r="Q2" s="217"/>
      <c r="R2" s="214"/>
    </row>
    <row r="3" spans="1:63" s="160" customFormat="1" x14ac:dyDescent="0.25">
      <c r="B3" s="214"/>
      <c r="D3" s="162"/>
      <c r="E3" s="161"/>
      <c r="J3" s="163"/>
      <c r="K3" s="164"/>
      <c r="L3" s="165"/>
      <c r="M3" s="165"/>
      <c r="N3" s="166"/>
      <c r="O3" s="163"/>
      <c r="Q3" s="161"/>
      <c r="R3" s="214"/>
    </row>
    <row r="4" spans="1:63" ht="18.75" x14ac:dyDescent="0.3">
      <c r="B4" s="214"/>
      <c r="C4" s="160"/>
      <c r="D4" s="229" t="s">
        <v>0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161"/>
      <c r="R4" s="214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</row>
    <row r="5" spans="1:63" x14ac:dyDescent="0.25">
      <c r="B5" s="214"/>
      <c r="C5" s="160"/>
      <c r="D5" s="228" t="s">
        <v>1</v>
      </c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161"/>
      <c r="R5" s="214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</row>
    <row r="6" spans="1:63" x14ac:dyDescent="0.25">
      <c r="B6" s="214"/>
      <c r="C6" s="160"/>
      <c r="D6" s="162"/>
      <c r="E6" s="160"/>
      <c r="F6" s="160"/>
      <c r="G6" s="160"/>
      <c r="H6" s="160"/>
      <c r="I6" s="160"/>
      <c r="J6" s="163"/>
      <c r="K6" s="164"/>
      <c r="L6" s="165"/>
      <c r="M6" s="165"/>
      <c r="N6" s="166"/>
      <c r="O6" s="163"/>
      <c r="P6" s="160"/>
      <c r="Q6" s="161"/>
      <c r="R6" s="214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</row>
    <row r="7" spans="1:63" x14ac:dyDescent="0.25">
      <c r="B7" s="214"/>
      <c r="C7" s="160"/>
      <c r="D7" s="228" t="s">
        <v>3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161"/>
      <c r="R7" s="214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</row>
    <row r="8" spans="1:63" x14ac:dyDescent="0.25">
      <c r="B8" s="214"/>
      <c r="C8" s="160"/>
      <c r="D8" s="228" t="s">
        <v>4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161"/>
      <c r="R8" s="214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</row>
    <row r="9" spans="1:63" s="14" customFormat="1" ht="15.95" customHeight="1" x14ac:dyDescent="0.2">
      <c r="A9" s="167"/>
      <c r="B9" s="215"/>
      <c r="C9" s="167"/>
      <c r="D9" s="168" t="s">
        <v>5</v>
      </c>
      <c r="E9" s="168"/>
      <c r="F9" s="169"/>
      <c r="G9" s="169"/>
      <c r="H9" s="169"/>
      <c r="I9" s="170" t="s">
        <v>6</v>
      </c>
      <c r="J9" s="171"/>
      <c r="K9" s="172"/>
      <c r="L9" s="173"/>
      <c r="M9" s="173"/>
      <c r="N9" s="174"/>
      <c r="O9" s="171"/>
      <c r="P9" s="167"/>
      <c r="Q9" s="169"/>
      <c r="R9" s="215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</row>
    <row r="10" spans="1:63" s="14" customFormat="1" ht="15.95" customHeight="1" x14ac:dyDescent="0.2">
      <c r="A10" s="167"/>
      <c r="B10" s="215"/>
      <c r="C10" s="167"/>
      <c r="D10" s="168" t="s">
        <v>7</v>
      </c>
      <c r="E10" s="168"/>
      <c r="F10" s="167"/>
      <c r="G10" s="167"/>
      <c r="H10" s="167"/>
      <c r="I10" s="170" t="s">
        <v>7</v>
      </c>
      <c r="J10" s="171"/>
      <c r="K10" s="172"/>
      <c r="L10" s="173"/>
      <c r="M10" s="230" t="s">
        <v>1119</v>
      </c>
      <c r="N10" s="230"/>
      <c r="O10" s="230"/>
      <c r="P10" s="230"/>
      <c r="Q10" s="169"/>
      <c r="R10" s="215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</row>
    <row r="11" spans="1:63" ht="15.75" thickBot="1" x14ac:dyDescent="0.3">
      <c r="B11" s="214"/>
      <c r="C11" s="160"/>
      <c r="D11" s="162"/>
      <c r="E11" s="160"/>
      <c r="F11" s="160"/>
      <c r="G11" s="160"/>
      <c r="H11" s="160"/>
      <c r="I11" s="160"/>
      <c r="J11" s="163"/>
      <c r="K11" s="164"/>
      <c r="L11" s="165"/>
      <c r="M11" s="165"/>
      <c r="N11" s="175"/>
      <c r="O11" s="176"/>
      <c r="P11" s="160"/>
      <c r="Q11" s="161"/>
      <c r="R11" s="214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</row>
    <row r="12" spans="1:63" ht="15.75" thickTop="1" x14ac:dyDescent="0.25">
      <c r="B12" s="214"/>
      <c r="C12" s="160"/>
      <c r="D12" s="177" t="s">
        <v>8</v>
      </c>
      <c r="E12" s="178" t="s">
        <v>9</v>
      </c>
      <c r="F12" s="179" t="s">
        <v>10</v>
      </c>
      <c r="G12" s="179" t="s">
        <v>11</v>
      </c>
      <c r="H12" s="178" t="s">
        <v>11</v>
      </c>
      <c r="I12" s="178" t="s">
        <v>12</v>
      </c>
      <c r="J12" s="178" t="s">
        <v>13</v>
      </c>
      <c r="K12" s="180" t="s">
        <v>14</v>
      </c>
      <c r="L12" s="181" t="s">
        <v>13</v>
      </c>
      <c r="M12" s="181" t="s">
        <v>13</v>
      </c>
      <c r="N12" s="182" t="s">
        <v>15</v>
      </c>
      <c r="O12" s="183" t="s">
        <v>16</v>
      </c>
      <c r="P12" s="184"/>
      <c r="Q12" s="161"/>
      <c r="R12" s="214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</row>
    <row r="13" spans="1:63" ht="15.75" thickBot="1" x14ac:dyDescent="0.3">
      <c r="B13" s="214"/>
      <c r="C13" s="160"/>
      <c r="D13" s="185" t="s">
        <v>17</v>
      </c>
      <c r="E13" s="186"/>
      <c r="F13" s="187"/>
      <c r="G13" s="187" t="s">
        <v>18</v>
      </c>
      <c r="H13" s="186" t="s">
        <v>19</v>
      </c>
      <c r="I13" s="186" t="s">
        <v>20</v>
      </c>
      <c r="J13" s="186" t="s">
        <v>21</v>
      </c>
      <c r="K13" s="188" t="s">
        <v>1117</v>
      </c>
      <c r="L13" s="189" t="s">
        <v>23</v>
      </c>
      <c r="M13" s="189" t="s">
        <v>24</v>
      </c>
      <c r="N13" s="190" t="s">
        <v>25</v>
      </c>
      <c r="O13" s="191" t="s">
        <v>26</v>
      </c>
      <c r="P13" s="192" t="s">
        <v>27</v>
      </c>
      <c r="Q13" s="161"/>
      <c r="R13" s="214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</row>
    <row r="14" spans="1:63" ht="15.95" customHeight="1" thickTop="1" x14ac:dyDescent="0.25">
      <c r="B14" s="214"/>
      <c r="C14" s="160"/>
      <c r="D14" s="193">
        <v>1</v>
      </c>
      <c r="E14" s="194" t="s">
        <v>588</v>
      </c>
      <c r="F14" s="194" t="s">
        <v>589</v>
      </c>
      <c r="G14" s="194" t="s">
        <v>30</v>
      </c>
      <c r="H14" s="194" t="s">
        <v>590</v>
      </c>
      <c r="I14" s="194" t="s">
        <v>83</v>
      </c>
      <c r="J14" s="195" t="s">
        <v>1019</v>
      </c>
      <c r="K14" s="196">
        <v>34494</v>
      </c>
      <c r="L14" s="197"/>
      <c r="M14" s="197">
        <v>6641</v>
      </c>
      <c r="N14" s="198">
        <v>853.54</v>
      </c>
      <c r="O14" s="195" t="s">
        <v>33</v>
      </c>
      <c r="P14" s="194"/>
      <c r="Q14" s="169"/>
      <c r="R14" s="214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</row>
    <row r="15" spans="1:63" ht="15.95" customHeight="1" x14ac:dyDescent="0.25">
      <c r="B15" s="214"/>
      <c r="C15" s="160"/>
      <c r="D15" s="199">
        <f>D14+1</f>
        <v>2</v>
      </c>
      <c r="E15" s="76" t="s">
        <v>273</v>
      </c>
      <c r="F15" s="76" t="s">
        <v>274</v>
      </c>
      <c r="G15" s="76" t="s">
        <v>30</v>
      </c>
      <c r="H15" s="76" t="s">
        <v>275</v>
      </c>
      <c r="I15" s="76" t="s">
        <v>243</v>
      </c>
      <c r="J15" s="200" t="s">
        <v>1028</v>
      </c>
      <c r="K15" s="201">
        <v>34540</v>
      </c>
      <c r="L15" s="202">
        <v>13348</v>
      </c>
      <c r="M15" s="202">
        <v>11002</v>
      </c>
      <c r="N15" s="203">
        <v>419</v>
      </c>
      <c r="O15" s="200" t="s">
        <v>33</v>
      </c>
      <c r="P15" s="76"/>
      <c r="Q15" s="161"/>
      <c r="R15" s="214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</row>
    <row r="16" spans="1:63" ht="15.95" customHeight="1" x14ac:dyDescent="0.25">
      <c r="B16" s="214"/>
      <c r="C16" s="160"/>
      <c r="D16" s="199">
        <f t="shared" ref="D16:D77" si="0">(D15+1)</f>
        <v>3</v>
      </c>
      <c r="E16" s="76" t="s">
        <v>276</v>
      </c>
      <c r="F16" s="76" t="s">
        <v>277</v>
      </c>
      <c r="G16" s="76" t="s">
        <v>30</v>
      </c>
      <c r="H16" s="76" t="s">
        <v>278</v>
      </c>
      <c r="I16" s="76" t="s">
        <v>243</v>
      </c>
      <c r="J16" s="200" t="s">
        <v>1028</v>
      </c>
      <c r="K16" s="201">
        <v>34540</v>
      </c>
      <c r="L16" s="202">
        <v>13348</v>
      </c>
      <c r="M16" s="202">
        <v>11002</v>
      </c>
      <c r="N16" s="203">
        <v>359</v>
      </c>
      <c r="O16" s="200" t="s">
        <v>33</v>
      </c>
      <c r="P16" s="76"/>
      <c r="Q16" s="161"/>
      <c r="R16" s="214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</row>
    <row r="17" spans="2:63" x14ac:dyDescent="0.25">
      <c r="B17" s="214"/>
      <c r="C17" s="160"/>
      <c r="D17" s="199">
        <f t="shared" si="0"/>
        <v>4</v>
      </c>
      <c r="E17" s="76" t="s">
        <v>636</v>
      </c>
      <c r="F17" s="76" t="s">
        <v>637</v>
      </c>
      <c r="G17" s="76" t="s">
        <v>30</v>
      </c>
      <c r="H17" s="76" t="s">
        <v>638</v>
      </c>
      <c r="I17" s="76" t="s">
        <v>243</v>
      </c>
      <c r="J17" s="200" t="s">
        <v>1028</v>
      </c>
      <c r="K17" s="201">
        <v>34540</v>
      </c>
      <c r="L17" s="202">
        <v>13348</v>
      </c>
      <c r="M17" s="202">
        <v>11002</v>
      </c>
      <c r="N17" s="203">
        <v>99</v>
      </c>
      <c r="O17" s="200" t="s">
        <v>33</v>
      </c>
      <c r="P17" s="76"/>
      <c r="Q17" s="161"/>
      <c r="R17" s="214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</row>
    <row r="18" spans="2:63" x14ac:dyDescent="0.25">
      <c r="B18" s="214"/>
      <c r="C18" s="160"/>
      <c r="D18" s="199">
        <f t="shared" si="0"/>
        <v>5</v>
      </c>
      <c r="E18" s="76" t="s">
        <v>101</v>
      </c>
      <c r="F18" s="76" t="s">
        <v>102</v>
      </c>
      <c r="G18" s="79">
        <v>636354</v>
      </c>
      <c r="H18" s="76" t="s">
        <v>103</v>
      </c>
      <c r="I18" s="76" t="s">
        <v>45</v>
      </c>
      <c r="J18" s="200" t="s">
        <v>727</v>
      </c>
      <c r="K18" s="201">
        <v>34544</v>
      </c>
      <c r="L18" s="202">
        <v>37509</v>
      </c>
      <c r="M18" s="202">
        <v>7670</v>
      </c>
      <c r="N18" s="203">
        <v>2990</v>
      </c>
      <c r="O18" s="200" t="s">
        <v>33</v>
      </c>
      <c r="P18" s="76"/>
      <c r="Q18" s="161"/>
      <c r="R18" s="214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</row>
    <row r="19" spans="2:63" x14ac:dyDescent="0.25">
      <c r="B19" s="214"/>
      <c r="C19" s="160"/>
      <c r="D19" s="199">
        <f t="shared" si="0"/>
        <v>6</v>
      </c>
      <c r="E19" s="76" t="s">
        <v>304</v>
      </c>
      <c r="F19" s="76" t="s">
        <v>29</v>
      </c>
      <c r="G19" s="76" t="s">
        <v>30</v>
      </c>
      <c r="H19" s="76" t="s">
        <v>305</v>
      </c>
      <c r="I19" s="76" t="s">
        <v>283</v>
      </c>
      <c r="J19" s="200" t="s">
        <v>682</v>
      </c>
      <c r="K19" s="201">
        <v>34547</v>
      </c>
      <c r="L19" s="202">
        <v>37513</v>
      </c>
      <c r="M19" s="202">
        <v>11155</v>
      </c>
      <c r="N19" s="203">
        <v>216</v>
      </c>
      <c r="O19" s="200" t="s">
        <v>33</v>
      </c>
      <c r="P19" s="76"/>
      <c r="Q19" s="161"/>
      <c r="R19" s="214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</row>
    <row r="20" spans="2:63" x14ac:dyDescent="0.25">
      <c r="B20" s="214"/>
      <c r="C20" s="160"/>
      <c r="D20" s="199">
        <f t="shared" si="0"/>
        <v>7</v>
      </c>
      <c r="E20" s="76" t="s">
        <v>434</v>
      </c>
      <c r="F20" s="76" t="s">
        <v>29</v>
      </c>
      <c r="G20" s="79" t="s">
        <v>30</v>
      </c>
      <c r="H20" s="76" t="s">
        <v>435</v>
      </c>
      <c r="I20" s="76" t="s">
        <v>210</v>
      </c>
      <c r="J20" s="200" t="s">
        <v>1029</v>
      </c>
      <c r="K20" s="201">
        <v>34547</v>
      </c>
      <c r="L20" s="202">
        <v>37513</v>
      </c>
      <c r="M20" s="202">
        <v>11155</v>
      </c>
      <c r="N20" s="203">
        <v>216</v>
      </c>
      <c r="O20" s="200" t="s">
        <v>33</v>
      </c>
      <c r="P20" s="76"/>
      <c r="Q20" s="161"/>
      <c r="R20" s="214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</row>
    <row r="21" spans="2:63" x14ac:dyDescent="0.25">
      <c r="B21" s="214"/>
      <c r="C21" s="160"/>
      <c r="D21" s="199">
        <f t="shared" si="0"/>
        <v>8</v>
      </c>
      <c r="E21" s="76" t="s">
        <v>434</v>
      </c>
      <c r="F21" s="76" t="s">
        <v>29</v>
      </c>
      <c r="G21" s="79" t="s">
        <v>30</v>
      </c>
      <c r="H21" s="76" t="s">
        <v>436</v>
      </c>
      <c r="I21" s="76" t="s">
        <v>210</v>
      </c>
      <c r="J21" s="200" t="s">
        <v>1008</v>
      </c>
      <c r="K21" s="201">
        <v>34547</v>
      </c>
      <c r="L21" s="202">
        <v>37513</v>
      </c>
      <c r="M21" s="202">
        <v>11155</v>
      </c>
      <c r="N21" s="203">
        <v>216</v>
      </c>
      <c r="O21" s="200" t="s">
        <v>33</v>
      </c>
      <c r="P21" s="76"/>
      <c r="Q21" s="161"/>
      <c r="R21" s="214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</row>
    <row r="22" spans="2:63" x14ac:dyDescent="0.25">
      <c r="B22" s="214"/>
      <c r="C22" s="160"/>
      <c r="D22" s="199">
        <f t="shared" si="0"/>
        <v>9</v>
      </c>
      <c r="E22" s="76" t="s">
        <v>34</v>
      </c>
      <c r="F22" s="76" t="s">
        <v>35</v>
      </c>
      <c r="G22" s="76" t="s">
        <v>30</v>
      </c>
      <c r="H22" s="76" t="s">
        <v>36</v>
      </c>
      <c r="I22" s="76" t="s">
        <v>37</v>
      </c>
      <c r="J22" s="200" t="s">
        <v>1008</v>
      </c>
      <c r="K22" s="201">
        <v>34751</v>
      </c>
      <c r="L22" s="202">
        <v>5546</v>
      </c>
      <c r="M22" s="202">
        <v>2594</v>
      </c>
      <c r="N22" s="203">
        <v>424.67</v>
      </c>
      <c r="O22" s="200" t="s">
        <v>33</v>
      </c>
      <c r="P22" s="76"/>
      <c r="Q22" s="161"/>
      <c r="R22" s="214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</row>
    <row r="23" spans="2:63" x14ac:dyDescent="0.25">
      <c r="B23" s="214"/>
      <c r="C23" s="160"/>
      <c r="D23" s="199">
        <f t="shared" si="0"/>
        <v>10</v>
      </c>
      <c r="E23" s="76" t="s">
        <v>257</v>
      </c>
      <c r="F23" s="76" t="s">
        <v>29</v>
      </c>
      <c r="G23" s="76" t="s">
        <v>30</v>
      </c>
      <c r="H23" s="76" t="s">
        <v>258</v>
      </c>
      <c r="I23" s="76" t="s">
        <v>259</v>
      </c>
      <c r="J23" s="200" t="s">
        <v>260</v>
      </c>
      <c r="K23" s="201">
        <v>34751</v>
      </c>
      <c r="L23" s="200" t="s">
        <v>261</v>
      </c>
      <c r="M23" s="200" t="s">
        <v>262</v>
      </c>
      <c r="N23" s="203">
        <v>234.74</v>
      </c>
      <c r="O23" s="200" t="s">
        <v>33</v>
      </c>
      <c r="P23" s="76"/>
      <c r="Q23" s="161"/>
      <c r="R23" s="214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</row>
    <row r="24" spans="2:63" x14ac:dyDescent="0.25">
      <c r="B24" s="214"/>
      <c r="C24" s="160"/>
      <c r="D24" s="199">
        <f t="shared" si="0"/>
        <v>11</v>
      </c>
      <c r="E24" s="76" t="s">
        <v>426</v>
      </c>
      <c r="F24" s="76" t="s">
        <v>35</v>
      </c>
      <c r="G24" s="79" t="s">
        <v>30</v>
      </c>
      <c r="H24" s="76" t="s">
        <v>427</v>
      </c>
      <c r="I24" s="76" t="s">
        <v>210</v>
      </c>
      <c r="J24" s="200" t="s">
        <v>1008</v>
      </c>
      <c r="K24" s="201">
        <v>34751</v>
      </c>
      <c r="L24" s="202">
        <v>5546</v>
      </c>
      <c r="M24" s="202">
        <v>2594</v>
      </c>
      <c r="N24" s="203">
        <v>399.06</v>
      </c>
      <c r="O24" s="200" t="s">
        <v>33</v>
      </c>
      <c r="P24" s="76"/>
      <c r="Q24" s="161"/>
      <c r="R24" s="214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</row>
    <row r="25" spans="2:63" x14ac:dyDescent="0.25">
      <c r="B25" s="214"/>
      <c r="C25" s="160"/>
      <c r="D25" s="199">
        <f t="shared" si="0"/>
        <v>12</v>
      </c>
      <c r="E25" s="76" t="s">
        <v>790</v>
      </c>
      <c r="F25" s="76" t="s">
        <v>29</v>
      </c>
      <c r="G25" s="76" t="s">
        <v>30</v>
      </c>
      <c r="H25" s="76" t="s">
        <v>791</v>
      </c>
      <c r="I25" s="76" t="s">
        <v>259</v>
      </c>
      <c r="J25" s="200" t="s">
        <v>260</v>
      </c>
      <c r="K25" s="201">
        <v>34751</v>
      </c>
      <c r="L25" s="200">
        <v>5546</v>
      </c>
      <c r="M25" s="200">
        <v>2594</v>
      </c>
      <c r="N25" s="203">
        <v>36.28</v>
      </c>
      <c r="O25" s="200" t="s">
        <v>33</v>
      </c>
      <c r="P25" s="76"/>
      <c r="Q25" s="161"/>
      <c r="R25" s="214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</row>
    <row r="26" spans="2:63" x14ac:dyDescent="0.25">
      <c r="B26" s="214"/>
      <c r="C26" s="160"/>
      <c r="D26" s="199" t="e">
        <f>(#REF!+1)</f>
        <v>#REF!</v>
      </c>
      <c r="E26" s="76" t="s">
        <v>106</v>
      </c>
      <c r="F26" s="76" t="s">
        <v>107</v>
      </c>
      <c r="G26" s="76" t="s">
        <v>30</v>
      </c>
      <c r="H26" s="76" t="s">
        <v>108</v>
      </c>
      <c r="I26" s="76" t="s">
        <v>71</v>
      </c>
      <c r="J26" s="200" t="s">
        <v>616</v>
      </c>
      <c r="K26" s="201">
        <v>34835</v>
      </c>
      <c r="L26" s="202">
        <v>4595</v>
      </c>
      <c r="M26" s="202">
        <v>1111</v>
      </c>
      <c r="N26" s="203">
        <v>295</v>
      </c>
      <c r="O26" s="200" t="s">
        <v>33</v>
      </c>
      <c r="P26" s="76"/>
      <c r="Q26" s="161"/>
      <c r="R26" s="214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</row>
    <row r="27" spans="2:63" x14ac:dyDescent="0.25">
      <c r="B27" s="214"/>
      <c r="C27" s="160"/>
      <c r="D27" s="199" t="e">
        <f t="shared" si="0"/>
        <v>#REF!</v>
      </c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181</v>
      </c>
      <c r="J27" s="200" t="s">
        <v>1056</v>
      </c>
      <c r="K27" s="201">
        <v>34891</v>
      </c>
      <c r="L27" s="202">
        <v>4657</v>
      </c>
      <c r="M27" s="202">
        <v>6145</v>
      </c>
      <c r="N27" s="203">
        <v>1269</v>
      </c>
      <c r="O27" s="200" t="s">
        <v>33</v>
      </c>
      <c r="P27" s="76"/>
      <c r="Q27" s="161"/>
      <c r="R27" s="214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</row>
    <row r="28" spans="2:63" x14ac:dyDescent="0.25">
      <c r="B28" s="214"/>
      <c r="C28" s="160"/>
      <c r="D28" s="199" t="e">
        <f t="shared" si="0"/>
        <v>#REF!</v>
      </c>
      <c r="E28" s="76" t="s">
        <v>306</v>
      </c>
      <c r="F28" s="76" t="s">
        <v>194</v>
      </c>
      <c r="G28" s="76" t="s">
        <v>307</v>
      </c>
      <c r="H28" s="76" t="s">
        <v>308</v>
      </c>
      <c r="I28" s="76" t="s">
        <v>283</v>
      </c>
      <c r="J28" s="200" t="s">
        <v>682</v>
      </c>
      <c r="K28" s="201">
        <v>34891</v>
      </c>
      <c r="L28" s="202">
        <v>4657</v>
      </c>
      <c r="M28" s="202">
        <v>6145</v>
      </c>
      <c r="N28" s="203">
        <v>1269</v>
      </c>
      <c r="O28" s="200" t="s">
        <v>33</v>
      </c>
      <c r="P28" s="76"/>
      <c r="Q28" s="161"/>
      <c r="R28" s="214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</row>
    <row r="29" spans="2:63" x14ac:dyDescent="0.25">
      <c r="B29" s="214"/>
      <c r="C29" s="160"/>
      <c r="D29" s="199" t="e">
        <f t="shared" si="0"/>
        <v>#REF!</v>
      </c>
      <c r="E29" s="76" t="s">
        <v>306</v>
      </c>
      <c r="F29" s="76" t="s">
        <v>441</v>
      </c>
      <c r="G29" s="79" t="s">
        <v>442</v>
      </c>
      <c r="H29" s="76" t="s">
        <v>443</v>
      </c>
      <c r="I29" s="76" t="s">
        <v>210</v>
      </c>
      <c r="J29" s="200" t="s">
        <v>1008</v>
      </c>
      <c r="K29" s="201">
        <v>34891</v>
      </c>
      <c r="L29" s="202">
        <v>4657</v>
      </c>
      <c r="M29" s="202">
        <v>6145</v>
      </c>
      <c r="N29" s="203">
        <v>1269</v>
      </c>
      <c r="O29" s="200" t="s">
        <v>33</v>
      </c>
      <c r="P29" s="76"/>
      <c r="Q29" s="161"/>
      <c r="R29" s="214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</row>
    <row r="30" spans="2:63" x14ac:dyDescent="0.25">
      <c r="B30" s="214"/>
      <c r="C30" s="160"/>
      <c r="D30" s="199" t="e">
        <f>(#REF!+1)</f>
        <v>#REF!</v>
      </c>
      <c r="E30" s="76" t="s">
        <v>448</v>
      </c>
      <c r="F30" s="76" t="s">
        <v>449</v>
      </c>
      <c r="G30" s="79">
        <v>60145419</v>
      </c>
      <c r="H30" s="76" t="s">
        <v>747</v>
      </c>
      <c r="I30" s="76" t="s">
        <v>83</v>
      </c>
      <c r="J30" s="200" t="s">
        <v>1019</v>
      </c>
      <c r="K30" s="201">
        <v>34891</v>
      </c>
      <c r="L30" s="202">
        <v>4657</v>
      </c>
      <c r="M30" s="202">
        <v>6145</v>
      </c>
      <c r="N30" s="203">
        <v>499.95</v>
      </c>
      <c r="O30" s="200" t="s">
        <v>33</v>
      </c>
      <c r="P30" s="76"/>
      <c r="Q30" s="161"/>
      <c r="R30" s="214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</row>
    <row r="31" spans="2:63" x14ac:dyDescent="0.25">
      <c r="B31" s="214"/>
      <c r="C31" s="160"/>
      <c r="D31" s="199" t="e">
        <f t="shared" si="0"/>
        <v>#REF!</v>
      </c>
      <c r="E31" s="76" t="s">
        <v>748</v>
      </c>
      <c r="F31" s="76" t="s">
        <v>449</v>
      </c>
      <c r="G31" s="79">
        <v>60143536</v>
      </c>
      <c r="H31" s="76" t="s">
        <v>749</v>
      </c>
      <c r="I31" s="76" t="s">
        <v>181</v>
      </c>
      <c r="J31" s="200" t="s">
        <v>1056</v>
      </c>
      <c r="K31" s="201">
        <v>34891</v>
      </c>
      <c r="L31" s="202">
        <v>4657</v>
      </c>
      <c r="M31" s="202">
        <v>6145</v>
      </c>
      <c r="N31" s="203">
        <v>499.95</v>
      </c>
      <c r="O31" s="200" t="s">
        <v>33</v>
      </c>
      <c r="P31" s="76"/>
      <c r="Q31" s="161"/>
      <c r="R31" s="214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</row>
    <row r="32" spans="2:63" x14ac:dyDescent="0.25">
      <c r="B32" s="214"/>
      <c r="C32" s="160"/>
      <c r="D32" s="199" t="e">
        <f t="shared" si="0"/>
        <v>#REF!</v>
      </c>
      <c r="E32" s="76" t="s">
        <v>263</v>
      </c>
      <c r="F32" s="76" t="s">
        <v>107</v>
      </c>
      <c r="G32" s="76" t="s">
        <v>30</v>
      </c>
      <c r="H32" s="76" t="s">
        <v>264</v>
      </c>
      <c r="I32" s="76" t="s">
        <v>78</v>
      </c>
      <c r="J32" s="200" t="s">
        <v>1033</v>
      </c>
      <c r="K32" s="201">
        <v>35201</v>
      </c>
      <c r="L32" s="202">
        <v>4595</v>
      </c>
      <c r="M32" s="202">
        <v>1111</v>
      </c>
      <c r="N32" s="203">
        <v>295</v>
      </c>
      <c r="O32" s="200" t="s">
        <v>33</v>
      </c>
      <c r="P32" s="76"/>
      <c r="Q32" s="161"/>
      <c r="R32" s="214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</row>
    <row r="33" spans="2:63" x14ac:dyDescent="0.25">
      <c r="B33" s="214"/>
      <c r="C33" s="160"/>
      <c r="D33" s="199" t="e">
        <f t="shared" si="0"/>
        <v>#REF!</v>
      </c>
      <c r="E33" s="76" t="s">
        <v>462</v>
      </c>
      <c r="F33" s="76" t="s">
        <v>107</v>
      </c>
      <c r="G33" s="79" t="s">
        <v>30</v>
      </c>
      <c r="H33" s="76" t="s">
        <v>463</v>
      </c>
      <c r="I33" s="76" t="s">
        <v>210</v>
      </c>
      <c r="J33" s="200" t="s">
        <v>1008</v>
      </c>
      <c r="K33" s="201">
        <v>35223</v>
      </c>
      <c r="L33" s="202">
        <v>3649</v>
      </c>
      <c r="M33" s="202">
        <v>1125</v>
      </c>
      <c r="N33" s="203">
        <v>325</v>
      </c>
      <c r="O33" s="200" t="s">
        <v>33</v>
      </c>
      <c r="P33" s="76"/>
      <c r="Q33" s="161"/>
      <c r="R33" s="214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</row>
    <row r="34" spans="2:63" x14ac:dyDescent="0.25">
      <c r="B34" s="214"/>
      <c r="C34" s="160"/>
      <c r="D34" s="199" t="e">
        <f t="shared" si="0"/>
        <v>#REF!</v>
      </c>
      <c r="E34" s="76" t="s">
        <v>462</v>
      </c>
      <c r="F34" s="76" t="s">
        <v>107</v>
      </c>
      <c r="G34" s="76" t="s">
        <v>30</v>
      </c>
      <c r="H34" s="76" t="s">
        <v>639</v>
      </c>
      <c r="I34" s="76" t="s">
        <v>403</v>
      </c>
      <c r="J34" s="200" t="s">
        <v>1031</v>
      </c>
      <c r="K34" s="201">
        <v>35223</v>
      </c>
      <c r="L34" s="202">
        <v>3649</v>
      </c>
      <c r="M34" s="202">
        <v>1125</v>
      </c>
      <c r="N34" s="203">
        <v>325</v>
      </c>
      <c r="O34" s="200" t="s">
        <v>33</v>
      </c>
      <c r="P34" s="76"/>
      <c r="Q34" s="161"/>
      <c r="R34" s="214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</row>
    <row r="35" spans="2:63" x14ac:dyDescent="0.25">
      <c r="B35" s="214"/>
      <c r="C35" s="160"/>
      <c r="D35" s="199" t="e">
        <f t="shared" si="0"/>
        <v>#REF!</v>
      </c>
      <c r="E35" s="76" t="s">
        <v>79</v>
      </c>
      <c r="F35" s="76" t="s">
        <v>80</v>
      </c>
      <c r="G35" s="76" t="s">
        <v>81</v>
      </c>
      <c r="H35" s="76" t="s">
        <v>82</v>
      </c>
      <c r="I35" s="76" t="s">
        <v>83</v>
      </c>
      <c r="J35" s="200" t="s">
        <v>1057</v>
      </c>
      <c r="K35" s="201">
        <v>35815</v>
      </c>
      <c r="L35" s="202">
        <v>5734</v>
      </c>
      <c r="M35" s="202">
        <v>6769</v>
      </c>
      <c r="N35" s="203">
        <v>1700</v>
      </c>
      <c r="O35" s="200" t="s">
        <v>33</v>
      </c>
      <c r="P35" s="76"/>
      <c r="Q35" s="161"/>
      <c r="R35" s="214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</row>
    <row r="36" spans="2:63" x14ac:dyDescent="0.25">
      <c r="B36" s="214"/>
      <c r="C36" s="160"/>
      <c r="D36" s="199" t="e">
        <f t="shared" si="0"/>
        <v>#REF!</v>
      </c>
      <c r="E36" s="76" t="s">
        <v>121</v>
      </c>
      <c r="F36" s="76" t="s">
        <v>122</v>
      </c>
      <c r="G36" s="76" t="s">
        <v>123</v>
      </c>
      <c r="H36" s="76" t="s">
        <v>124</v>
      </c>
      <c r="I36" s="76" t="s">
        <v>71</v>
      </c>
      <c r="J36" s="200" t="s">
        <v>616</v>
      </c>
      <c r="K36" s="201">
        <v>35944</v>
      </c>
      <c r="L36" s="202">
        <v>6014</v>
      </c>
      <c r="M36" s="202">
        <v>288736</v>
      </c>
      <c r="N36" s="203">
        <v>1859.12</v>
      </c>
      <c r="O36" s="200" t="s">
        <v>33</v>
      </c>
      <c r="P36" s="76"/>
      <c r="Q36" s="161"/>
      <c r="R36" s="214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</row>
    <row r="37" spans="2:63" x14ac:dyDescent="0.25">
      <c r="B37" s="214"/>
      <c r="C37" s="160"/>
      <c r="D37" s="199" t="e">
        <f t="shared" si="0"/>
        <v>#REF!</v>
      </c>
      <c r="E37" s="76" t="s">
        <v>139</v>
      </c>
      <c r="F37" s="76" t="s">
        <v>140</v>
      </c>
      <c r="G37" s="76" t="s">
        <v>30</v>
      </c>
      <c r="H37" s="76" t="s">
        <v>141</v>
      </c>
      <c r="I37" s="76" t="s">
        <v>138</v>
      </c>
      <c r="J37" s="200" t="s">
        <v>727</v>
      </c>
      <c r="K37" s="201">
        <v>35978</v>
      </c>
      <c r="L37" s="202">
        <v>6330</v>
      </c>
      <c r="M37" s="202">
        <v>951</v>
      </c>
      <c r="N37" s="203">
        <v>310.5</v>
      </c>
      <c r="O37" s="200" t="s">
        <v>33</v>
      </c>
      <c r="P37" s="76"/>
      <c r="Q37" s="161"/>
      <c r="R37" s="214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</row>
    <row r="38" spans="2:63" x14ac:dyDescent="0.25">
      <c r="B38" s="214"/>
      <c r="C38" s="160"/>
      <c r="D38" s="199" t="e">
        <f t="shared" si="0"/>
        <v>#REF!</v>
      </c>
      <c r="E38" s="76" t="s">
        <v>139</v>
      </c>
      <c r="F38" s="76" t="s">
        <v>140</v>
      </c>
      <c r="G38" s="76" t="s">
        <v>30</v>
      </c>
      <c r="H38" s="76" t="s">
        <v>142</v>
      </c>
      <c r="I38" s="76" t="s">
        <v>138</v>
      </c>
      <c r="J38" s="200" t="s">
        <v>727</v>
      </c>
      <c r="K38" s="201">
        <v>35978</v>
      </c>
      <c r="L38" s="202">
        <v>6330</v>
      </c>
      <c r="M38" s="202">
        <v>951</v>
      </c>
      <c r="N38" s="203">
        <v>310.5</v>
      </c>
      <c r="O38" s="200" t="s">
        <v>33</v>
      </c>
      <c r="P38" s="76"/>
      <c r="Q38" s="161"/>
      <c r="R38" s="214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</row>
    <row r="39" spans="2:63" x14ac:dyDescent="0.25">
      <c r="B39" s="214"/>
      <c r="C39" s="160"/>
      <c r="D39" s="199" t="e">
        <f t="shared" si="0"/>
        <v>#REF!</v>
      </c>
      <c r="E39" s="76" t="s">
        <v>139</v>
      </c>
      <c r="F39" s="76" t="s">
        <v>140</v>
      </c>
      <c r="G39" s="76" t="s">
        <v>30</v>
      </c>
      <c r="H39" s="76" t="s">
        <v>143</v>
      </c>
      <c r="I39" s="76" t="s">
        <v>138</v>
      </c>
      <c r="J39" s="200" t="s">
        <v>727</v>
      </c>
      <c r="K39" s="201">
        <v>35978</v>
      </c>
      <c r="L39" s="202">
        <v>6330</v>
      </c>
      <c r="M39" s="202">
        <v>951</v>
      </c>
      <c r="N39" s="203">
        <v>310.5</v>
      </c>
      <c r="O39" s="200" t="s">
        <v>33</v>
      </c>
      <c r="P39" s="76"/>
      <c r="Q39" s="161"/>
      <c r="R39" s="214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</row>
    <row r="40" spans="2:63" x14ac:dyDescent="0.25">
      <c r="B40" s="214"/>
      <c r="C40" s="160"/>
      <c r="D40" s="199" t="e">
        <f t="shared" si="0"/>
        <v>#REF!</v>
      </c>
      <c r="E40" s="76" t="s">
        <v>139</v>
      </c>
      <c r="F40" s="76" t="s">
        <v>140</v>
      </c>
      <c r="G40" s="76" t="s">
        <v>30</v>
      </c>
      <c r="H40" s="76" t="s">
        <v>144</v>
      </c>
      <c r="I40" s="76" t="s">
        <v>138</v>
      </c>
      <c r="J40" s="200" t="s">
        <v>727</v>
      </c>
      <c r="K40" s="201">
        <v>35978</v>
      </c>
      <c r="L40" s="202">
        <v>6330</v>
      </c>
      <c r="M40" s="202">
        <v>951</v>
      </c>
      <c r="N40" s="203">
        <v>310.5</v>
      </c>
      <c r="O40" s="200" t="s">
        <v>33</v>
      </c>
      <c r="P40" s="76"/>
      <c r="Q40" s="161"/>
      <c r="R40" s="214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</row>
    <row r="41" spans="2:63" x14ac:dyDescent="0.25">
      <c r="B41" s="214"/>
      <c r="C41" s="160"/>
      <c r="D41" s="199" t="e">
        <f t="shared" si="0"/>
        <v>#REF!</v>
      </c>
      <c r="E41" s="76" t="s">
        <v>139</v>
      </c>
      <c r="F41" s="76" t="s">
        <v>140</v>
      </c>
      <c r="G41" s="76" t="s">
        <v>30</v>
      </c>
      <c r="H41" s="76" t="s">
        <v>145</v>
      </c>
      <c r="I41" s="76" t="s">
        <v>138</v>
      </c>
      <c r="J41" s="200" t="s">
        <v>727</v>
      </c>
      <c r="K41" s="201">
        <v>35978</v>
      </c>
      <c r="L41" s="202">
        <v>6330</v>
      </c>
      <c r="M41" s="202">
        <v>951</v>
      </c>
      <c r="N41" s="203">
        <v>310.5</v>
      </c>
      <c r="O41" s="200" t="s">
        <v>33</v>
      </c>
      <c r="P41" s="76"/>
      <c r="Q41" s="161"/>
      <c r="R41" s="214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</row>
    <row r="42" spans="2:63" x14ac:dyDescent="0.25">
      <c r="B42" s="214"/>
      <c r="C42" s="160"/>
      <c r="D42" s="199" t="e">
        <f t="shared" si="0"/>
        <v>#REF!</v>
      </c>
      <c r="E42" s="76" t="s">
        <v>139</v>
      </c>
      <c r="F42" s="76" t="s">
        <v>140</v>
      </c>
      <c r="G42" s="76" t="s">
        <v>30</v>
      </c>
      <c r="H42" s="76" t="s">
        <v>146</v>
      </c>
      <c r="I42" s="76" t="s">
        <v>138</v>
      </c>
      <c r="J42" s="200" t="s">
        <v>727</v>
      </c>
      <c r="K42" s="201">
        <v>35978</v>
      </c>
      <c r="L42" s="202">
        <v>6330</v>
      </c>
      <c r="M42" s="202">
        <v>951</v>
      </c>
      <c r="N42" s="203">
        <v>310.5</v>
      </c>
      <c r="O42" s="200" t="s">
        <v>33</v>
      </c>
      <c r="P42" s="76"/>
      <c r="Q42" s="161"/>
      <c r="R42" s="214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</row>
    <row r="43" spans="2:63" x14ac:dyDescent="0.25">
      <c r="B43" s="214"/>
      <c r="C43" s="160"/>
      <c r="D43" s="199" t="e">
        <f t="shared" si="0"/>
        <v>#REF!</v>
      </c>
      <c r="E43" s="76" t="s">
        <v>139</v>
      </c>
      <c r="F43" s="76" t="s">
        <v>140</v>
      </c>
      <c r="G43" s="76" t="s">
        <v>30</v>
      </c>
      <c r="H43" s="76" t="s">
        <v>147</v>
      </c>
      <c r="I43" s="76" t="s">
        <v>138</v>
      </c>
      <c r="J43" s="200" t="s">
        <v>727</v>
      </c>
      <c r="K43" s="201">
        <v>35978</v>
      </c>
      <c r="L43" s="202">
        <v>6330</v>
      </c>
      <c r="M43" s="202">
        <v>951</v>
      </c>
      <c r="N43" s="203">
        <v>310.5</v>
      </c>
      <c r="O43" s="200" t="s">
        <v>33</v>
      </c>
      <c r="P43" s="76"/>
      <c r="Q43" s="161"/>
      <c r="R43" s="214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</row>
    <row r="44" spans="2:63" x14ac:dyDescent="0.25">
      <c r="B44" s="214"/>
      <c r="C44" s="160"/>
      <c r="D44" s="199" t="e">
        <f t="shared" si="0"/>
        <v>#REF!</v>
      </c>
      <c r="E44" s="76" t="s">
        <v>139</v>
      </c>
      <c r="F44" s="76" t="s">
        <v>140</v>
      </c>
      <c r="G44" s="76" t="s">
        <v>30</v>
      </c>
      <c r="H44" s="76" t="s">
        <v>148</v>
      </c>
      <c r="I44" s="76" t="s">
        <v>138</v>
      </c>
      <c r="J44" s="200" t="s">
        <v>727</v>
      </c>
      <c r="K44" s="201">
        <v>35978</v>
      </c>
      <c r="L44" s="202">
        <v>6330</v>
      </c>
      <c r="M44" s="202">
        <v>951</v>
      </c>
      <c r="N44" s="203">
        <v>310.5</v>
      </c>
      <c r="O44" s="200" t="s">
        <v>33</v>
      </c>
      <c r="P44" s="76"/>
      <c r="Q44" s="161"/>
      <c r="R44" s="214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</row>
    <row r="45" spans="2:63" x14ac:dyDescent="0.25">
      <c r="B45" s="214"/>
      <c r="C45" s="160"/>
      <c r="D45" s="199" t="e">
        <f t="shared" si="0"/>
        <v>#REF!</v>
      </c>
      <c r="E45" s="76" t="s">
        <v>139</v>
      </c>
      <c r="F45" s="76" t="s">
        <v>140</v>
      </c>
      <c r="G45" s="76" t="s">
        <v>30</v>
      </c>
      <c r="H45" s="76" t="s">
        <v>149</v>
      </c>
      <c r="I45" s="76" t="s">
        <v>138</v>
      </c>
      <c r="J45" s="200" t="s">
        <v>727</v>
      </c>
      <c r="K45" s="201">
        <v>35978</v>
      </c>
      <c r="L45" s="202">
        <v>6330</v>
      </c>
      <c r="M45" s="202">
        <v>951</v>
      </c>
      <c r="N45" s="203">
        <v>310.5</v>
      </c>
      <c r="O45" s="200" t="s">
        <v>33</v>
      </c>
      <c r="P45" s="76"/>
      <c r="Q45" s="161"/>
      <c r="R45" s="214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</row>
    <row r="46" spans="2:63" x14ac:dyDescent="0.25">
      <c r="B46" s="214"/>
      <c r="C46" s="160"/>
      <c r="D46" s="199" t="e">
        <f t="shared" si="0"/>
        <v>#REF!</v>
      </c>
      <c r="E46" s="76" t="s">
        <v>139</v>
      </c>
      <c r="F46" s="76" t="s">
        <v>140</v>
      </c>
      <c r="G46" s="76" t="s">
        <v>30</v>
      </c>
      <c r="H46" s="76" t="s">
        <v>150</v>
      </c>
      <c r="I46" s="76" t="s">
        <v>138</v>
      </c>
      <c r="J46" s="200" t="s">
        <v>727</v>
      </c>
      <c r="K46" s="201">
        <v>35978</v>
      </c>
      <c r="L46" s="202">
        <v>6330</v>
      </c>
      <c r="M46" s="202">
        <v>951</v>
      </c>
      <c r="N46" s="203">
        <v>310.5</v>
      </c>
      <c r="O46" s="200" t="s">
        <v>33</v>
      </c>
      <c r="P46" s="76"/>
      <c r="Q46" s="161"/>
      <c r="R46" s="214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</row>
    <row r="47" spans="2:63" x14ac:dyDescent="0.25">
      <c r="B47" s="214"/>
      <c r="C47" s="160"/>
      <c r="D47" s="199" t="e">
        <f t="shared" si="0"/>
        <v>#REF!</v>
      </c>
      <c r="E47" s="76" t="s">
        <v>139</v>
      </c>
      <c r="F47" s="76" t="s">
        <v>140</v>
      </c>
      <c r="G47" s="76" t="s">
        <v>30</v>
      </c>
      <c r="H47" s="76" t="s">
        <v>151</v>
      </c>
      <c r="I47" s="76" t="s">
        <v>138</v>
      </c>
      <c r="J47" s="200" t="s">
        <v>582</v>
      </c>
      <c r="K47" s="201">
        <v>35978</v>
      </c>
      <c r="L47" s="202">
        <v>6330</v>
      </c>
      <c r="M47" s="202">
        <v>951</v>
      </c>
      <c r="N47" s="203">
        <v>310.5</v>
      </c>
      <c r="O47" s="200" t="s">
        <v>33</v>
      </c>
      <c r="P47" s="76"/>
      <c r="Q47" s="161"/>
      <c r="R47" s="214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</row>
    <row r="48" spans="2:63" x14ac:dyDescent="0.25">
      <c r="B48" s="214"/>
      <c r="C48" s="160"/>
      <c r="D48" s="199" t="e">
        <f t="shared" si="0"/>
        <v>#REF!</v>
      </c>
      <c r="E48" s="76" t="s">
        <v>139</v>
      </c>
      <c r="F48" s="76" t="s">
        <v>140</v>
      </c>
      <c r="G48" s="76" t="s">
        <v>30</v>
      </c>
      <c r="H48" s="76" t="s">
        <v>152</v>
      </c>
      <c r="I48" s="76" t="s">
        <v>138</v>
      </c>
      <c r="J48" s="200" t="s">
        <v>582</v>
      </c>
      <c r="K48" s="201">
        <v>35978</v>
      </c>
      <c r="L48" s="202">
        <v>6330</v>
      </c>
      <c r="M48" s="202">
        <v>951</v>
      </c>
      <c r="N48" s="203">
        <v>310.5</v>
      </c>
      <c r="O48" s="200" t="s">
        <v>33</v>
      </c>
      <c r="P48" s="76"/>
      <c r="Q48" s="161"/>
      <c r="R48" s="214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</row>
    <row r="49" spans="2:63" x14ac:dyDescent="0.25">
      <c r="B49" s="214"/>
      <c r="C49" s="160"/>
      <c r="D49" s="199" t="e">
        <f t="shared" si="0"/>
        <v>#REF!</v>
      </c>
      <c r="E49" s="76" t="s">
        <v>161</v>
      </c>
      <c r="F49" s="76" t="s">
        <v>162</v>
      </c>
      <c r="G49" s="79" t="s">
        <v>30</v>
      </c>
      <c r="H49" s="76" t="s">
        <v>163</v>
      </c>
      <c r="I49" s="76" t="s">
        <v>164</v>
      </c>
      <c r="J49" s="200" t="s">
        <v>1058</v>
      </c>
      <c r="K49" s="201">
        <v>35990</v>
      </c>
      <c r="L49" s="202">
        <v>42</v>
      </c>
      <c r="M49" s="202">
        <v>277</v>
      </c>
      <c r="N49" s="203">
        <v>4192.5</v>
      </c>
      <c r="O49" s="200" t="s">
        <v>33</v>
      </c>
      <c r="P49" s="76"/>
      <c r="Q49" s="161"/>
      <c r="R49" s="214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</row>
    <row r="50" spans="2:63" x14ac:dyDescent="0.25">
      <c r="B50" s="214"/>
      <c r="C50" s="160"/>
      <c r="D50" s="199" t="e">
        <f t="shared" si="0"/>
        <v>#REF!</v>
      </c>
      <c r="E50" s="76" t="s">
        <v>104</v>
      </c>
      <c r="F50" s="76" t="s">
        <v>29</v>
      </c>
      <c r="G50" s="76" t="s">
        <v>30</v>
      </c>
      <c r="H50" s="76" t="s">
        <v>105</v>
      </c>
      <c r="I50" s="76" t="s">
        <v>45</v>
      </c>
      <c r="J50" s="200" t="s">
        <v>727</v>
      </c>
      <c r="K50" s="201">
        <v>36118</v>
      </c>
      <c r="L50" s="202">
        <v>6638</v>
      </c>
      <c r="M50" s="202">
        <v>1037</v>
      </c>
      <c r="N50" s="203">
        <v>1040.75</v>
      </c>
      <c r="O50" s="200" t="s">
        <v>33</v>
      </c>
      <c r="P50" s="76"/>
      <c r="Q50" s="161"/>
      <c r="R50" s="214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</row>
    <row r="51" spans="2:63" x14ac:dyDescent="0.25">
      <c r="B51" s="214"/>
      <c r="C51" s="160"/>
      <c r="D51" s="199" t="e">
        <f t="shared" si="0"/>
        <v>#REF!</v>
      </c>
      <c r="E51" s="76" t="s">
        <v>109</v>
      </c>
      <c r="F51" s="76" t="s">
        <v>29</v>
      </c>
      <c r="G51" s="76" t="s">
        <v>30</v>
      </c>
      <c r="H51" s="76" t="s">
        <v>110</v>
      </c>
      <c r="I51" s="76" t="s">
        <v>71</v>
      </c>
      <c r="J51" s="200" t="s">
        <v>616</v>
      </c>
      <c r="K51" s="201">
        <v>36118</v>
      </c>
      <c r="L51" s="202">
        <v>6638</v>
      </c>
      <c r="M51" s="202">
        <v>1037</v>
      </c>
      <c r="N51" s="203">
        <v>6325</v>
      </c>
      <c r="O51" s="200" t="s">
        <v>33</v>
      </c>
      <c r="P51" s="76"/>
      <c r="Q51" s="161"/>
      <c r="R51" s="214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</row>
    <row r="52" spans="2:63" x14ac:dyDescent="0.25">
      <c r="B52" s="214"/>
      <c r="C52" s="160"/>
      <c r="D52" s="199" t="e">
        <f t="shared" si="0"/>
        <v>#REF!</v>
      </c>
      <c r="E52" s="76" t="s">
        <v>111</v>
      </c>
      <c r="F52" s="76" t="s">
        <v>29</v>
      </c>
      <c r="G52" s="76" t="s">
        <v>30</v>
      </c>
      <c r="H52" s="76" t="s">
        <v>112</v>
      </c>
      <c r="I52" s="76" t="s">
        <v>71</v>
      </c>
      <c r="J52" s="200" t="s">
        <v>616</v>
      </c>
      <c r="K52" s="201">
        <v>36118</v>
      </c>
      <c r="L52" s="202">
        <v>6638</v>
      </c>
      <c r="M52" s="202">
        <v>1037</v>
      </c>
      <c r="N52" s="203"/>
      <c r="O52" s="200" t="s">
        <v>33</v>
      </c>
      <c r="P52" s="76"/>
      <c r="Q52" s="161"/>
      <c r="R52" s="214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</row>
    <row r="53" spans="2:63" x14ac:dyDescent="0.25">
      <c r="B53" s="214"/>
      <c r="C53" s="160"/>
      <c r="D53" s="199" t="e">
        <f t="shared" si="0"/>
        <v>#REF!</v>
      </c>
      <c r="E53" s="76" t="s">
        <v>113</v>
      </c>
      <c r="F53" s="76" t="s">
        <v>29</v>
      </c>
      <c r="G53" s="76" t="s">
        <v>30</v>
      </c>
      <c r="H53" s="76" t="s">
        <v>114</v>
      </c>
      <c r="I53" s="76" t="s">
        <v>71</v>
      </c>
      <c r="J53" s="200" t="s">
        <v>616</v>
      </c>
      <c r="K53" s="201">
        <v>36118</v>
      </c>
      <c r="L53" s="202">
        <v>6638</v>
      </c>
      <c r="M53" s="202">
        <v>1037</v>
      </c>
      <c r="N53" s="203"/>
      <c r="O53" s="200" t="s">
        <v>33</v>
      </c>
      <c r="P53" s="76"/>
      <c r="Q53" s="161"/>
      <c r="R53" s="214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</row>
    <row r="54" spans="2:63" x14ac:dyDescent="0.25">
      <c r="B54" s="214"/>
      <c r="C54" s="160"/>
      <c r="D54" s="199" t="e">
        <f t="shared" si="0"/>
        <v>#REF!</v>
      </c>
      <c r="E54" s="76" t="s">
        <v>115</v>
      </c>
      <c r="F54" s="76" t="s">
        <v>29</v>
      </c>
      <c r="G54" s="76" t="s">
        <v>30</v>
      </c>
      <c r="H54" s="76" t="s">
        <v>116</v>
      </c>
      <c r="I54" s="76" t="s">
        <v>71</v>
      </c>
      <c r="J54" s="200" t="s">
        <v>616</v>
      </c>
      <c r="K54" s="201">
        <v>36118</v>
      </c>
      <c r="L54" s="202">
        <v>6638</v>
      </c>
      <c r="M54" s="202">
        <v>1037</v>
      </c>
      <c r="N54" s="203"/>
      <c r="O54" s="200" t="s">
        <v>33</v>
      </c>
      <c r="P54" s="76"/>
      <c r="Q54" s="161"/>
      <c r="R54" s="214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</row>
    <row r="55" spans="2:63" x14ac:dyDescent="0.25">
      <c r="B55" s="214"/>
      <c r="C55" s="160"/>
      <c r="D55" s="199" t="e">
        <f t="shared" si="0"/>
        <v>#REF!</v>
      </c>
      <c r="E55" s="76" t="s">
        <v>125</v>
      </c>
      <c r="F55" s="76" t="s">
        <v>126</v>
      </c>
      <c r="G55" s="76" t="s">
        <v>30</v>
      </c>
      <c r="H55" s="76" t="s">
        <v>127</v>
      </c>
      <c r="I55" s="76" t="s">
        <v>71</v>
      </c>
      <c r="J55" s="200" t="s">
        <v>616</v>
      </c>
      <c r="K55" s="201">
        <v>36118</v>
      </c>
      <c r="L55" s="202">
        <v>6638</v>
      </c>
      <c r="M55" s="202">
        <v>1037</v>
      </c>
      <c r="N55" s="203">
        <v>2021.7</v>
      </c>
      <c r="O55" s="200" t="s">
        <v>33</v>
      </c>
      <c r="P55" s="76"/>
      <c r="Q55" s="161"/>
      <c r="R55" s="214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</row>
    <row r="56" spans="2:63" x14ac:dyDescent="0.25">
      <c r="B56" s="214"/>
      <c r="C56" s="160"/>
      <c r="D56" s="199" t="e">
        <f t="shared" si="0"/>
        <v>#REF!</v>
      </c>
      <c r="E56" s="76" t="s">
        <v>128</v>
      </c>
      <c r="F56" s="76" t="s">
        <v>129</v>
      </c>
      <c r="G56" s="76" t="s">
        <v>30</v>
      </c>
      <c r="H56" s="76" t="s">
        <v>130</v>
      </c>
      <c r="I56" s="76" t="s">
        <v>71</v>
      </c>
      <c r="J56" s="200" t="s">
        <v>616</v>
      </c>
      <c r="K56" s="201">
        <v>36118</v>
      </c>
      <c r="L56" s="202">
        <v>6638</v>
      </c>
      <c r="M56" s="202">
        <v>1037</v>
      </c>
      <c r="N56" s="203">
        <v>1511.1</v>
      </c>
      <c r="O56" s="200" t="s">
        <v>33</v>
      </c>
      <c r="P56" s="76"/>
      <c r="Q56" s="161"/>
      <c r="R56" s="214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</row>
    <row r="57" spans="2:63" x14ac:dyDescent="0.25">
      <c r="B57" s="214"/>
      <c r="C57" s="160"/>
      <c r="D57" s="199" t="e">
        <f t="shared" si="0"/>
        <v>#REF!</v>
      </c>
      <c r="E57" s="76" t="s">
        <v>128</v>
      </c>
      <c r="F57" s="76" t="s">
        <v>129</v>
      </c>
      <c r="G57" s="76" t="s">
        <v>30</v>
      </c>
      <c r="H57" s="76" t="s">
        <v>131</v>
      </c>
      <c r="I57" s="76" t="s">
        <v>71</v>
      </c>
      <c r="J57" s="200" t="s">
        <v>616</v>
      </c>
      <c r="K57" s="201">
        <v>36118</v>
      </c>
      <c r="L57" s="202">
        <v>6638</v>
      </c>
      <c r="M57" s="202">
        <v>1037</v>
      </c>
      <c r="N57" s="203">
        <v>1511.1</v>
      </c>
      <c r="O57" s="200" t="s">
        <v>33</v>
      </c>
      <c r="P57" s="76"/>
      <c r="Q57" s="161"/>
      <c r="R57" s="214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</row>
    <row r="58" spans="2:63" x14ac:dyDescent="0.25">
      <c r="B58" s="214"/>
      <c r="C58" s="160"/>
      <c r="D58" s="199" t="e">
        <f t="shared" si="0"/>
        <v>#REF!</v>
      </c>
      <c r="E58" s="76" t="s">
        <v>136</v>
      </c>
      <c r="F58" s="76" t="s">
        <v>29</v>
      </c>
      <c r="G58" s="76" t="s">
        <v>30</v>
      </c>
      <c r="H58" s="76" t="s">
        <v>137</v>
      </c>
      <c r="I58" s="76" t="s">
        <v>138</v>
      </c>
      <c r="J58" s="200" t="s">
        <v>727</v>
      </c>
      <c r="K58" s="201">
        <v>36118</v>
      </c>
      <c r="L58" s="202">
        <v>6638</v>
      </c>
      <c r="M58" s="202">
        <v>1037</v>
      </c>
      <c r="N58" s="203">
        <v>4352.75</v>
      </c>
      <c r="O58" s="200" t="s">
        <v>33</v>
      </c>
      <c r="P58" s="76"/>
      <c r="Q58" s="161"/>
      <c r="R58" s="214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</row>
    <row r="59" spans="2:63" x14ac:dyDescent="0.25">
      <c r="B59" s="214"/>
      <c r="C59" s="160"/>
      <c r="D59" s="199" t="e">
        <f t="shared" si="0"/>
        <v>#REF!</v>
      </c>
      <c r="E59" s="76" t="s">
        <v>169</v>
      </c>
      <c r="F59" s="76" t="s">
        <v>29</v>
      </c>
      <c r="G59" s="76" t="s">
        <v>30</v>
      </c>
      <c r="H59" s="76" t="s">
        <v>170</v>
      </c>
      <c r="I59" s="76" t="s">
        <v>2</v>
      </c>
      <c r="J59" s="200" t="s">
        <v>684</v>
      </c>
      <c r="K59" s="201">
        <v>36118</v>
      </c>
      <c r="L59" s="202">
        <v>6638</v>
      </c>
      <c r="M59" s="202">
        <v>1037</v>
      </c>
      <c r="N59" s="203">
        <v>1040.75</v>
      </c>
      <c r="O59" s="200" t="s">
        <v>33</v>
      </c>
      <c r="P59" s="76"/>
      <c r="Q59" s="161"/>
      <c r="R59" s="214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</row>
    <row r="60" spans="2:63" x14ac:dyDescent="0.25">
      <c r="B60" s="214"/>
      <c r="C60" s="160"/>
      <c r="D60" s="199" t="e">
        <f t="shared" si="0"/>
        <v>#REF!</v>
      </c>
      <c r="E60" s="76" t="s">
        <v>188</v>
      </c>
      <c r="F60" s="76" t="s">
        <v>29</v>
      </c>
      <c r="G60" s="76" t="s">
        <v>30</v>
      </c>
      <c r="H60" s="76" t="s">
        <v>189</v>
      </c>
      <c r="I60" s="76" t="s">
        <v>181</v>
      </c>
      <c r="J60" s="200" t="s">
        <v>1056</v>
      </c>
      <c r="K60" s="201">
        <v>36118</v>
      </c>
      <c r="L60" s="202">
        <v>6638</v>
      </c>
      <c r="M60" s="202">
        <v>1037</v>
      </c>
      <c r="N60" s="203">
        <v>1040.75</v>
      </c>
      <c r="O60" s="200" t="s">
        <v>33</v>
      </c>
      <c r="P60" s="76"/>
      <c r="Q60" s="161"/>
      <c r="R60" s="214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</row>
    <row r="61" spans="2:63" x14ac:dyDescent="0.25">
      <c r="B61" s="214"/>
      <c r="C61" s="160"/>
      <c r="D61" s="199" t="e">
        <f t="shared" si="0"/>
        <v>#REF!</v>
      </c>
      <c r="E61" s="76" t="s">
        <v>188</v>
      </c>
      <c r="F61" s="76" t="s">
        <v>29</v>
      </c>
      <c r="G61" s="76" t="s">
        <v>30</v>
      </c>
      <c r="H61" s="76" t="s">
        <v>291</v>
      </c>
      <c r="I61" s="76" t="s">
        <v>243</v>
      </c>
      <c r="J61" s="200" t="s">
        <v>1028</v>
      </c>
      <c r="K61" s="201">
        <v>36118</v>
      </c>
      <c r="L61" s="202">
        <v>6638</v>
      </c>
      <c r="M61" s="202">
        <v>1037</v>
      </c>
      <c r="N61" s="203">
        <v>839.5</v>
      </c>
      <c r="O61" s="200" t="s">
        <v>33</v>
      </c>
      <c r="P61" s="76"/>
      <c r="Q61" s="161"/>
      <c r="R61" s="214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</row>
    <row r="62" spans="2:63" x14ac:dyDescent="0.25">
      <c r="B62" s="214"/>
      <c r="C62" s="160"/>
      <c r="D62" s="199" t="e">
        <f t="shared" si="0"/>
        <v>#REF!</v>
      </c>
      <c r="E62" s="76" t="s">
        <v>301</v>
      </c>
      <c r="F62" s="76" t="s">
        <v>302</v>
      </c>
      <c r="G62" s="76" t="s">
        <v>30</v>
      </c>
      <c r="H62" s="76" t="s">
        <v>303</v>
      </c>
      <c r="I62" s="76" t="s">
        <v>283</v>
      </c>
      <c r="J62" s="200" t="s">
        <v>682</v>
      </c>
      <c r="K62" s="201">
        <v>36118</v>
      </c>
      <c r="L62" s="202">
        <v>6638</v>
      </c>
      <c r="M62" s="202">
        <v>1037</v>
      </c>
      <c r="N62" s="203">
        <v>1040.75</v>
      </c>
      <c r="O62" s="200" t="s">
        <v>33</v>
      </c>
      <c r="P62" s="76"/>
      <c r="Q62" s="161"/>
      <c r="R62" s="214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</row>
    <row r="63" spans="2:63" x14ac:dyDescent="0.25">
      <c r="B63" s="214"/>
      <c r="C63" s="160"/>
      <c r="D63" s="199" t="e">
        <f t="shared" si="0"/>
        <v>#REF!</v>
      </c>
      <c r="E63" s="76" t="s">
        <v>432</v>
      </c>
      <c r="F63" s="76" t="s">
        <v>29</v>
      </c>
      <c r="G63" s="79" t="s">
        <v>30</v>
      </c>
      <c r="H63" s="76" t="s">
        <v>433</v>
      </c>
      <c r="I63" s="76" t="s">
        <v>210</v>
      </c>
      <c r="J63" s="200" t="s">
        <v>1008</v>
      </c>
      <c r="K63" s="201">
        <v>36118</v>
      </c>
      <c r="L63" s="202">
        <v>6638</v>
      </c>
      <c r="M63" s="202">
        <v>1037</v>
      </c>
      <c r="N63" s="203">
        <v>1040.75</v>
      </c>
      <c r="O63" s="200" t="s">
        <v>33</v>
      </c>
      <c r="P63" s="76"/>
      <c r="Q63" s="161"/>
      <c r="R63" s="214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</row>
    <row r="64" spans="2:63" x14ac:dyDescent="0.25">
      <c r="B64" s="214"/>
      <c r="C64" s="160"/>
      <c r="D64" s="199" t="e">
        <f t="shared" si="0"/>
        <v>#REF!</v>
      </c>
      <c r="E64" s="76" t="s">
        <v>182</v>
      </c>
      <c r="F64" s="76" t="s">
        <v>183</v>
      </c>
      <c r="G64" s="204" t="s">
        <v>184</v>
      </c>
      <c r="H64" s="76" t="s">
        <v>185</v>
      </c>
      <c r="I64" s="76" t="s">
        <v>181</v>
      </c>
      <c r="J64" s="200" t="s">
        <v>1056</v>
      </c>
      <c r="K64" s="201">
        <v>36283</v>
      </c>
      <c r="L64" s="202">
        <v>7075</v>
      </c>
      <c r="M64" s="202">
        <v>401</v>
      </c>
      <c r="N64" s="203">
        <v>588.99</v>
      </c>
      <c r="O64" s="200" t="s">
        <v>33</v>
      </c>
      <c r="P64" s="76"/>
      <c r="Q64" s="161"/>
      <c r="R64" s="214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</row>
    <row r="65" spans="2:63" x14ac:dyDescent="0.25">
      <c r="B65" s="214"/>
      <c r="C65" s="160"/>
      <c r="D65" s="199" t="e">
        <f t="shared" si="0"/>
        <v>#REF!</v>
      </c>
      <c r="E65" s="76" t="s">
        <v>287</v>
      </c>
      <c r="F65" s="76" t="s">
        <v>288</v>
      </c>
      <c r="G65" s="205" t="s">
        <v>289</v>
      </c>
      <c r="H65" s="76" t="s">
        <v>290</v>
      </c>
      <c r="I65" s="76" t="s">
        <v>243</v>
      </c>
      <c r="J65" s="200" t="s">
        <v>1028</v>
      </c>
      <c r="K65" s="201">
        <v>36283</v>
      </c>
      <c r="L65" s="202">
        <v>7075</v>
      </c>
      <c r="M65" s="202">
        <v>401</v>
      </c>
      <c r="N65" s="203">
        <v>588.99</v>
      </c>
      <c r="O65" s="200" t="s">
        <v>33</v>
      </c>
      <c r="P65" s="76"/>
      <c r="Q65" s="161"/>
      <c r="R65" s="214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</row>
    <row r="66" spans="2:63" x14ac:dyDescent="0.25">
      <c r="B66" s="214"/>
      <c r="C66" s="160"/>
      <c r="D66" s="199" t="e">
        <f t="shared" si="0"/>
        <v>#REF!</v>
      </c>
      <c r="E66" s="76" t="s">
        <v>298</v>
      </c>
      <c r="F66" s="76" t="s">
        <v>183</v>
      </c>
      <c r="G66" s="205" t="s">
        <v>299</v>
      </c>
      <c r="H66" s="76" t="s">
        <v>300</v>
      </c>
      <c r="I66" s="76" t="s">
        <v>283</v>
      </c>
      <c r="J66" s="200" t="s">
        <v>682</v>
      </c>
      <c r="K66" s="201">
        <v>36283</v>
      </c>
      <c r="L66" s="202">
        <v>7075</v>
      </c>
      <c r="M66" s="202">
        <v>401</v>
      </c>
      <c r="N66" s="203">
        <v>589</v>
      </c>
      <c r="O66" s="200" t="s">
        <v>33</v>
      </c>
      <c r="P66" s="76"/>
      <c r="Q66" s="161"/>
      <c r="R66" s="214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</row>
    <row r="67" spans="2:63" x14ac:dyDescent="0.25">
      <c r="B67" s="214"/>
      <c r="C67" s="160"/>
      <c r="D67" s="199" t="e">
        <f t="shared" si="0"/>
        <v>#REF!</v>
      </c>
      <c r="E67" s="76" t="s">
        <v>117</v>
      </c>
      <c r="F67" s="76" t="s">
        <v>118</v>
      </c>
      <c r="G67" s="76" t="s">
        <v>119</v>
      </c>
      <c r="H67" s="76" t="s">
        <v>120</v>
      </c>
      <c r="I67" s="76" t="s">
        <v>71</v>
      </c>
      <c r="J67" s="200" t="s">
        <v>616</v>
      </c>
      <c r="K67" s="201">
        <v>36453</v>
      </c>
      <c r="L67" s="202">
        <v>7697</v>
      </c>
      <c r="M67" s="202">
        <v>930575</v>
      </c>
      <c r="N67" s="203">
        <v>2000</v>
      </c>
      <c r="O67" s="200" t="s">
        <v>33</v>
      </c>
      <c r="P67" s="76"/>
      <c r="Q67" s="161"/>
      <c r="R67" s="214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</row>
    <row r="68" spans="2:63" x14ac:dyDescent="0.25">
      <c r="B68" s="214"/>
      <c r="C68" s="160"/>
      <c r="D68" s="199" t="e">
        <f t="shared" si="0"/>
        <v>#REF!</v>
      </c>
      <c r="E68" s="76" t="s">
        <v>63</v>
      </c>
      <c r="F68" s="76" t="s">
        <v>64</v>
      </c>
      <c r="G68" s="76" t="s">
        <v>30</v>
      </c>
      <c r="H68" s="76" t="s">
        <v>65</v>
      </c>
      <c r="I68" s="76" t="s">
        <v>62</v>
      </c>
      <c r="J68" s="200" t="s">
        <v>582</v>
      </c>
      <c r="K68" s="201">
        <v>36464</v>
      </c>
      <c r="L68" s="202" t="s">
        <v>66</v>
      </c>
      <c r="M68" s="202" t="s">
        <v>66</v>
      </c>
      <c r="N68" s="203">
        <v>1150</v>
      </c>
      <c r="O68" s="200" t="s">
        <v>33</v>
      </c>
      <c r="P68" s="76"/>
      <c r="Q68" s="161"/>
      <c r="R68" s="214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</row>
    <row r="69" spans="2:63" x14ac:dyDescent="0.25">
      <c r="B69" s="214"/>
      <c r="C69" s="160"/>
      <c r="D69" s="199" t="e">
        <f t="shared" si="0"/>
        <v>#REF!</v>
      </c>
      <c r="E69" s="76" t="s">
        <v>430</v>
      </c>
      <c r="F69" s="76" t="s">
        <v>29</v>
      </c>
      <c r="G69" s="79" t="s">
        <v>30</v>
      </c>
      <c r="H69" s="76" t="s">
        <v>431</v>
      </c>
      <c r="I69" s="76" t="s">
        <v>210</v>
      </c>
      <c r="J69" s="200" t="s">
        <v>1008</v>
      </c>
      <c r="K69" s="201">
        <v>36487</v>
      </c>
      <c r="L69" s="202"/>
      <c r="M69" s="202"/>
      <c r="N69" s="203">
        <v>2021.7</v>
      </c>
      <c r="O69" s="200" t="s">
        <v>1059</v>
      </c>
      <c r="P69" s="76"/>
      <c r="Q69" s="161"/>
      <c r="R69" s="214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</row>
    <row r="70" spans="2:63" x14ac:dyDescent="0.25">
      <c r="B70" s="214"/>
      <c r="C70" s="160"/>
      <c r="D70" s="199" t="e">
        <f t="shared" si="0"/>
        <v>#REF!</v>
      </c>
      <c r="E70" s="76" t="s">
        <v>46</v>
      </c>
      <c r="F70" s="76" t="s">
        <v>47</v>
      </c>
      <c r="G70" s="76" t="s">
        <v>48</v>
      </c>
      <c r="H70" s="76" t="s">
        <v>49</v>
      </c>
      <c r="I70" s="76" t="s">
        <v>45</v>
      </c>
      <c r="J70" s="200" t="s">
        <v>727</v>
      </c>
      <c r="K70" s="201">
        <v>36536</v>
      </c>
      <c r="L70" s="202">
        <v>8121</v>
      </c>
      <c r="M70" s="202">
        <v>33950</v>
      </c>
      <c r="N70" s="203">
        <v>15076.5</v>
      </c>
      <c r="O70" s="200" t="s">
        <v>33</v>
      </c>
      <c r="P70" s="76"/>
      <c r="Q70" s="161"/>
      <c r="R70" s="214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</row>
    <row r="71" spans="2:63" x14ac:dyDescent="0.25">
      <c r="B71" s="214"/>
      <c r="C71" s="160"/>
      <c r="D71" s="199" t="e">
        <f t="shared" si="0"/>
        <v>#REF!</v>
      </c>
      <c r="E71" s="76" t="s">
        <v>132</v>
      </c>
      <c r="F71" s="76" t="s">
        <v>133</v>
      </c>
      <c r="G71" s="76" t="s">
        <v>134</v>
      </c>
      <c r="H71" s="76" t="s">
        <v>135</v>
      </c>
      <c r="I71" s="76" t="s">
        <v>71</v>
      </c>
      <c r="J71" s="200" t="s">
        <v>727</v>
      </c>
      <c r="K71" s="201">
        <v>36543</v>
      </c>
      <c r="L71" s="202">
        <v>8143</v>
      </c>
      <c r="M71" s="202">
        <v>21336</v>
      </c>
      <c r="N71" s="203">
        <v>2999</v>
      </c>
      <c r="O71" s="200" t="s">
        <v>33</v>
      </c>
      <c r="P71" s="76"/>
      <c r="Q71" s="161"/>
      <c r="R71" s="214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</row>
    <row r="72" spans="2:63" x14ac:dyDescent="0.25">
      <c r="B72" s="214"/>
      <c r="C72" s="160"/>
      <c r="D72" s="199" t="e">
        <f t="shared" si="0"/>
        <v>#REF!</v>
      </c>
      <c r="E72" s="76" t="s">
        <v>212</v>
      </c>
      <c r="F72" s="76" t="s">
        <v>29</v>
      </c>
      <c r="G72" s="76" t="s">
        <v>30</v>
      </c>
      <c r="H72" s="76" t="s">
        <v>213</v>
      </c>
      <c r="I72" s="76" t="s">
        <v>210</v>
      </c>
      <c r="J72" s="200" t="s">
        <v>1029</v>
      </c>
      <c r="K72" s="201">
        <v>36560</v>
      </c>
      <c r="L72" s="202"/>
      <c r="M72" s="202"/>
      <c r="N72" s="203">
        <v>1769</v>
      </c>
      <c r="O72" s="200" t="s">
        <v>33</v>
      </c>
      <c r="P72" s="76"/>
      <c r="Q72" s="161"/>
      <c r="R72" s="214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</row>
    <row r="73" spans="2:63" x14ac:dyDescent="0.25">
      <c r="B73" s="214"/>
      <c r="C73" s="160"/>
      <c r="D73" s="199" t="e">
        <f t="shared" si="0"/>
        <v>#REF!</v>
      </c>
      <c r="E73" s="76" t="s">
        <v>595</v>
      </c>
      <c r="F73" s="76" t="s">
        <v>29</v>
      </c>
      <c r="G73" s="76" t="s">
        <v>30</v>
      </c>
      <c r="H73" s="76" t="s">
        <v>596</v>
      </c>
      <c r="I73" s="76" t="s">
        <v>531</v>
      </c>
      <c r="J73" s="200" t="s">
        <v>1057</v>
      </c>
      <c r="K73" s="201">
        <v>36577</v>
      </c>
      <c r="L73" s="202">
        <v>8243</v>
      </c>
      <c r="M73" s="202">
        <v>999</v>
      </c>
      <c r="N73" s="203">
        <v>911.47</v>
      </c>
      <c r="O73" s="200" t="s">
        <v>33</v>
      </c>
      <c r="P73" s="76"/>
      <c r="Q73" s="161"/>
      <c r="R73" s="214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</row>
    <row r="74" spans="2:63" x14ac:dyDescent="0.25">
      <c r="B74" s="214"/>
      <c r="C74" s="160"/>
      <c r="D74" s="199" t="e">
        <f t="shared" si="0"/>
        <v>#REF!</v>
      </c>
      <c r="E74" s="76" t="s">
        <v>597</v>
      </c>
      <c r="F74" s="76" t="s">
        <v>29</v>
      </c>
      <c r="G74" s="76" t="s">
        <v>30</v>
      </c>
      <c r="H74" s="76" t="s">
        <v>598</v>
      </c>
      <c r="I74" s="76" t="s">
        <v>259</v>
      </c>
      <c r="J74" s="200" t="s">
        <v>260</v>
      </c>
      <c r="K74" s="201">
        <v>36577</v>
      </c>
      <c r="L74" s="200" t="s">
        <v>700</v>
      </c>
      <c r="M74" s="200" t="s">
        <v>701</v>
      </c>
      <c r="N74" s="203">
        <v>196.5</v>
      </c>
      <c r="O74" s="200" t="s">
        <v>33</v>
      </c>
      <c r="P74" s="76"/>
      <c r="Q74" s="161"/>
      <c r="R74" s="214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</row>
    <row r="75" spans="2:63" x14ac:dyDescent="0.25">
      <c r="B75" s="214"/>
      <c r="C75" s="160"/>
      <c r="D75" s="199" t="e">
        <f t="shared" si="0"/>
        <v>#REF!</v>
      </c>
      <c r="E75" s="76" t="s">
        <v>600</v>
      </c>
      <c r="F75" s="76" t="s">
        <v>29</v>
      </c>
      <c r="G75" s="76" t="s">
        <v>30</v>
      </c>
      <c r="H75" s="76" t="s">
        <v>601</v>
      </c>
      <c r="I75" s="76" t="s">
        <v>243</v>
      </c>
      <c r="J75" s="202" t="s">
        <v>260</v>
      </c>
      <c r="K75" s="201">
        <v>36577</v>
      </c>
      <c r="L75" s="200" t="s">
        <v>700</v>
      </c>
      <c r="M75" s="200" t="s">
        <v>701</v>
      </c>
      <c r="N75" s="203">
        <v>270.31</v>
      </c>
      <c r="O75" s="200" t="s">
        <v>33</v>
      </c>
      <c r="P75" s="76"/>
      <c r="Q75" s="161"/>
      <c r="R75" s="214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</row>
    <row r="76" spans="2:63" x14ac:dyDescent="0.25">
      <c r="B76" s="214"/>
      <c r="C76" s="160"/>
      <c r="D76" s="199" t="e">
        <f t="shared" si="0"/>
        <v>#REF!</v>
      </c>
      <c r="E76" s="76" t="s">
        <v>617</v>
      </c>
      <c r="F76" s="76" t="s">
        <v>29</v>
      </c>
      <c r="G76" s="76" t="s">
        <v>30</v>
      </c>
      <c r="H76" s="76" t="s">
        <v>618</v>
      </c>
      <c r="I76" s="76" t="s">
        <v>83</v>
      </c>
      <c r="J76" s="200" t="s">
        <v>1019</v>
      </c>
      <c r="K76" s="201">
        <v>36600</v>
      </c>
      <c r="L76" s="202">
        <v>8297</v>
      </c>
      <c r="M76" s="202">
        <v>3923</v>
      </c>
      <c r="N76" s="203">
        <v>2642.7</v>
      </c>
      <c r="O76" s="200" t="s">
        <v>33</v>
      </c>
      <c r="P76" s="76"/>
      <c r="Q76" s="161"/>
      <c r="R76" s="214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</row>
    <row r="77" spans="2:63" x14ac:dyDescent="0.25">
      <c r="B77" s="214"/>
      <c r="C77" s="160"/>
      <c r="D77" s="199" t="e">
        <f t="shared" si="0"/>
        <v>#REF!</v>
      </c>
      <c r="E77" s="76" t="s">
        <v>28</v>
      </c>
      <c r="F77" s="76" t="s">
        <v>29</v>
      </c>
      <c r="G77" s="76" t="s">
        <v>30</v>
      </c>
      <c r="H77" s="76" t="s">
        <v>31</v>
      </c>
      <c r="I77" s="76" t="s">
        <v>32</v>
      </c>
      <c r="J77" s="200" t="s">
        <v>1008</v>
      </c>
      <c r="K77" s="201">
        <v>36614</v>
      </c>
      <c r="L77" s="202">
        <v>8330</v>
      </c>
      <c r="M77" s="202">
        <v>3944</v>
      </c>
      <c r="N77" s="203">
        <v>1610</v>
      </c>
      <c r="O77" s="200" t="s">
        <v>33</v>
      </c>
      <c r="P77" s="76"/>
      <c r="Q77" s="161"/>
      <c r="R77" s="214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</row>
    <row r="78" spans="2:63" x14ac:dyDescent="0.25">
      <c r="B78" s="214"/>
      <c r="C78" s="160"/>
      <c r="D78" s="199" t="e">
        <f t="shared" ref="D78:D140" si="1">(D77+1)</f>
        <v>#REF!</v>
      </c>
      <c r="E78" s="76" t="s">
        <v>28</v>
      </c>
      <c r="F78" s="76" t="s">
        <v>29</v>
      </c>
      <c r="G78" s="76" t="s">
        <v>30</v>
      </c>
      <c r="H78" s="76" t="s">
        <v>292</v>
      </c>
      <c r="I78" s="76" t="s">
        <v>243</v>
      </c>
      <c r="J78" s="200" t="s">
        <v>1028</v>
      </c>
      <c r="K78" s="201">
        <v>36614</v>
      </c>
      <c r="L78" s="202">
        <v>8330</v>
      </c>
      <c r="M78" s="202">
        <v>3944</v>
      </c>
      <c r="N78" s="203">
        <v>1610</v>
      </c>
      <c r="O78" s="200" t="s">
        <v>33</v>
      </c>
      <c r="P78" s="76"/>
      <c r="Q78" s="161"/>
      <c r="R78" s="214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</row>
    <row r="79" spans="2:63" x14ac:dyDescent="0.25">
      <c r="B79" s="214"/>
      <c r="C79" s="160"/>
      <c r="D79" s="199" t="e">
        <f t="shared" si="1"/>
        <v>#REF!</v>
      </c>
      <c r="E79" s="76" t="s">
        <v>317</v>
      </c>
      <c r="F79" s="76" t="s">
        <v>29</v>
      </c>
      <c r="G79" s="76" t="s">
        <v>30</v>
      </c>
      <c r="H79" s="76" t="s">
        <v>318</v>
      </c>
      <c r="I79" s="76" t="s">
        <v>243</v>
      </c>
      <c r="J79" s="200" t="s">
        <v>1028</v>
      </c>
      <c r="K79" s="201">
        <v>36614</v>
      </c>
      <c r="L79" s="202">
        <v>8330</v>
      </c>
      <c r="M79" s="202">
        <v>3944</v>
      </c>
      <c r="N79" s="203">
        <v>1610</v>
      </c>
      <c r="O79" s="200" t="s">
        <v>33</v>
      </c>
      <c r="P79" s="76"/>
      <c r="Q79" s="161"/>
      <c r="R79" s="214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</row>
    <row r="80" spans="2:63" x14ac:dyDescent="0.25">
      <c r="B80" s="214"/>
      <c r="C80" s="160"/>
      <c r="D80" s="199" t="e">
        <f t="shared" si="1"/>
        <v>#REF!</v>
      </c>
      <c r="E80" s="76" t="s">
        <v>772</v>
      </c>
      <c r="F80" s="76" t="s">
        <v>773</v>
      </c>
      <c r="G80" s="76" t="s">
        <v>30</v>
      </c>
      <c r="H80" s="76" t="s">
        <v>774</v>
      </c>
      <c r="I80" s="76" t="s">
        <v>83</v>
      </c>
      <c r="J80" s="200" t="s">
        <v>1019</v>
      </c>
      <c r="K80" s="201">
        <v>36614</v>
      </c>
      <c r="L80" s="202">
        <v>8330</v>
      </c>
      <c r="M80" s="202">
        <v>3944</v>
      </c>
      <c r="N80" s="203">
        <v>138</v>
      </c>
      <c r="O80" s="200" t="s">
        <v>33</v>
      </c>
      <c r="P80" s="76"/>
      <c r="Q80" s="161"/>
      <c r="R80" s="214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</row>
    <row r="81" spans="2:63" x14ac:dyDescent="0.25">
      <c r="B81" s="214"/>
      <c r="C81" s="160"/>
      <c r="D81" s="199" t="e">
        <f t="shared" si="1"/>
        <v>#REF!</v>
      </c>
      <c r="E81" s="76" t="s">
        <v>772</v>
      </c>
      <c r="F81" s="76" t="s">
        <v>773</v>
      </c>
      <c r="G81" s="76" t="s">
        <v>30</v>
      </c>
      <c r="H81" s="76" t="s">
        <v>775</v>
      </c>
      <c r="I81" s="76" t="s">
        <v>83</v>
      </c>
      <c r="J81" s="200" t="s">
        <v>1019</v>
      </c>
      <c r="K81" s="201">
        <v>36614</v>
      </c>
      <c r="L81" s="202">
        <v>8330</v>
      </c>
      <c r="M81" s="202">
        <v>3944</v>
      </c>
      <c r="N81" s="203">
        <v>138</v>
      </c>
      <c r="O81" s="200" t="s">
        <v>33</v>
      </c>
      <c r="P81" s="76"/>
      <c r="Q81" s="161"/>
      <c r="R81" s="214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</row>
    <row r="82" spans="2:63" x14ac:dyDescent="0.25">
      <c r="B82" s="214"/>
      <c r="C82" s="160"/>
      <c r="D82" s="199" t="e">
        <f t="shared" si="1"/>
        <v>#REF!</v>
      </c>
      <c r="E82" s="76" t="s">
        <v>792</v>
      </c>
      <c r="F82" s="76" t="s">
        <v>29</v>
      </c>
      <c r="G82" s="76" t="s">
        <v>30</v>
      </c>
      <c r="H82" s="76" t="s">
        <v>793</v>
      </c>
      <c r="I82" s="76" t="s">
        <v>531</v>
      </c>
      <c r="J82" s="200" t="s">
        <v>260</v>
      </c>
      <c r="K82" s="201">
        <v>36616</v>
      </c>
      <c r="L82" s="202"/>
      <c r="M82" s="202"/>
      <c r="N82" s="203">
        <v>433.3</v>
      </c>
      <c r="O82" s="200" t="s">
        <v>33</v>
      </c>
      <c r="P82" s="76"/>
      <c r="Q82" s="161"/>
      <c r="R82" s="214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</row>
    <row r="83" spans="2:63" x14ac:dyDescent="0.25">
      <c r="B83" s="214"/>
      <c r="C83" s="160"/>
      <c r="D83" s="199" t="e">
        <f t="shared" si="1"/>
        <v>#REF!</v>
      </c>
      <c r="E83" s="76" t="s">
        <v>241</v>
      </c>
      <c r="F83" s="76" t="s">
        <v>29</v>
      </c>
      <c r="G83" s="76" t="s">
        <v>30</v>
      </c>
      <c r="H83" s="76" t="s">
        <v>242</v>
      </c>
      <c r="I83" s="76" t="s">
        <v>243</v>
      </c>
      <c r="J83" s="200" t="s">
        <v>1028</v>
      </c>
      <c r="K83" s="201">
        <v>36725</v>
      </c>
      <c r="L83" s="202"/>
      <c r="M83" s="202"/>
      <c r="N83" s="203">
        <v>1032.4100000000001</v>
      </c>
      <c r="O83" s="200" t="s">
        <v>33</v>
      </c>
      <c r="P83" s="76"/>
      <c r="Q83" s="161"/>
      <c r="R83" s="214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</row>
    <row r="84" spans="2:63" x14ac:dyDescent="0.25">
      <c r="B84" s="214"/>
      <c r="C84" s="160"/>
      <c r="D84" s="199" t="e">
        <f>(#REF!+1)</f>
        <v>#REF!</v>
      </c>
      <c r="E84" s="76" t="s">
        <v>97</v>
      </c>
      <c r="F84" s="76" t="s">
        <v>98</v>
      </c>
      <c r="G84" s="76" t="s">
        <v>99</v>
      </c>
      <c r="H84" s="76" t="s">
        <v>100</v>
      </c>
      <c r="I84" s="76" t="s">
        <v>86</v>
      </c>
      <c r="J84" s="200" t="s">
        <v>582</v>
      </c>
      <c r="K84" s="201">
        <v>36923</v>
      </c>
      <c r="L84" s="202">
        <v>9353</v>
      </c>
      <c r="M84" s="202">
        <v>944</v>
      </c>
      <c r="N84" s="203">
        <v>9770.68</v>
      </c>
      <c r="O84" s="200" t="s">
        <v>33</v>
      </c>
      <c r="P84" s="76"/>
      <c r="Q84" s="161"/>
      <c r="R84" s="214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</row>
    <row r="85" spans="2:63" x14ac:dyDescent="0.25">
      <c r="B85" s="214"/>
      <c r="C85" s="160"/>
      <c r="D85" s="199" t="e">
        <f t="shared" si="1"/>
        <v>#REF!</v>
      </c>
      <c r="E85" s="76" t="s">
        <v>293</v>
      </c>
      <c r="F85" s="76" t="s">
        <v>294</v>
      </c>
      <c r="G85" s="76" t="s">
        <v>30</v>
      </c>
      <c r="H85" s="76" t="s">
        <v>295</v>
      </c>
      <c r="I85" s="76" t="s">
        <v>283</v>
      </c>
      <c r="J85" s="200" t="s">
        <v>682</v>
      </c>
      <c r="K85" s="201">
        <v>37055</v>
      </c>
      <c r="L85" s="202">
        <v>9797</v>
      </c>
      <c r="M85" s="202">
        <v>570</v>
      </c>
      <c r="N85" s="203">
        <v>959</v>
      </c>
      <c r="O85" s="200" t="s">
        <v>33</v>
      </c>
      <c r="P85" s="76"/>
      <c r="Q85" s="161"/>
      <c r="R85" s="214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</row>
    <row r="86" spans="2:63" x14ac:dyDescent="0.25">
      <c r="B86" s="214"/>
      <c r="C86" s="160"/>
      <c r="D86" s="199" t="e">
        <f t="shared" si="1"/>
        <v>#REF!</v>
      </c>
      <c r="E86" s="76" t="s">
        <v>228</v>
      </c>
      <c r="F86" s="76" t="s">
        <v>29</v>
      </c>
      <c r="G86" s="76" t="s">
        <v>30</v>
      </c>
      <c r="H86" s="76" t="s">
        <v>229</v>
      </c>
      <c r="I86" s="76" t="s">
        <v>230</v>
      </c>
      <c r="J86" s="200" t="s">
        <v>1056</v>
      </c>
      <c r="K86" s="201">
        <v>37141</v>
      </c>
      <c r="L86" s="202">
        <v>5492</v>
      </c>
      <c r="M86" s="202">
        <v>4814</v>
      </c>
      <c r="N86" s="203">
        <v>132.25</v>
      </c>
      <c r="O86" s="200" t="s">
        <v>33</v>
      </c>
      <c r="P86" s="76"/>
      <c r="Q86" s="161"/>
      <c r="R86" s="214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</row>
    <row r="87" spans="2:63" x14ac:dyDescent="0.25">
      <c r="B87" s="214"/>
      <c r="C87" s="160"/>
      <c r="D87" s="199" t="e">
        <f t="shared" si="1"/>
        <v>#REF!</v>
      </c>
      <c r="E87" s="76" t="s">
        <v>228</v>
      </c>
      <c r="F87" s="76" t="s">
        <v>29</v>
      </c>
      <c r="G87" s="76" t="s">
        <v>30</v>
      </c>
      <c r="H87" s="76" t="s">
        <v>231</v>
      </c>
      <c r="I87" s="76" t="s">
        <v>232</v>
      </c>
      <c r="J87" s="200" t="s">
        <v>1056</v>
      </c>
      <c r="K87" s="201">
        <v>37141</v>
      </c>
      <c r="L87" s="202">
        <v>4814</v>
      </c>
      <c r="M87" s="202">
        <v>4814</v>
      </c>
      <c r="N87" s="203">
        <v>132.25</v>
      </c>
      <c r="O87" s="200" t="s">
        <v>33</v>
      </c>
      <c r="P87" s="76"/>
      <c r="Q87" s="161"/>
      <c r="R87" s="214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</row>
    <row r="88" spans="2:63" x14ac:dyDescent="0.25">
      <c r="B88" s="214"/>
      <c r="C88" s="160"/>
      <c r="D88" s="199" t="e">
        <f t="shared" si="1"/>
        <v>#REF!</v>
      </c>
      <c r="E88" s="76" t="s">
        <v>228</v>
      </c>
      <c r="F88" s="76" t="s">
        <v>29</v>
      </c>
      <c r="G88" s="76" t="s">
        <v>30</v>
      </c>
      <c r="H88" s="76" t="s">
        <v>233</v>
      </c>
      <c r="I88" s="76" t="s">
        <v>234</v>
      </c>
      <c r="J88" s="200" t="s">
        <v>1056</v>
      </c>
      <c r="K88" s="201">
        <v>37141</v>
      </c>
      <c r="L88" s="202">
        <v>4814</v>
      </c>
      <c r="M88" s="202">
        <v>4814</v>
      </c>
      <c r="N88" s="203">
        <v>132.25</v>
      </c>
      <c r="O88" s="200" t="s">
        <v>33</v>
      </c>
      <c r="P88" s="76"/>
      <c r="Q88" s="161"/>
      <c r="R88" s="214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</row>
    <row r="89" spans="2:63" x14ac:dyDescent="0.25">
      <c r="B89" s="214"/>
      <c r="C89" s="160"/>
      <c r="D89" s="199" t="e">
        <f t="shared" si="1"/>
        <v>#REF!</v>
      </c>
      <c r="E89" s="76" t="s">
        <v>228</v>
      </c>
      <c r="F89" s="76" t="s">
        <v>29</v>
      </c>
      <c r="G89" s="76" t="s">
        <v>30</v>
      </c>
      <c r="H89" s="76" t="s">
        <v>235</v>
      </c>
      <c r="I89" s="76" t="s">
        <v>236</v>
      </c>
      <c r="J89" s="200" t="s">
        <v>1056</v>
      </c>
      <c r="K89" s="201">
        <v>37141</v>
      </c>
      <c r="L89" s="202">
        <v>4814</v>
      </c>
      <c r="M89" s="202">
        <v>4814</v>
      </c>
      <c r="N89" s="203">
        <v>132.25</v>
      </c>
      <c r="O89" s="200" t="s">
        <v>33</v>
      </c>
      <c r="P89" s="76"/>
      <c r="Q89" s="161"/>
      <c r="R89" s="214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</row>
    <row r="90" spans="2:63" x14ac:dyDescent="0.25">
      <c r="B90" s="214"/>
      <c r="C90" s="160"/>
      <c r="D90" s="199" t="e">
        <f t="shared" si="1"/>
        <v>#REF!</v>
      </c>
      <c r="E90" s="76" t="s">
        <v>228</v>
      </c>
      <c r="F90" s="76" t="s">
        <v>29</v>
      </c>
      <c r="G90" s="76" t="s">
        <v>30</v>
      </c>
      <c r="H90" s="76" t="s">
        <v>237</v>
      </c>
      <c r="I90" s="76" t="s">
        <v>238</v>
      </c>
      <c r="J90" s="200" t="s">
        <v>1056</v>
      </c>
      <c r="K90" s="201">
        <v>37141</v>
      </c>
      <c r="L90" s="202">
        <v>4814</v>
      </c>
      <c r="M90" s="202">
        <v>4814</v>
      </c>
      <c r="N90" s="203">
        <v>132.25</v>
      </c>
      <c r="O90" s="200" t="s">
        <v>33</v>
      </c>
      <c r="P90" s="76"/>
      <c r="Q90" s="161"/>
      <c r="R90" s="214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</row>
    <row r="91" spans="2:63" x14ac:dyDescent="0.25">
      <c r="B91" s="214"/>
      <c r="C91" s="160"/>
      <c r="D91" s="199" t="e">
        <f t="shared" si="1"/>
        <v>#REF!</v>
      </c>
      <c r="E91" s="76" t="s">
        <v>228</v>
      </c>
      <c r="F91" s="76" t="s">
        <v>29</v>
      </c>
      <c r="G91" s="76" t="s">
        <v>30</v>
      </c>
      <c r="H91" s="76" t="s">
        <v>239</v>
      </c>
      <c r="I91" s="76" t="s">
        <v>240</v>
      </c>
      <c r="J91" s="200" t="s">
        <v>1056</v>
      </c>
      <c r="K91" s="201">
        <v>37141</v>
      </c>
      <c r="L91" s="202">
        <v>4814</v>
      </c>
      <c r="M91" s="202">
        <v>4814</v>
      </c>
      <c r="N91" s="203">
        <v>132.25</v>
      </c>
      <c r="O91" s="200" t="s">
        <v>33</v>
      </c>
      <c r="P91" s="76"/>
      <c r="Q91" s="161"/>
      <c r="R91" s="214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</row>
    <row r="92" spans="2:63" x14ac:dyDescent="0.25">
      <c r="B92" s="214"/>
      <c r="C92" s="160"/>
      <c r="D92" s="199" t="e">
        <f t="shared" si="1"/>
        <v>#REF!</v>
      </c>
      <c r="E92" s="76" t="s">
        <v>171</v>
      </c>
      <c r="F92" s="76" t="s">
        <v>29</v>
      </c>
      <c r="G92" s="76" t="s">
        <v>30</v>
      </c>
      <c r="H92" s="76" t="s">
        <v>172</v>
      </c>
      <c r="I92" s="76" t="s">
        <v>2</v>
      </c>
      <c r="J92" s="200" t="s">
        <v>684</v>
      </c>
      <c r="K92" s="201">
        <v>37237</v>
      </c>
      <c r="L92" s="202">
        <v>239</v>
      </c>
      <c r="M92" s="202">
        <v>480</v>
      </c>
      <c r="N92" s="203">
        <v>1738.8</v>
      </c>
      <c r="O92" s="200" t="s">
        <v>33</v>
      </c>
      <c r="P92" s="76"/>
      <c r="Q92" s="161"/>
      <c r="R92" s="214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</row>
    <row r="93" spans="2:63" x14ac:dyDescent="0.25">
      <c r="B93" s="214"/>
      <c r="C93" s="160"/>
      <c r="D93" s="199" t="e">
        <f t="shared" si="1"/>
        <v>#REF!</v>
      </c>
      <c r="E93" s="76" t="s">
        <v>173</v>
      </c>
      <c r="F93" s="76" t="s">
        <v>29</v>
      </c>
      <c r="G93" s="76" t="s">
        <v>30</v>
      </c>
      <c r="H93" s="76" t="s">
        <v>174</v>
      </c>
      <c r="I93" s="76" t="s">
        <v>2</v>
      </c>
      <c r="J93" s="200" t="s">
        <v>684</v>
      </c>
      <c r="K93" s="201">
        <v>37237</v>
      </c>
      <c r="L93" s="202">
        <v>239</v>
      </c>
      <c r="M93" s="202">
        <v>480</v>
      </c>
      <c r="N93" s="203">
        <v>1356.43</v>
      </c>
      <c r="O93" s="200" t="s">
        <v>33</v>
      </c>
      <c r="P93" s="76"/>
      <c r="Q93" s="161"/>
      <c r="R93" s="214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</row>
    <row r="94" spans="2:63" x14ac:dyDescent="0.25">
      <c r="B94" s="214"/>
      <c r="C94" s="160"/>
      <c r="D94" s="199" t="e">
        <f t="shared" si="1"/>
        <v>#REF!</v>
      </c>
      <c r="E94" s="76" t="s">
        <v>175</v>
      </c>
      <c r="F94" s="76" t="s">
        <v>29</v>
      </c>
      <c r="G94" s="76" t="s">
        <v>30</v>
      </c>
      <c r="H94" s="76" t="s">
        <v>176</v>
      </c>
      <c r="I94" s="76" t="s">
        <v>2</v>
      </c>
      <c r="J94" s="200" t="s">
        <v>684</v>
      </c>
      <c r="K94" s="201">
        <v>37237</v>
      </c>
      <c r="L94" s="202">
        <v>239</v>
      </c>
      <c r="M94" s="202">
        <v>480</v>
      </c>
      <c r="N94" s="203">
        <v>1010.27</v>
      </c>
      <c r="O94" s="200" t="s">
        <v>33</v>
      </c>
      <c r="P94" s="76"/>
      <c r="Q94" s="161"/>
      <c r="R94" s="214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</row>
    <row r="95" spans="2:63" x14ac:dyDescent="0.25">
      <c r="B95" s="214"/>
      <c r="C95" s="160"/>
      <c r="D95" s="199" t="e">
        <f t="shared" si="1"/>
        <v>#REF!</v>
      </c>
      <c r="E95" s="76" t="s">
        <v>177</v>
      </c>
      <c r="F95" s="76" t="s">
        <v>29</v>
      </c>
      <c r="G95" s="76" t="s">
        <v>30</v>
      </c>
      <c r="H95" s="76" t="s">
        <v>178</v>
      </c>
      <c r="I95" s="76" t="s">
        <v>2</v>
      </c>
      <c r="J95" s="200" t="s">
        <v>684</v>
      </c>
      <c r="K95" s="201">
        <v>37237</v>
      </c>
      <c r="L95" s="202">
        <v>239</v>
      </c>
      <c r="M95" s="202">
        <v>480</v>
      </c>
      <c r="N95" s="203">
        <v>466.9</v>
      </c>
      <c r="O95" s="200" t="s">
        <v>33</v>
      </c>
      <c r="P95" s="76"/>
      <c r="Q95" s="161"/>
      <c r="R95" s="214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</row>
    <row r="96" spans="2:63" x14ac:dyDescent="0.25">
      <c r="B96" s="214"/>
      <c r="C96" s="160"/>
      <c r="D96" s="199" t="e">
        <f t="shared" si="1"/>
        <v>#REF!</v>
      </c>
      <c r="E96" s="76" t="s">
        <v>619</v>
      </c>
      <c r="F96" s="76" t="s">
        <v>29</v>
      </c>
      <c r="G96" s="76" t="s">
        <v>30</v>
      </c>
      <c r="H96" s="76" t="s">
        <v>620</v>
      </c>
      <c r="I96" s="76" t="s">
        <v>621</v>
      </c>
      <c r="J96" s="200" t="s">
        <v>682</v>
      </c>
      <c r="K96" s="201">
        <v>37288</v>
      </c>
      <c r="L96" s="202">
        <v>335</v>
      </c>
      <c r="M96" s="202">
        <v>542</v>
      </c>
      <c r="N96" s="203">
        <v>472.08</v>
      </c>
      <c r="O96" s="200" t="s">
        <v>33</v>
      </c>
      <c r="P96" s="76"/>
      <c r="Q96" s="161"/>
      <c r="R96" s="214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</row>
    <row r="97" spans="2:63" x14ac:dyDescent="0.25">
      <c r="B97" s="214"/>
      <c r="C97" s="160"/>
      <c r="D97" s="199" t="e">
        <f t="shared" si="1"/>
        <v>#REF!</v>
      </c>
      <c r="E97" s="76" t="s">
        <v>619</v>
      </c>
      <c r="F97" s="76" t="s">
        <v>29</v>
      </c>
      <c r="G97" s="76" t="s">
        <v>30</v>
      </c>
      <c r="H97" s="76" t="s">
        <v>622</v>
      </c>
      <c r="I97" s="76" t="s">
        <v>621</v>
      </c>
      <c r="J97" s="200" t="s">
        <v>682</v>
      </c>
      <c r="K97" s="201">
        <v>37288</v>
      </c>
      <c r="L97" s="202">
        <v>335</v>
      </c>
      <c r="M97" s="202">
        <v>542</v>
      </c>
      <c r="N97" s="203">
        <v>472.08</v>
      </c>
      <c r="O97" s="200" t="s">
        <v>33</v>
      </c>
      <c r="P97" s="76"/>
      <c r="Q97" s="161"/>
      <c r="R97" s="214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</row>
    <row r="98" spans="2:63" x14ac:dyDescent="0.25">
      <c r="B98" s="214"/>
      <c r="C98" s="160"/>
      <c r="D98" s="199" t="e">
        <f t="shared" si="1"/>
        <v>#REF!</v>
      </c>
      <c r="E98" s="76" t="s">
        <v>619</v>
      </c>
      <c r="F98" s="76" t="s">
        <v>29</v>
      </c>
      <c r="G98" s="76" t="s">
        <v>30</v>
      </c>
      <c r="H98" s="76" t="s">
        <v>623</v>
      </c>
      <c r="I98" s="76" t="s">
        <v>621</v>
      </c>
      <c r="J98" s="200" t="s">
        <v>682</v>
      </c>
      <c r="K98" s="201">
        <v>37288</v>
      </c>
      <c r="L98" s="202">
        <v>335</v>
      </c>
      <c r="M98" s="202">
        <v>542</v>
      </c>
      <c r="N98" s="203">
        <v>472.08</v>
      </c>
      <c r="O98" s="200" t="s">
        <v>33</v>
      </c>
      <c r="P98" s="76"/>
      <c r="Q98" s="161"/>
      <c r="R98" s="214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</row>
    <row r="99" spans="2:63" x14ac:dyDescent="0.25">
      <c r="B99" s="214"/>
      <c r="C99" s="160"/>
      <c r="D99" s="199" t="e">
        <f t="shared" si="1"/>
        <v>#REF!</v>
      </c>
      <c r="E99" s="76" t="s">
        <v>619</v>
      </c>
      <c r="F99" s="76" t="s">
        <v>29</v>
      </c>
      <c r="G99" s="76" t="s">
        <v>30</v>
      </c>
      <c r="H99" s="76" t="s">
        <v>624</v>
      </c>
      <c r="I99" s="76" t="s">
        <v>621</v>
      </c>
      <c r="J99" s="200" t="s">
        <v>682</v>
      </c>
      <c r="K99" s="201">
        <v>37288</v>
      </c>
      <c r="L99" s="202">
        <v>335</v>
      </c>
      <c r="M99" s="202">
        <v>542</v>
      </c>
      <c r="N99" s="203">
        <v>472.07</v>
      </c>
      <c r="O99" s="200" t="s">
        <v>33</v>
      </c>
      <c r="P99" s="76"/>
      <c r="Q99" s="161"/>
      <c r="R99" s="214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</row>
    <row r="100" spans="2:63" x14ac:dyDescent="0.25">
      <c r="B100" s="214"/>
      <c r="C100" s="160"/>
      <c r="D100" s="199" t="e">
        <f t="shared" si="1"/>
        <v>#REF!</v>
      </c>
      <c r="E100" s="76" t="s">
        <v>619</v>
      </c>
      <c r="F100" s="76" t="s">
        <v>29</v>
      </c>
      <c r="G100" s="76" t="s">
        <v>30</v>
      </c>
      <c r="H100" s="76" t="s">
        <v>625</v>
      </c>
      <c r="I100" s="76" t="s">
        <v>621</v>
      </c>
      <c r="J100" s="200" t="s">
        <v>682</v>
      </c>
      <c r="K100" s="201">
        <v>37288</v>
      </c>
      <c r="L100" s="202">
        <v>335</v>
      </c>
      <c r="M100" s="202">
        <v>542</v>
      </c>
      <c r="N100" s="203">
        <v>472.07</v>
      </c>
      <c r="O100" s="200" t="s">
        <v>33</v>
      </c>
      <c r="P100" s="76"/>
      <c r="Q100" s="161"/>
      <c r="R100" s="214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</row>
    <row r="101" spans="2:63" x14ac:dyDescent="0.25">
      <c r="B101" s="214"/>
      <c r="C101" s="160"/>
      <c r="D101" s="199" t="e">
        <f t="shared" si="1"/>
        <v>#REF!</v>
      </c>
      <c r="E101" s="76" t="s">
        <v>619</v>
      </c>
      <c r="F101" s="76" t="s">
        <v>29</v>
      </c>
      <c r="G101" s="76" t="s">
        <v>30</v>
      </c>
      <c r="H101" s="76" t="s">
        <v>626</v>
      </c>
      <c r="I101" s="76" t="s">
        <v>621</v>
      </c>
      <c r="J101" s="200" t="s">
        <v>682</v>
      </c>
      <c r="K101" s="201">
        <v>37288</v>
      </c>
      <c r="L101" s="202">
        <v>335</v>
      </c>
      <c r="M101" s="202">
        <v>542</v>
      </c>
      <c r="N101" s="203">
        <v>472.07</v>
      </c>
      <c r="O101" s="200" t="s">
        <v>33</v>
      </c>
      <c r="P101" s="76"/>
      <c r="Q101" s="161"/>
      <c r="R101" s="214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</row>
    <row r="102" spans="2:63" x14ac:dyDescent="0.25">
      <c r="B102" s="214"/>
      <c r="C102" s="160"/>
      <c r="D102" s="199" t="e">
        <f t="shared" si="1"/>
        <v>#REF!</v>
      </c>
      <c r="E102" s="76" t="s">
        <v>529</v>
      </c>
      <c r="F102" s="76" t="s">
        <v>29</v>
      </c>
      <c r="G102" s="76" t="s">
        <v>30</v>
      </c>
      <c r="H102" s="76" t="s">
        <v>530</v>
      </c>
      <c r="I102" s="76" t="s">
        <v>531</v>
      </c>
      <c r="J102" s="199">
        <v>52</v>
      </c>
      <c r="K102" s="201">
        <v>37308</v>
      </c>
      <c r="L102" s="202">
        <v>8243</v>
      </c>
      <c r="M102" s="202">
        <v>88</v>
      </c>
      <c r="N102" s="203">
        <v>345</v>
      </c>
      <c r="O102" s="200" t="s">
        <v>33</v>
      </c>
      <c r="P102" s="76"/>
      <c r="Q102" s="161"/>
      <c r="R102" s="214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</row>
    <row r="103" spans="2:63" x14ac:dyDescent="0.25">
      <c r="B103" s="214"/>
      <c r="C103" s="160"/>
      <c r="D103" s="199" t="e">
        <f t="shared" si="1"/>
        <v>#REF!</v>
      </c>
      <c r="E103" s="76" t="s">
        <v>532</v>
      </c>
      <c r="F103" s="76" t="s">
        <v>533</v>
      </c>
      <c r="G103" s="76" t="s">
        <v>30</v>
      </c>
      <c r="H103" s="76" t="s">
        <v>534</v>
      </c>
      <c r="I103" s="76" t="s">
        <v>531</v>
      </c>
      <c r="J103" s="200" t="s">
        <v>260</v>
      </c>
      <c r="K103" s="201">
        <v>37308</v>
      </c>
      <c r="L103" s="200" t="s">
        <v>700</v>
      </c>
      <c r="M103" s="200" t="s">
        <v>701</v>
      </c>
      <c r="N103" s="203">
        <v>311.18</v>
      </c>
      <c r="O103" s="200" t="s">
        <v>33</v>
      </c>
      <c r="P103" s="76"/>
      <c r="Q103" s="161"/>
      <c r="R103" s="214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</row>
    <row r="104" spans="2:63" x14ac:dyDescent="0.25">
      <c r="B104" s="214"/>
      <c r="C104" s="160"/>
      <c r="D104" s="199" t="e">
        <f t="shared" si="1"/>
        <v>#REF!</v>
      </c>
      <c r="E104" s="76" t="s">
        <v>532</v>
      </c>
      <c r="F104" s="76" t="s">
        <v>533</v>
      </c>
      <c r="G104" s="76" t="s">
        <v>30</v>
      </c>
      <c r="H104" s="76" t="s">
        <v>535</v>
      </c>
      <c r="I104" s="76" t="s">
        <v>531</v>
      </c>
      <c r="J104" s="200" t="s">
        <v>260</v>
      </c>
      <c r="K104" s="201">
        <v>37308</v>
      </c>
      <c r="L104" s="200" t="s">
        <v>700</v>
      </c>
      <c r="M104" s="200" t="s">
        <v>701</v>
      </c>
      <c r="N104" s="203">
        <v>311.18</v>
      </c>
      <c r="O104" s="200" t="s">
        <v>33</v>
      </c>
      <c r="P104" s="76"/>
      <c r="Q104" s="161"/>
      <c r="R104" s="214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</row>
    <row r="105" spans="2:63" x14ac:dyDescent="0.25">
      <c r="B105" s="214"/>
      <c r="C105" s="160"/>
      <c r="D105" s="199" t="e">
        <f t="shared" si="1"/>
        <v>#REF!</v>
      </c>
      <c r="E105" s="76" t="s">
        <v>532</v>
      </c>
      <c r="F105" s="76" t="s">
        <v>533</v>
      </c>
      <c r="G105" s="76" t="s">
        <v>30</v>
      </c>
      <c r="H105" s="76" t="s">
        <v>536</v>
      </c>
      <c r="I105" s="76" t="s">
        <v>531</v>
      </c>
      <c r="J105" s="200" t="s">
        <v>260</v>
      </c>
      <c r="K105" s="201">
        <v>37308</v>
      </c>
      <c r="L105" s="200" t="s">
        <v>700</v>
      </c>
      <c r="M105" s="200" t="s">
        <v>701</v>
      </c>
      <c r="N105" s="203">
        <v>311.18</v>
      </c>
      <c r="O105" s="200" t="s">
        <v>33</v>
      </c>
      <c r="P105" s="76"/>
      <c r="Q105" s="161"/>
      <c r="R105" s="214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</row>
    <row r="106" spans="2:63" x14ac:dyDescent="0.25">
      <c r="B106" s="214"/>
      <c r="C106" s="160"/>
      <c r="D106" s="199" t="e">
        <f t="shared" si="1"/>
        <v>#REF!</v>
      </c>
      <c r="E106" s="76" t="s">
        <v>593</v>
      </c>
      <c r="F106" s="76" t="s">
        <v>29</v>
      </c>
      <c r="G106" s="76" t="s">
        <v>30</v>
      </c>
      <c r="H106" s="76" t="s">
        <v>611</v>
      </c>
      <c r="I106" s="76" t="s">
        <v>531</v>
      </c>
      <c r="J106" s="200" t="s">
        <v>260</v>
      </c>
      <c r="K106" s="201">
        <v>37308</v>
      </c>
      <c r="L106" s="200" t="s">
        <v>700</v>
      </c>
      <c r="M106" s="200" t="s">
        <v>701</v>
      </c>
      <c r="N106" s="203">
        <v>0</v>
      </c>
      <c r="O106" s="200" t="s">
        <v>33</v>
      </c>
      <c r="P106" s="76"/>
      <c r="Q106" s="161"/>
      <c r="R106" s="214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</row>
    <row r="107" spans="2:63" x14ac:dyDescent="0.25">
      <c r="B107" s="214"/>
      <c r="C107" s="160"/>
      <c r="D107" s="199" t="e">
        <f t="shared" si="1"/>
        <v>#REF!</v>
      </c>
      <c r="E107" s="76" t="s">
        <v>593</v>
      </c>
      <c r="F107" s="76" t="s">
        <v>29</v>
      </c>
      <c r="G107" s="76" t="s">
        <v>30</v>
      </c>
      <c r="H107" s="76" t="s">
        <v>612</v>
      </c>
      <c r="I107" s="76" t="s">
        <v>531</v>
      </c>
      <c r="J107" s="200" t="s">
        <v>260</v>
      </c>
      <c r="K107" s="201">
        <v>37308</v>
      </c>
      <c r="L107" s="200" t="s">
        <v>700</v>
      </c>
      <c r="M107" s="200" t="s">
        <v>701</v>
      </c>
      <c r="N107" s="203">
        <v>0</v>
      </c>
      <c r="O107" s="200" t="s">
        <v>33</v>
      </c>
      <c r="P107" s="76"/>
      <c r="Q107" s="161"/>
      <c r="R107" s="214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</row>
    <row r="108" spans="2:63" x14ac:dyDescent="0.25">
      <c r="B108" s="214"/>
      <c r="C108" s="160"/>
      <c r="D108" s="199" t="e">
        <f t="shared" si="1"/>
        <v>#REF!</v>
      </c>
      <c r="E108" s="76" t="s">
        <v>532</v>
      </c>
      <c r="F108" s="76" t="s">
        <v>533</v>
      </c>
      <c r="G108" s="79" t="s">
        <v>30</v>
      </c>
      <c r="H108" s="76" t="s">
        <v>699</v>
      </c>
      <c r="I108" s="76" t="s">
        <v>531</v>
      </c>
      <c r="J108" s="200" t="s">
        <v>260</v>
      </c>
      <c r="K108" s="201">
        <v>37308</v>
      </c>
      <c r="L108" s="200" t="s">
        <v>700</v>
      </c>
      <c r="M108" s="200" t="s">
        <v>701</v>
      </c>
      <c r="N108" s="203">
        <v>311.19</v>
      </c>
      <c r="O108" s="200" t="s">
        <v>33</v>
      </c>
      <c r="P108" s="76"/>
      <c r="Q108" s="161"/>
      <c r="R108" s="214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</row>
    <row r="109" spans="2:63" x14ac:dyDescent="0.25">
      <c r="B109" s="214"/>
      <c r="C109" s="160"/>
      <c r="D109" s="199" t="e">
        <f t="shared" si="1"/>
        <v>#REF!</v>
      </c>
      <c r="E109" s="76" t="s">
        <v>644</v>
      </c>
      <c r="F109" s="76" t="s">
        <v>645</v>
      </c>
      <c r="G109" s="76" t="s">
        <v>30</v>
      </c>
      <c r="H109" s="76" t="s">
        <v>646</v>
      </c>
      <c r="I109" s="76" t="s">
        <v>45</v>
      </c>
      <c r="J109" s="200" t="s">
        <v>727</v>
      </c>
      <c r="K109" s="201">
        <v>37333</v>
      </c>
      <c r="L109" s="202">
        <v>478</v>
      </c>
      <c r="M109" s="202">
        <v>707</v>
      </c>
      <c r="N109" s="203">
        <v>4197.5</v>
      </c>
      <c r="O109" s="200" t="s">
        <v>33</v>
      </c>
      <c r="P109" s="76"/>
      <c r="Q109" s="161"/>
      <c r="R109" s="214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</row>
    <row r="110" spans="2:63" x14ac:dyDescent="0.25">
      <c r="B110" s="214"/>
      <c r="C110" s="160"/>
      <c r="D110" s="199" t="e">
        <f t="shared" si="1"/>
        <v>#REF!</v>
      </c>
      <c r="E110" s="76" t="s">
        <v>545</v>
      </c>
      <c r="F110" s="76" t="s">
        <v>647</v>
      </c>
      <c r="G110" s="76" t="s">
        <v>30</v>
      </c>
      <c r="H110" s="76" t="s">
        <v>648</v>
      </c>
      <c r="I110" s="76" t="s">
        <v>45</v>
      </c>
      <c r="J110" s="200" t="s">
        <v>727</v>
      </c>
      <c r="K110" s="201">
        <v>37333</v>
      </c>
      <c r="L110" s="202">
        <v>478</v>
      </c>
      <c r="M110" s="202">
        <v>707</v>
      </c>
      <c r="N110" s="203">
        <v>2515.63</v>
      </c>
      <c r="O110" s="200" t="s">
        <v>33</v>
      </c>
      <c r="P110" s="76"/>
      <c r="Q110" s="161"/>
      <c r="R110" s="214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</row>
    <row r="111" spans="2:63" x14ac:dyDescent="0.25">
      <c r="B111" s="214"/>
      <c r="C111" s="160"/>
      <c r="D111" s="199" t="e">
        <f t="shared" si="1"/>
        <v>#REF!</v>
      </c>
      <c r="E111" s="76" t="s">
        <v>649</v>
      </c>
      <c r="F111" s="76" t="s">
        <v>650</v>
      </c>
      <c r="G111" s="76" t="s">
        <v>30</v>
      </c>
      <c r="H111" s="76" t="s">
        <v>651</v>
      </c>
      <c r="I111" s="76" t="s">
        <v>45</v>
      </c>
      <c r="J111" s="200" t="s">
        <v>582</v>
      </c>
      <c r="K111" s="201">
        <v>37333</v>
      </c>
      <c r="L111" s="202">
        <v>478</v>
      </c>
      <c r="M111" s="202">
        <v>707</v>
      </c>
      <c r="N111" s="203">
        <v>2829</v>
      </c>
      <c r="O111" s="200" t="s">
        <v>33</v>
      </c>
      <c r="P111" s="76"/>
      <c r="Q111" s="161"/>
      <c r="R111" s="214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</row>
    <row r="112" spans="2:63" x14ac:dyDescent="0.25">
      <c r="B112" s="214"/>
      <c r="C112" s="160"/>
      <c r="D112" s="199" t="e">
        <f t="shared" si="1"/>
        <v>#REF!</v>
      </c>
      <c r="E112" s="76" t="s">
        <v>644</v>
      </c>
      <c r="F112" s="76" t="s">
        <v>652</v>
      </c>
      <c r="G112" s="76" t="s">
        <v>30</v>
      </c>
      <c r="H112" s="76" t="s">
        <v>653</v>
      </c>
      <c r="I112" s="76" t="s">
        <v>210</v>
      </c>
      <c r="J112" s="200" t="s">
        <v>1029</v>
      </c>
      <c r="K112" s="201">
        <v>37333</v>
      </c>
      <c r="L112" s="202">
        <v>478</v>
      </c>
      <c r="M112" s="202">
        <v>707</v>
      </c>
      <c r="N112" s="203">
        <v>3967.5</v>
      </c>
      <c r="O112" s="200" t="s">
        <v>33</v>
      </c>
      <c r="P112" s="76"/>
      <c r="Q112" s="161"/>
      <c r="R112" s="214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</row>
    <row r="113" spans="2:63" x14ac:dyDescent="0.25">
      <c r="B113" s="214"/>
      <c r="C113" s="160"/>
      <c r="D113" s="199" t="e">
        <f t="shared" si="1"/>
        <v>#REF!</v>
      </c>
      <c r="E113" s="76" t="s">
        <v>276</v>
      </c>
      <c r="F113" s="76" t="s">
        <v>654</v>
      </c>
      <c r="G113" s="76" t="s">
        <v>30</v>
      </c>
      <c r="H113" s="76" t="s">
        <v>655</v>
      </c>
      <c r="I113" s="76" t="s">
        <v>283</v>
      </c>
      <c r="J113" s="200" t="s">
        <v>682</v>
      </c>
      <c r="K113" s="201">
        <v>37333</v>
      </c>
      <c r="L113" s="202">
        <v>478</v>
      </c>
      <c r="M113" s="202">
        <v>707</v>
      </c>
      <c r="N113" s="203">
        <v>466.9</v>
      </c>
      <c r="O113" s="200" t="s">
        <v>33</v>
      </c>
      <c r="P113" s="76"/>
      <c r="Q113" s="161"/>
      <c r="R113" s="214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</row>
    <row r="114" spans="2:63" x14ac:dyDescent="0.25">
      <c r="B114" s="214"/>
      <c r="C114" s="160"/>
      <c r="D114" s="199" t="e">
        <f t="shared" si="1"/>
        <v>#REF!</v>
      </c>
      <c r="E114" s="76" t="s">
        <v>656</v>
      </c>
      <c r="F114" s="76" t="s">
        <v>657</v>
      </c>
      <c r="G114" s="76" t="s">
        <v>30</v>
      </c>
      <c r="H114" s="76" t="s">
        <v>658</v>
      </c>
      <c r="I114" s="76" t="s">
        <v>283</v>
      </c>
      <c r="J114" s="200" t="s">
        <v>682</v>
      </c>
      <c r="K114" s="201">
        <v>37333</v>
      </c>
      <c r="L114" s="202">
        <v>478</v>
      </c>
      <c r="M114" s="202">
        <v>707</v>
      </c>
      <c r="N114" s="203">
        <v>201.24</v>
      </c>
      <c r="O114" s="200" t="s">
        <v>33</v>
      </c>
      <c r="P114" s="76"/>
      <c r="Q114" s="161"/>
      <c r="R114" s="214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</row>
    <row r="115" spans="2:63" x14ac:dyDescent="0.25">
      <c r="B115" s="214"/>
      <c r="C115" s="160"/>
      <c r="D115" s="199" t="e">
        <f t="shared" si="1"/>
        <v>#REF!</v>
      </c>
      <c r="E115" s="76" t="s">
        <v>659</v>
      </c>
      <c r="F115" s="76" t="s">
        <v>660</v>
      </c>
      <c r="G115" s="76" t="s">
        <v>30</v>
      </c>
      <c r="H115" s="76" t="s">
        <v>661</v>
      </c>
      <c r="I115" s="76" t="s">
        <v>283</v>
      </c>
      <c r="J115" s="200" t="s">
        <v>682</v>
      </c>
      <c r="K115" s="201">
        <v>37333</v>
      </c>
      <c r="L115" s="202">
        <v>478</v>
      </c>
      <c r="M115" s="202">
        <v>707</v>
      </c>
      <c r="N115" s="203">
        <v>2479.4</v>
      </c>
      <c r="O115" s="200" t="s">
        <v>33</v>
      </c>
      <c r="P115" s="76"/>
      <c r="Q115" s="161"/>
      <c r="R115" s="214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</row>
    <row r="116" spans="2:63" x14ac:dyDescent="0.25">
      <c r="B116" s="214"/>
      <c r="C116" s="160"/>
      <c r="D116" s="199" t="e">
        <f t="shared" si="1"/>
        <v>#REF!</v>
      </c>
      <c r="E116" s="76" t="s">
        <v>139</v>
      </c>
      <c r="F116" s="76" t="s">
        <v>29</v>
      </c>
      <c r="G116" s="76" t="s">
        <v>30</v>
      </c>
      <c r="H116" s="76" t="s">
        <v>675</v>
      </c>
      <c r="I116" s="76" t="s">
        <v>210</v>
      </c>
      <c r="J116" s="200" t="s">
        <v>1029</v>
      </c>
      <c r="K116" s="201">
        <v>37399</v>
      </c>
      <c r="L116" s="202">
        <v>631</v>
      </c>
      <c r="M116" s="202">
        <v>818</v>
      </c>
      <c r="N116" s="203">
        <v>232.01</v>
      </c>
      <c r="O116" s="200" t="s">
        <v>33</v>
      </c>
      <c r="P116" s="76"/>
      <c r="Q116" s="161"/>
      <c r="R116" s="214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</row>
    <row r="117" spans="2:63" x14ac:dyDescent="0.25">
      <c r="B117" s="214"/>
      <c r="C117" s="160"/>
      <c r="D117" s="199" t="e">
        <f t="shared" si="1"/>
        <v>#REF!</v>
      </c>
      <c r="E117" s="76" t="s">
        <v>139</v>
      </c>
      <c r="F117" s="76" t="s">
        <v>29</v>
      </c>
      <c r="G117" s="76" t="s">
        <v>30</v>
      </c>
      <c r="H117" s="76" t="s">
        <v>676</v>
      </c>
      <c r="I117" s="76" t="s">
        <v>210</v>
      </c>
      <c r="J117" s="200" t="s">
        <v>1029</v>
      </c>
      <c r="K117" s="201">
        <v>37399</v>
      </c>
      <c r="L117" s="202">
        <v>631</v>
      </c>
      <c r="M117" s="202">
        <v>818</v>
      </c>
      <c r="N117" s="203">
        <v>232.01</v>
      </c>
      <c r="O117" s="200" t="s">
        <v>33</v>
      </c>
      <c r="P117" s="76"/>
      <c r="Q117" s="161"/>
      <c r="R117" s="214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</row>
    <row r="118" spans="2:63" x14ac:dyDescent="0.25">
      <c r="B118" s="214"/>
      <c r="C118" s="160"/>
      <c r="D118" s="199" t="e">
        <f t="shared" si="1"/>
        <v>#REF!</v>
      </c>
      <c r="E118" s="76" t="s">
        <v>139</v>
      </c>
      <c r="F118" s="76" t="s">
        <v>29</v>
      </c>
      <c r="G118" s="76" t="s">
        <v>30</v>
      </c>
      <c r="H118" s="76" t="s">
        <v>677</v>
      </c>
      <c r="I118" s="76" t="s">
        <v>210</v>
      </c>
      <c r="J118" s="200" t="s">
        <v>1029</v>
      </c>
      <c r="K118" s="201">
        <v>37399</v>
      </c>
      <c r="L118" s="202">
        <v>631</v>
      </c>
      <c r="M118" s="202">
        <v>818</v>
      </c>
      <c r="N118" s="203">
        <v>232.01</v>
      </c>
      <c r="O118" s="200" t="s">
        <v>33</v>
      </c>
      <c r="P118" s="76"/>
      <c r="Q118" s="161"/>
      <c r="R118" s="214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</row>
    <row r="119" spans="2:63" x14ac:dyDescent="0.25">
      <c r="B119" s="214"/>
      <c r="C119" s="160"/>
      <c r="D119" s="199" t="e">
        <f t="shared" si="1"/>
        <v>#REF!</v>
      </c>
      <c r="E119" s="76" t="s">
        <v>139</v>
      </c>
      <c r="F119" s="76" t="s">
        <v>29</v>
      </c>
      <c r="G119" s="76" t="s">
        <v>30</v>
      </c>
      <c r="H119" s="76" t="s">
        <v>678</v>
      </c>
      <c r="I119" s="76" t="s">
        <v>210</v>
      </c>
      <c r="J119" s="200" t="s">
        <v>1029</v>
      </c>
      <c r="K119" s="201">
        <v>37399</v>
      </c>
      <c r="L119" s="202">
        <v>631</v>
      </c>
      <c r="M119" s="202">
        <v>818</v>
      </c>
      <c r="N119" s="203">
        <v>232.02</v>
      </c>
      <c r="O119" s="200" t="s">
        <v>33</v>
      </c>
      <c r="P119" s="76"/>
      <c r="Q119" s="161"/>
      <c r="R119" s="214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</row>
    <row r="120" spans="2:63" x14ac:dyDescent="0.25">
      <c r="B120" s="214"/>
      <c r="C120" s="160"/>
      <c r="D120" s="199" t="e">
        <f t="shared" si="1"/>
        <v>#REF!</v>
      </c>
      <c r="E120" s="76" t="s">
        <v>685</v>
      </c>
      <c r="F120" s="76" t="s">
        <v>29</v>
      </c>
      <c r="G120" s="76" t="s">
        <v>30</v>
      </c>
      <c r="H120" s="76" t="s">
        <v>686</v>
      </c>
      <c r="I120" s="76" t="s">
        <v>687</v>
      </c>
      <c r="J120" s="200" t="s">
        <v>1019</v>
      </c>
      <c r="K120" s="201">
        <v>37431</v>
      </c>
      <c r="L120" s="202">
        <v>695</v>
      </c>
      <c r="M120" s="202">
        <v>728</v>
      </c>
      <c r="N120" s="203">
        <v>428.95</v>
      </c>
      <c r="O120" s="200" t="s">
        <v>33</v>
      </c>
      <c r="P120" s="76"/>
      <c r="Q120" s="161"/>
      <c r="R120" s="214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</row>
    <row r="121" spans="2:63" x14ac:dyDescent="0.25">
      <c r="B121" s="214"/>
      <c r="C121" s="160"/>
      <c r="D121" s="199" t="e">
        <f t="shared" si="1"/>
        <v>#REF!</v>
      </c>
      <c r="E121" s="76" t="s">
        <v>685</v>
      </c>
      <c r="F121" s="76" t="s">
        <v>29</v>
      </c>
      <c r="G121" s="76" t="s">
        <v>30</v>
      </c>
      <c r="H121" s="76" t="s">
        <v>688</v>
      </c>
      <c r="I121" s="76" t="s">
        <v>687</v>
      </c>
      <c r="J121" s="200" t="s">
        <v>1019</v>
      </c>
      <c r="K121" s="201">
        <v>37431</v>
      </c>
      <c r="L121" s="202">
        <v>695</v>
      </c>
      <c r="M121" s="202">
        <v>728</v>
      </c>
      <c r="N121" s="203">
        <v>428.95</v>
      </c>
      <c r="O121" s="200" t="s">
        <v>33</v>
      </c>
      <c r="P121" s="76"/>
      <c r="Q121" s="161"/>
      <c r="R121" s="214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</row>
    <row r="122" spans="2:63" x14ac:dyDescent="0.25">
      <c r="B122" s="214"/>
      <c r="C122" s="160"/>
      <c r="D122" s="199" t="e">
        <f t="shared" si="1"/>
        <v>#REF!</v>
      </c>
      <c r="E122" s="76" t="s">
        <v>685</v>
      </c>
      <c r="F122" s="76" t="s">
        <v>29</v>
      </c>
      <c r="G122" s="76" t="s">
        <v>30</v>
      </c>
      <c r="H122" s="76" t="s">
        <v>689</v>
      </c>
      <c r="I122" s="76" t="s">
        <v>687</v>
      </c>
      <c r="J122" s="200" t="s">
        <v>1019</v>
      </c>
      <c r="K122" s="201">
        <v>37431</v>
      </c>
      <c r="L122" s="202">
        <v>695</v>
      </c>
      <c r="M122" s="202">
        <v>728</v>
      </c>
      <c r="N122" s="203">
        <v>428.95</v>
      </c>
      <c r="O122" s="200" t="s">
        <v>33</v>
      </c>
      <c r="P122" s="76"/>
      <c r="Q122" s="161"/>
      <c r="R122" s="214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</row>
    <row r="123" spans="2:63" x14ac:dyDescent="0.25">
      <c r="B123" s="214"/>
      <c r="C123" s="160"/>
      <c r="D123" s="199" t="e">
        <f t="shared" si="1"/>
        <v>#REF!</v>
      </c>
      <c r="E123" s="76" t="s">
        <v>685</v>
      </c>
      <c r="F123" s="76" t="s">
        <v>29</v>
      </c>
      <c r="G123" s="76" t="s">
        <v>30</v>
      </c>
      <c r="H123" s="76" t="s">
        <v>690</v>
      </c>
      <c r="I123" s="76" t="s">
        <v>687</v>
      </c>
      <c r="J123" s="200" t="s">
        <v>1019</v>
      </c>
      <c r="K123" s="201">
        <v>37431</v>
      </c>
      <c r="L123" s="202">
        <v>695</v>
      </c>
      <c r="M123" s="202">
        <v>728</v>
      </c>
      <c r="N123" s="203">
        <v>428.95</v>
      </c>
      <c r="O123" s="200" t="s">
        <v>33</v>
      </c>
      <c r="P123" s="76"/>
      <c r="Q123" s="161"/>
      <c r="R123" s="214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</row>
    <row r="124" spans="2:63" x14ac:dyDescent="0.25">
      <c r="B124" s="214"/>
      <c r="C124" s="160"/>
      <c r="D124" s="199" t="e">
        <f t="shared" si="1"/>
        <v>#REF!</v>
      </c>
      <c r="E124" s="76" t="s">
        <v>685</v>
      </c>
      <c r="F124" s="76" t="s">
        <v>29</v>
      </c>
      <c r="G124" s="76" t="s">
        <v>30</v>
      </c>
      <c r="H124" s="76" t="s">
        <v>691</v>
      </c>
      <c r="I124" s="76" t="s">
        <v>687</v>
      </c>
      <c r="J124" s="200" t="s">
        <v>1019</v>
      </c>
      <c r="K124" s="201">
        <v>37431</v>
      </c>
      <c r="L124" s="202">
        <v>695</v>
      </c>
      <c r="M124" s="202">
        <v>728</v>
      </c>
      <c r="N124" s="203">
        <v>428.95</v>
      </c>
      <c r="O124" s="200" t="s">
        <v>33</v>
      </c>
      <c r="P124" s="76"/>
      <c r="Q124" s="161"/>
      <c r="R124" s="214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</row>
    <row r="125" spans="2:63" x14ac:dyDescent="0.25">
      <c r="B125" s="214"/>
      <c r="C125" s="160"/>
      <c r="D125" s="199" t="e">
        <f t="shared" si="1"/>
        <v>#REF!</v>
      </c>
      <c r="E125" s="76" t="s">
        <v>685</v>
      </c>
      <c r="F125" s="76" t="s">
        <v>29</v>
      </c>
      <c r="G125" s="76" t="s">
        <v>30</v>
      </c>
      <c r="H125" s="76" t="s">
        <v>692</v>
      </c>
      <c r="I125" s="76" t="s">
        <v>687</v>
      </c>
      <c r="J125" s="200" t="s">
        <v>1019</v>
      </c>
      <c r="K125" s="201">
        <v>37431</v>
      </c>
      <c r="L125" s="202">
        <v>695</v>
      </c>
      <c r="M125" s="202">
        <v>728</v>
      </c>
      <c r="N125" s="203">
        <v>428.95</v>
      </c>
      <c r="O125" s="200" t="s">
        <v>33</v>
      </c>
      <c r="P125" s="76"/>
      <c r="Q125" s="161"/>
      <c r="R125" s="214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</row>
    <row r="126" spans="2:63" x14ac:dyDescent="0.25">
      <c r="B126" s="214"/>
      <c r="C126" s="160"/>
      <c r="D126" s="199" t="e">
        <f t="shared" si="1"/>
        <v>#REF!</v>
      </c>
      <c r="E126" s="76" t="s">
        <v>685</v>
      </c>
      <c r="F126" s="76" t="s">
        <v>29</v>
      </c>
      <c r="G126" s="76" t="s">
        <v>30</v>
      </c>
      <c r="H126" s="76" t="s">
        <v>693</v>
      </c>
      <c r="I126" s="76" t="s">
        <v>687</v>
      </c>
      <c r="J126" s="200" t="s">
        <v>1019</v>
      </c>
      <c r="K126" s="201">
        <v>37431</v>
      </c>
      <c r="L126" s="202">
        <v>695</v>
      </c>
      <c r="M126" s="202">
        <v>728</v>
      </c>
      <c r="N126" s="203">
        <v>428.95</v>
      </c>
      <c r="O126" s="200" t="s">
        <v>33</v>
      </c>
      <c r="P126" s="76"/>
      <c r="Q126" s="161"/>
      <c r="R126" s="214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</row>
    <row r="127" spans="2:63" x14ac:dyDescent="0.25">
      <c r="B127" s="214"/>
      <c r="C127" s="160"/>
      <c r="D127" s="199" t="e">
        <f t="shared" si="1"/>
        <v>#REF!</v>
      </c>
      <c r="E127" s="76" t="s">
        <v>685</v>
      </c>
      <c r="F127" s="76" t="s">
        <v>29</v>
      </c>
      <c r="G127" s="76" t="s">
        <v>30</v>
      </c>
      <c r="H127" s="76" t="s">
        <v>694</v>
      </c>
      <c r="I127" s="76" t="s">
        <v>687</v>
      </c>
      <c r="J127" s="200" t="s">
        <v>1019</v>
      </c>
      <c r="K127" s="201">
        <v>37431</v>
      </c>
      <c r="L127" s="202">
        <v>695</v>
      </c>
      <c r="M127" s="202">
        <v>728</v>
      </c>
      <c r="N127" s="203">
        <v>428.95</v>
      </c>
      <c r="O127" s="200" t="s">
        <v>33</v>
      </c>
      <c r="P127" s="76"/>
      <c r="Q127" s="161"/>
      <c r="R127" s="214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</row>
    <row r="128" spans="2:63" x14ac:dyDescent="0.25">
      <c r="B128" s="214"/>
      <c r="C128" s="160"/>
      <c r="D128" s="199" t="e">
        <f t="shared" si="1"/>
        <v>#REF!</v>
      </c>
      <c r="E128" s="76" t="s">
        <v>226</v>
      </c>
      <c r="F128" s="76" t="s">
        <v>29</v>
      </c>
      <c r="G128" s="76" t="s">
        <v>30</v>
      </c>
      <c r="H128" s="76" t="s">
        <v>227</v>
      </c>
      <c r="I128" s="76" t="s">
        <v>78</v>
      </c>
      <c r="J128" s="200" t="s">
        <v>1033</v>
      </c>
      <c r="K128" s="201">
        <v>37588</v>
      </c>
      <c r="L128" s="202">
        <v>1088</v>
      </c>
      <c r="M128" s="202">
        <v>124391</v>
      </c>
      <c r="N128" s="203">
        <v>279</v>
      </c>
      <c r="O128" s="200" t="s">
        <v>33</v>
      </c>
      <c r="P128" s="76"/>
      <c r="Q128" s="161"/>
      <c r="R128" s="214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</row>
    <row r="129" spans="2:63" x14ac:dyDescent="0.25">
      <c r="B129" s="214"/>
      <c r="C129" s="160"/>
      <c r="D129" s="199" t="e">
        <f t="shared" si="1"/>
        <v>#REF!</v>
      </c>
      <c r="E129" s="76" t="s">
        <v>724</v>
      </c>
      <c r="F129" s="76" t="s">
        <v>122</v>
      </c>
      <c r="G129" s="76" t="s">
        <v>725</v>
      </c>
      <c r="H129" s="76" t="s">
        <v>726</v>
      </c>
      <c r="I129" s="76" t="s">
        <v>71</v>
      </c>
      <c r="J129" s="206" t="s">
        <v>727</v>
      </c>
      <c r="K129" s="201">
        <v>37694</v>
      </c>
      <c r="L129" s="202"/>
      <c r="M129" s="202">
        <v>8829</v>
      </c>
      <c r="N129" s="203">
        <v>925</v>
      </c>
      <c r="O129" s="200" t="s">
        <v>33</v>
      </c>
      <c r="P129" s="76"/>
      <c r="Q129" s="161"/>
      <c r="R129" s="214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</row>
    <row r="130" spans="2:63" x14ac:dyDescent="0.25">
      <c r="B130" s="214"/>
      <c r="C130" s="160"/>
      <c r="D130" s="199" t="e">
        <f t="shared" si="1"/>
        <v>#REF!</v>
      </c>
      <c r="E130" s="76" t="s">
        <v>728</v>
      </c>
      <c r="F130" s="76" t="s">
        <v>80</v>
      </c>
      <c r="G130" s="76" t="s">
        <v>30</v>
      </c>
      <c r="H130" s="76" t="s">
        <v>729</v>
      </c>
      <c r="I130" s="76" t="s">
        <v>86</v>
      </c>
      <c r="J130" s="206" t="s">
        <v>582</v>
      </c>
      <c r="K130" s="201">
        <v>37761</v>
      </c>
      <c r="L130" s="202">
        <v>1485</v>
      </c>
      <c r="M130" s="202">
        <v>32404</v>
      </c>
      <c r="N130" s="203">
        <v>1799</v>
      </c>
      <c r="O130" s="200" t="s">
        <v>33</v>
      </c>
      <c r="P130" s="76"/>
      <c r="Q130" s="161"/>
      <c r="R130" s="214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</row>
    <row r="131" spans="2:63" x14ac:dyDescent="0.25">
      <c r="B131" s="214"/>
      <c r="C131" s="160"/>
      <c r="D131" s="199" t="e">
        <f t="shared" si="1"/>
        <v>#REF!</v>
      </c>
      <c r="E131" s="76" t="s">
        <v>735</v>
      </c>
      <c r="F131" s="76" t="s">
        <v>736</v>
      </c>
      <c r="G131" s="76" t="s">
        <v>737</v>
      </c>
      <c r="H131" s="76" t="s">
        <v>738</v>
      </c>
      <c r="I131" s="76" t="s">
        <v>255</v>
      </c>
      <c r="J131" s="206">
        <v>42</v>
      </c>
      <c r="K131" s="201">
        <v>37778</v>
      </c>
      <c r="L131" s="202">
        <v>1520</v>
      </c>
      <c r="M131" s="202">
        <v>47607</v>
      </c>
      <c r="N131" s="203">
        <v>523</v>
      </c>
      <c r="O131" s="200" t="s">
        <v>33</v>
      </c>
      <c r="P131" s="76"/>
      <c r="Q131" s="161"/>
      <c r="R131" s="214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</row>
    <row r="132" spans="2:63" x14ac:dyDescent="0.25">
      <c r="B132" s="214"/>
      <c r="C132" s="160"/>
      <c r="D132" s="199" t="e">
        <f t="shared" si="1"/>
        <v>#REF!</v>
      </c>
      <c r="E132" s="76" t="s">
        <v>730</v>
      </c>
      <c r="F132" s="76" t="s">
        <v>731</v>
      </c>
      <c r="G132" s="76" t="s">
        <v>30</v>
      </c>
      <c r="H132" s="76" t="s">
        <v>732</v>
      </c>
      <c r="I132" s="76" t="s">
        <v>403</v>
      </c>
      <c r="J132" s="206">
        <v>24</v>
      </c>
      <c r="K132" s="201">
        <v>37788</v>
      </c>
      <c r="L132" s="202">
        <v>1525</v>
      </c>
      <c r="M132" s="202">
        <v>1842</v>
      </c>
      <c r="N132" s="203">
        <v>1134.21</v>
      </c>
      <c r="O132" s="200" t="s">
        <v>33</v>
      </c>
      <c r="P132" s="76"/>
      <c r="Q132" s="161"/>
      <c r="R132" s="214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</row>
    <row r="133" spans="2:63" x14ac:dyDescent="0.25">
      <c r="B133" s="214"/>
      <c r="C133" s="160"/>
      <c r="D133" s="199" t="e">
        <f t="shared" si="1"/>
        <v>#REF!</v>
      </c>
      <c r="E133" s="76" t="s">
        <v>733</v>
      </c>
      <c r="F133" s="76" t="s">
        <v>731</v>
      </c>
      <c r="G133" s="76" t="s">
        <v>30</v>
      </c>
      <c r="H133" s="76" t="s">
        <v>734</v>
      </c>
      <c r="I133" s="76" t="s">
        <v>403</v>
      </c>
      <c r="J133" s="206">
        <v>24</v>
      </c>
      <c r="K133" s="201">
        <v>37788</v>
      </c>
      <c r="L133" s="202">
        <v>1525</v>
      </c>
      <c r="M133" s="202">
        <v>1842</v>
      </c>
      <c r="N133" s="203">
        <v>1095.03</v>
      </c>
      <c r="O133" s="200" t="s">
        <v>33</v>
      </c>
      <c r="P133" s="76"/>
      <c r="Q133" s="161"/>
      <c r="R133" s="214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</row>
    <row r="134" spans="2:63" x14ac:dyDescent="0.25">
      <c r="B134" s="214"/>
      <c r="C134" s="160"/>
      <c r="D134" s="199" t="e">
        <f t="shared" si="1"/>
        <v>#REF!</v>
      </c>
      <c r="E134" s="76" t="s">
        <v>599</v>
      </c>
      <c r="F134" s="76" t="s">
        <v>739</v>
      </c>
      <c r="G134" s="76" t="s">
        <v>30</v>
      </c>
      <c r="H134" s="76" t="s">
        <v>740</v>
      </c>
      <c r="I134" s="76" t="s">
        <v>403</v>
      </c>
      <c r="J134" s="206">
        <v>24</v>
      </c>
      <c r="K134" s="201">
        <v>37798</v>
      </c>
      <c r="L134" s="202">
        <v>1563</v>
      </c>
      <c r="M134" s="202">
        <v>3780</v>
      </c>
      <c r="N134" s="203">
        <v>1695</v>
      </c>
      <c r="O134" s="200" t="s">
        <v>33</v>
      </c>
      <c r="P134" s="76"/>
      <c r="Q134" s="161"/>
      <c r="R134" s="214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</row>
    <row r="135" spans="2:63" x14ac:dyDescent="0.25">
      <c r="B135" s="214"/>
      <c r="C135" s="160"/>
      <c r="D135" s="199" t="e">
        <f t="shared" si="1"/>
        <v>#REF!</v>
      </c>
      <c r="E135" s="76" t="s">
        <v>190</v>
      </c>
      <c r="F135" s="76" t="s">
        <v>745</v>
      </c>
      <c r="G135" s="76" t="s">
        <v>30</v>
      </c>
      <c r="H135" s="76" t="s">
        <v>746</v>
      </c>
      <c r="I135" s="76" t="s">
        <v>164</v>
      </c>
      <c r="J135" s="206">
        <v>48</v>
      </c>
      <c r="K135" s="201">
        <v>38049</v>
      </c>
      <c r="L135" s="202">
        <v>2090</v>
      </c>
      <c r="M135" s="202">
        <v>566</v>
      </c>
      <c r="N135" s="203">
        <v>3500</v>
      </c>
      <c r="O135" s="200" t="s">
        <v>33</v>
      </c>
      <c r="P135" s="76"/>
      <c r="Q135" s="161"/>
      <c r="R135" s="214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</row>
    <row r="136" spans="2:63" x14ac:dyDescent="0.25">
      <c r="B136" s="214"/>
      <c r="C136" s="160"/>
      <c r="D136" s="199" t="e">
        <f t="shared" si="1"/>
        <v>#REF!</v>
      </c>
      <c r="E136" s="76" t="s">
        <v>752</v>
      </c>
      <c r="F136" s="76" t="s">
        <v>29</v>
      </c>
      <c r="G136" s="76" t="s">
        <v>30</v>
      </c>
      <c r="H136" s="76" t="s">
        <v>753</v>
      </c>
      <c r="I136" s="76" t="s">
        <v>210</v>
      </c>
      <c r="J136" s="199">
        <v>16</v>
      </c>
      <c r="K136" s="201">
        <v>38176</v>
      </c>
      <c r="L136" s="202">
        <v>2361</v>
      </c>
      <c r="M136" s="202">
        <v>1686</v>
      </c>
      <c r="N136" s="203">
        <v>3221.25</v>
      </c>
      <c r="O136" s="200" t="s">
        <v>33</v>
      </c>
      <c r="P136" s="76"/>
      <c r="Q136" s="161"/>
      <c r="R136" s="214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</row>
    <row r="137" spans="2:63" x14ac:dyDescent="0.25">
      <c r="B137" s="214"/>
      <c r="C137" s="160"/>
      <c r="D137" s="199" t="e">
        <f t="shared" si="1"/>
        <v>#REF!</v>
      </c>
      <c r="E137" s="76" t="s">
        <v>754</v>
      </c>
      <c r="F137" s="76" t="s">
        <v>29</v>
      </c>
      <c r="G137" s="205" t="s">
        <v>30</v>
      </c>
      <c r="H137" s="76" t="s">
        <v>755</v>
      </c>
      <c r="I137" s="76" t="s">
        <v>210</v>
      </c>
      <c r="J137" s="199">
        <v>16</v>
      </c>
      <c r="K137" s="201">
        <v>38176</v>
      </c>
      <c r="L137" s="202">
        <v>2361</v>
      </c>
      <c r="M137" s="202">
        <v>1686</v>
      </c>
      <c r="N137" s="203">
        <v>2857.5</v>
      </c>
      <c r="O137" s="200" t="s">
        <v>33</v>
      </c>
      <c r="P137" s="76"/>
      <c r="Q137" s="161"/>
      <c r="R137" s="214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</row>
    <row r="138" spans="2:63" x14ac:dyDescent="0.25">
      <c r="B138" s="214"/>
      <c r="C138" s="160"/>
      <c r="D138" s="199" t="e">
        <f t="shared" si="1"/>
        <v>#REF!</v>
      </c>
      <c r="E138" s="76" t="s">
        <v>756</v>
      </c>
      <c r="F138" s="76" t="s">
        <v>29</v>
      </c>
      <c r="G138" s="76" t="s">
        <v>30</v>
      </c>
      <c r="H138" s="76" t="s">
        <v>757</v>
      </c>
      <c r="I138" s="76" t="s">
        <v>210</v>
      </c>
      <c r="J138" s="199">
        <v>16</v>
      </c>
      <c r="K138" s="201">
        <v>38188</v>
      </c>
      <c r="L138" s="202">
        <v>2390</v>
      </c>
      <c r="M138" s="202">
        <v>1692</v>
      </c>
      <c r="N138" s="203">
        <v>1085</v>
      </c>
      <c r="O138" s="200" t="s">
        <v>33</v>
      </c>
      <c r="P138" s="76"/>
      <c r="Q138" s="161"/>
      <c r="R138" s="214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</row>
    <row r="139" spans="2:63" x14ac:dyDescent="0.25">
      <c r="B139" s="214"/>
      <c r="C139" s="160"/>
      <c r="D139" s="199" t="e">
        <f t="shared" si="1"/>
        <v>#REF!</v>
      </c>
      <c r="E139" s="76" t="s">
        <v>758</v>
      </c>
      <c r="F139" s="76" t="s">
        <v>759</v>
      </c>
      <c r="G139" s="79">
        <v>4022268</v>
      </c>
      <c r="H139" s="76" t="s">
        <v>760</v>
      </c>
      <c r="I139" s="76" t="s">
        <v>71</v>
      </c>
      <c r="J139" s="206" t="s">
        <v>616</v>
      </c>
      <c r="K139" s="201">
        <v>38225</v>
      </c>
      <c r="L139" s="202">
        <v>2459</v>
      </c>
      <c r="M139" s="202">
        <v>2206</v>
      </c>
      <c r="N139" s="203">
        <v>3316.15</v>
      </c>
      <c r="O139" s="200" t="s">
        <v>33</v>
      </c>
      <c r="P139" s="76"/>
      <c r="Q139" s="161"/>
      <c r="R139" s="214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</row>
    <row r="140" spans="2:63" x14ac:dyDescent="0.25">
      <c r="B140" s="214"/>
      <c r="C140" s="160"/>
      <c r="D140" s="199" t="e">
        <f t="shared" si="1"/>
        <v>#REF!</v>
      </c>
      <c r="E140" s="76" t="s">
        <v>38</v>
      </c>
      <c r="F140" s="76" t="s">
        <v>39</v>
      </c>
      <c r="G140" s="76" t="s">
        <v>30</v>
      </c>
      <c r="H140" s="76" t="s">
        <v>40</v>
      </c>
      <c r="I140" s="76" t="s">
        <v>41</v>
      </c>
      <c r="J140" s="207">
        <v>47</v>
      </c>
      <c r="K140" s="201">
        <v>38443</v>
      </c>
      <c r="L140" s="202" t="s">
        <v>42</v>
      </c>
      <c r="M140" s="202" t="s">
        <v>42</v>
      </c>
      <c r="N140" s="203">
        <v>250</v>
      </c>
      <c r="O140" s="200" t="s">
        <v>33</v>
      </c>
      <c r="P140" s="76"/>
      <c r="Q140" s="161"/>
      <c r="R140" s="214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</row>
    <row r="141" spans="2:63" x14ac:dyDescent="0.25">
      <c r="B141" s="214"/>
      <c r="C141" s="160"/>
      <c r="D141" s="199" t="e">
        <f t="shared" ref="D141:D203" si="2">(D140+1)</f>
        <v>#REF!</v>
      </c>
      <c r="E141" s="76" t="s">
        <v>43</v>
      </c>
      <c r="F141" s="76" t="s">
        <v>29</v>
      </c>
      <c r="G141" s="76" t="s">
        <v>30</v>
      </c>
      <c r="H141" s="76" t="s">
        <v>44</v>
      </c>
      <c r="I141" s="76" t="s">
        <v>45</v>
      </c>
      <c r="J141" s="200" t="s">
        <v>727</v>
      </c>
      <c r="K141" s="201">
        <v>38443</v>
      </c>
      <c r="L141" s="202" t="s">
        <v>42</v>
      </c>
      <c r="M141" s="202" t="s">
        <v>42</v>
      </c>
      <c r="N141" s="203">
        <v>30</v>
      </c>
      <c r="O141" s="200" t="s">
        <v>33</v>
      </c>
      <c r="P141" s="76"/>
      <c r="Q141" s="161"/>
      <c r="R141" s="214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</row>
    <row r="142" spans="2:63" x14ac:dyDescent="0.25">
      <c r="B142" s="214"/>
      <c r="C142" s="160"/>
      <c r="D142" s="199" t="e">
        <f t="shared" si="2"/>
        <v>#REF!</v>
      </c>
      <c r="E142" s="76" t="s">
        <v>84</v>
      </c>
      <c r="F142" s="76" t="s">
        <v>29</v>
      </c>
      <c r="G142" s="76" t="s">
        <v>30</v>
      </c>
      <c r="H142" s="76" t="s">
        <v>85</v>
      </c>
      <c r="I142" s="76" t="s">
        <v>86</v>
      </c>
      <c r="J142" s="200" t="s">
        <v>582</v>
      </c>
      <c r="K142" s="201">
        <v>38443</v>
      </c>
      <c r="L142" s="202" t="s">
        <v>42</v>
      </c>
      <c r="M142" s="202" t="s">
        <v>42</v>
      </c>
      <c r="N142" s="203">
        <v>120</v>
      </c>
      <c r="O142" s="200" t="s">
        <v>33</v>
      </c>
      <c r="P142" s="76"/>
      <c r="Q142" s="161"/>
      <c r="R142" s="214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</row>
    <row r="143" spans="2:63" x14ac:dyDescent="0.25">
      <c r="B143" s="214"/>
      <c r="C143" s="160"/>
      <c r="D143" s="199" t="e">
        <f t="shared" si="2"/>
        <v>#REF!</v>
      </c>
      <c r="E143" s="76" t="s">
        <v>87</v>
      </c>
      <c r="F143" s="76" t="s">
        <v>29</v>
      </c>
      <c r="G143" s="76" t="s">
        <v>30</v>
      </c>
      <c r="H143" s="76" t="s">
        <v>88</v>
      </c>
      <c r="I143" s="76" t="s">
        <v>86</v>
      </c>
      <c r="J143" s="200" t="s">
        <v>582</v>
      </c>
      <c r="K143" s="201">
        <v>38443</v>
      </c>
      <c r="L143" s="202" t="s">
        <v>42</v>
      </c>
      <c r="M143" s="202" t="s">
        <v>42</v>
      </c>
      <c r="N143" s="203">
        <v>30</v>
      </c>
      <c r="O143" s="200" t="s">
        <v>33</v>
      </c>
      <c r="P143" s="76"/>
      <c r="Q143" s="161"/>
      <c r="R143" s="214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</row>
    <row r="144" spans="2:63" x14ac:dyDescent="0.25">
      <c r="B144" s="214"/>
      <c r="C144" s="160"/>
      <c r="D144" s="199" t="e">
        <f t="shared" si="2"/>
        <v>#REF!</v>
      </c>
      <c r="E144" s="76" t="s">
        <v>87</v>
      </c>
      <c r="F144" s="76" t="s">
        <v>29</v>
      </c>
      <c r="G144" s="76" t="s">
        <v>30</v>
      </c>
      <c r="H144" s="76" t="s">
        <v>89</v>
      </c>
      <c r="I144" s="76" t="s">
        <v>86</v>
      </c>
      <c r="J144" s="200" t="s">
        <v>582</v>
      </c>
      <c r="K144" s="201">
        <v>38443</v>
      </c>
      <c r="L144" s="202" t="s">
        <v>42</v>
      </c>
      <c r="M144" s="202" t="s">
        <v>42</v>
      </c>
      <c r="N144" s="203">
        <v>30</v>
      </c>
      <c r="O144" s="200" t="s">
        <v>33</v>
      </c>
      <c r="P144" s="76"/>
      <c r="Q144" s="161"/>
      <c r="R144" s="214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</row>
    <row r="145" spans="2:63" x14ac:dyDescent="0.25">
      <c r="B145" s="214"/>
      <c r="C145" s="160"/>
      <c r="D145" s="199" t="e">
        <f t="shared" si="2"/>
        <v>#REF!</v>
      </c>
      <c r="E145" s="76" t="s">
        <v>87</v>
      </c>
      <c r="F145" s="76" t="s">
        <v>29</v>
      </c>
      <c r="G145" s="76" t="s">
        <v>30</v>
      </c>
      <c r="H145" s="76" t="s">
        <v>90</v>
      </c>
      <c r="I145" s="76" t="s">
        <v>86</v>
      </c>
      <c r="J145" s="200" t="s">
        <v>582</v>
      </c>
      <c r="K145" s="201">
        <v>38443</v>
      </c>
      <c r="L145" s="202" t="s">
        <v>42</v>
      </c>
      <c r="M145" s="202" t="s">
        <v>42</v>
      </c>
      <c r="N145" s="203">
        <v>30</v>
      </c>
      <c r="O145" s="200" t="s">
        <v>33</v>
      </c>
      <c r="P145" s="76"/>
      <c r="Q145" s="161"/>
      <c r="R145" s="214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</row>
    <row r="146" spans="2:63" x14ac:dyDescent="0.25">
      <c r="B146" s="214"/>
      <c r="C146" s="160"/>
      <c r="D146" s="199" t="e">
        <f t="shared" si="2"/>
        <v>#REF!</v>
      </c>
      <c r="E146" s="76" t="s">
        <v>87</v>
      </c>
      <c r="F146" s="76" t="s">
        <v>29</v>
      </c>
      <c r="G146" s="76" t="s">
        <v>30</v>
      </c>
      <c r="H146" s="76" t="s">
        <v>91</v>
      </c>
      <c r="I146" s="76" t="s">
        <v>86</v>
      </c>
      <c r="J146" s="200" t="s">
        <v>582</v>
      </c>
      <c r="K146" s="201">
        <v>38443</v>
      </c>
      <c r="L146" s="202" t="s">
        <v>42</v>
      </c>
      <c r="M146" s="202" t="s">
        <v>42</v>
      </c>
      <c r="N146" s="203">
        <v>30</v>
      </c>
      <c r="O146" s="200" t="s">
        <v>33</v>
      </c>
      <c r="P146" s="76"/>
      <c r="Q146" s="161"/>
      <c r="R146" s="214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</row>
    <row r="147" spans="2:63" x14ac:dyDescent="0.25">
      <c r="B147" s="214"/>
      <c r="C147" s="160"/>
      <c r="D147" s="199" t="e">
        <f t="shared" si="2"/>
        <v>#REF!</v>
      </c>
      <c r="E147" s="76" t="s">
        <v>87</v>
      </c>
      <c r="F147" s="76" t="s">
        <v>29</v>
      </c>
      <c r="G147" s="76" t="s">
        <v>30</v>
      </c>
      <c r="H147" s="76" t="s">
        <v>92</v>
      </c>
      <c r="I147" s="76" t="s">
        <v>86</v>
      </c>
      <c r="J147" s="200" t="s">
        <v>582</v>
      </c>
      <c r="K147" s="201">
        <v>38443</v>
      </c>
      <c r="L147" s="202" t="s">
        <v>42</v>
      </c>
      <c r="M147" s="202" t="s">
        <v>42</v>
      </c>
      <c r="N147" s="203">
        <v>30</v>
      </c>
      <c r="O147" s="200" t="s">
        <v>33</v>
      </c>
      <c r="P147" s="76"/>
      <c r="Q147" s="161"/>
      <c r="R147" s="214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</row>
    <row r="148" spans="2:63" x14ac:dyDescent="0.25">
      <c r="B148" s="214"/>
      <c r="C148" s="160"/>
      <c r="D148" s="199" t="e">
        <f t="shared" si="2"/>
        <v>#REF!</v>
      </c>
      <c r="E148" s="76" t="s">
        <v>87</v>
      </c>
      <c r="F148" s="76" t="s">
        <v>29</v>
      </c>
      <c r="G148" s="76" t="s">
        <v>30</v>
      </c>
      <c r="H148" s="76" t="s">
        <v>93</v>
      </c>
      <c r="I148" s="76" t="s">
        <v>86</v>
      </c>
      <c r="J148" s="200" t="s">
        <v>582</v>
      </c>
      <c r="K148" s="201">
        <v>38443</v>
      </c>
      <c r="L148" s="202" t="s">
        <v>42</v>
      </c>
      <c r="M148" s="202" t="s">
        <v>42</v>
      </c>
      <c r="N148" s="203">
        <v>30</v>
      </c>
      <c r="O148" s="200" t="s">
        <v>33</v>
      </c>
      <c r="P148" s="76"/>
      <c r="Q148" s="161"/>
      <c r="R148" s="214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</row>
    <row r="149" spans="2:63" x14ac:dyDescent="0.25">
      <c r="B149" s="214"/>
      <c r="C149" s="160"/>
      <c r="D149" s="199" t="e">
        <f t="shared" si="2"/>
        <v>#REF!</v>
      </c>
      <c r="E149" s="76" t="s">
        <v>94</v>
      </c>
      <c r="F149" s="76" t="s">
        <v>29</v>
      </c>
      <c r="G149" s="76" t="s">
        <v>30</v>
      </c>
      <c r="H149" s="76" t="s">
        <v>95</v>
      </c>
      <c r="I149" s="76" t="s">
        <v>86</v>
      </c>
      <c r="J149" s="200" t="s">
        <v>582</v>
      </c>
      <c r="K149" s="201">
        <v>38443</v>
      </c>
      <c r="L149" s="202" t="s">
        <v>42</v>
      </c>
      <c r="M149" s="202" t="s">
        <v>42</v>
      </c>
      <c r="N149" s="203">
        <v>100</v>
      </c>
      <c r="O149" s="200" t="s">
        <v>33</v>
      </c>
      <c r="P149" s="76"/>
      <c r="Q149" s="161"/>
      <c r="R149" s="214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</row>
    <row r="150" spans="2:63" x14ac:dyDescent="0.25">
      <c r="B150" s="214"/>
      <c r="C150" s="160"/>
      <c r="D150" s="199" t="e">
        <f t="shared" si="2"/>
        <v>#REF!</v>
      </c>
      <c r="E150" s="76" t="s">
        <v>94</v>
      </c>
      <c r="F150" s="76" t="s">
        <v>29</v>
      </c>
      <c r="G150" s="76" t="s">
        <v>30</v>
      </c>
      <c r="H150" s="76" t="s">
        <v>96</v>
      </c>
      <c r="I150" s="76" t="s">
        <v>86</v>
      </c>
      <c r="J150" s="200" t="s">
        <v>582</v>
      </c>
      <c r="K150" s="201">
        <v>38443</v>
      </c>
      <c r="L150" s="202" t="s">
        <v>42</v>
      </c>
      <c r="M150" s="202" t="s">
        <v>42</v>
      </c>
      <c r="N150" s="203">
        <v>100</v>
      </c>
      <c r="O150" s="200" t="s">
        <v>33</v>
      </c>
      <c r="P150" s="76"/>
      <c r="Q150" s="161"/>
      <c r="R150" s="214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</row>
    <row r="151" spans="2:63" x14ac:dyDescent="0.25">
      <c r="B151" s="214"/>
      <c r="C151" s="160"/>
      <c r="D151" s="199" t="e">
        <f t="shared" si="2"/>
        <v>#REF!</v>
      </c>
      <c r="E151" s="76" t="s">
        <v>153</v>
      </c>
      <c r="F151" s="76" t="s">
        <v>29</v>
      </c>
      <c r="G151" s="76" t="s">
        <v>30</v>
      </c>
      <c r="H151" s="76" t="s">
        <v>154</v>
      </c>
      <c r="I151" s="76" t="s">
        <v>71</v>
      </c>
      <c r="J151" s="200" t="s">
        <v>616</v>
      </c>
      <c r="K151" s="201">
        <v>38443</v>
      </c>
      <c r="L151" s="202"/>
      <c r="M151" s="202"/>
      <c r="N151" s="203">
        <v>100</v>
      </c>
      <c r="O151" s="200" t="s">
        <v>33</v>
      </c>
      <c r="P151" s="76"/>
      <c r="Q151" s="161"/>
      <c r="R151" s="214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</row>
    <row r="152" spans="2:63" x14ac:dyDescent="0.25">
      <c r="B152" s="214"/>
      <c r="C152" s="160"/>
      <c r="D152" s="199" t="e">
        <f t="shared" si="2"/>
        <v>#REF!</v>
      </c>
      <c r="E152" s="76" t="s">
        <v>179</v>
      </c>
      <c r="F152" s="76" t="s">
        <v>29</v>
      </c>
      <c r="G152" s="76" t="s">
        <v>30</v>
      </c>
      <c r="H152" s="76" t="s">
        <v>180</v>
      </c>
      <c r="I152" s="76" t="s">
        <v>181</v>
      </c>
      <c r="J152" s="200" t="s">
        <v>1056</v>
      </c>
      <c r="K152" s="201">
        <v>38443</v>
      </c>
      <c r="L152" s="202" t="s">
        <v>42</v>
      </c>
      <c r="M152" s="202" t="s">
        <v>42</v>
      </c>
      <c r="N152" s="203">
        <v>300</v>
      </c>
      <c r="O152" s="200" t="s">
        <v>33</v>
      </c>
      <c r="P152" s="76"/>
      <c r="Q152" s="161"/>
      <c r="R152" s="214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</row>
    <row r="153" spans="2:63" x14ac:dyDescent="0.25">
      <c r="B153" s="214"/>
      <c r="C153" s="160"/>
      <c r="D153" s="199" t="e">
        <f t="shared" si="2"/>
        <v>#REF!</v>
      </c>
      <c r="E153" s="76" t="s">
        <v>186</v>
      </c>
      <c r="F153" s="76" t="s">
        <v>29</v>
      </c>
      <c r="G153" s="76" t="s">
        <v>30</v>
      </c>
      <c r="H153" s="76" t="s">
        <v>187</v>
      </c>
      <c r="I153" s="76" t="s">
        <v>181</v>
      </c>
      <c r="J153" s="200" t="s">
        <v>1056</v>
      </c>
      <c r="K153" s="201">
        <v>38443</v>
      </c>
      <c r="L153" s="202" t="s">
        <v>42</v>
      </c>
      <c r="M153" s="202" t="s">
        <v>42</v>
      </c>
      <c r="N153" s="203">
        <v>200</v>
      </c>
      <c r="O153" s="200" t="s">
        <v>33</v>
      </c>
      <c r="P153" s="76"/>
      <c r="Q153" s="161"/>
      <c r="R153" s="214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</row>
    <row r="154" spans="2:63" x14ac:dyDescent="0.25">
      <c r="B154" s="214"/>
      <c r="C154" s="160"/>
      <c r="D154" s="199" t="e">
        <f t="shared" si="2"/>
        <v>#REF!</v>
      </c>
      <c r="E154" s="76" t="s">
        <v>190</v>
      </c>
      <c r="F154" s="76" t="s">
        <v>191</v>
      </c>
      <c r="G154" s="76" t="s">
        <v>30</v>
      </c>
      <c r="H154" s="76" t="s">
        <v>192</v>
      </c>
      <c r="I154" s="76" t="s">
        <v>181</v>
      </c>
      <c r="J154" s="200" t="s">
        <v>1056</v>
      </c>
      <c r="K154" s="201">
        <v>38443</v>
      </c>
      <c r="L154" s="202" t="s">
        <v>42</v>
      </c>
      <c r="M154" s="202" t="s">
        <v>42</v>
      </c>
      <c r="N154" s="203">
        <v>2000</v>
      </c>
      <c r="O154" s="200" t="s">
        <v>33</v>
      </c>
      <c r="P154" s="76"/>
      <c r="Q154" s="161"/>
      <c r="R154" s="214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</row>
    <row r="155" spans="2:63" x14ac:dyDescent="0.25">
      <c r="B155" s="214"/>
      <c r="C155" s="160"/>
      <c r="D155" s="199" t="e">
        <f t="shared" si="2"/>
        <v>#REF!</v>
      </c>
      <c r="E155" s="76" t="s">
        <v>244</v>
      </c>
      <c r="F155" s="76" t="s">
        <v>29</v>
      </c>
      <c r="G155" s="76" t="s">
        <v>30</v>
      </c>
      <c r="H155" s="76" t="s">
        <v>245</v>
      </c>
      <c r="I155" s="76" t="s">
        <v>78</v>
      </c>
      <c r="J155" s="200" t="s">
        <v>1033</v>
      </c>
      <c r="K155" s="201">
        <v>38443</v>
      </c>
      <c r="L155" s="202" t="s">
        <v>42</v>
      </c>
      <c r="M155" s="202" t="s">
        <v>42</v>
      </c>
      <c r="N155" s="203">
        <v>300</v>
      </c>
      <c r="O155" s="200" t="s">
        <v>33</v>
      </c>
      <c r="P155" s="76"/>
      <c r="Q155" s="161"/>
      <c r="R155" s="214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</row>
    <row r="156" spans="2:63" x14ac:dyDescent="0.25">
      <c r="B156" s="214"/>
      <c r="C156" s="160"/>
      <c r="D156" s="199" t="e">
        <f t="shared" si="2"/>
        <v>#REF!</v>
      </c>
      <c r="E156" s="76" t="s">
        <v>186</v>
      </c>
      <c r="F156" s="76" t="s">
        <v>29</v>
      </c>
      <c r="G156" s="76" t="s">
        <v>30</v>
      </c>
      <c r="H156" s="76" t="s">
        <v>265</v>
      </c>
      <c r="I156" s="76" t="s">
        <v>78</v>
      </c>
      <c r="J156" s="200" t="s">
        <v>1033</v>
      </c>
      <c r="K156" s="201">
        <v>38443</v>
      </c>
      <c r="L156" s="202" t="s">
        <v>42</v>
      </c>
      <c r="M156" s="202" t="s">
        <v>42</v>
      </c>
      <c r="N156" s="203">
        <v>200</v>
      </c>
      <c r="O156" s="200" t="s">
        <v>33</v>
      </c>
      <c r="P156" s="76"/>
      <c r="Q156" s="161"/>
      <c r="R156" s="214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</row>
    <row r="157" spans="2:63" x14ac:dyDescent="0.25">
      <c r="B157" s="214"/>
      <c r="C157" s="160"/>
      <c r="D157" s="199" t="e">
        <f t="shared" si="2"/>
        <v>#REF!</v>
      </c>
      <c r="E157" s="76" t="s">
        <v>296</v>
      </c>
      <c r="F157" s="76" t="s">
        <v>29</v>
      </c>
      <c r="G157" s="76" t="s">
        <v>30</v>
      </c>
      <c r="H157" s="76" t="s">
        <v>297</v>
      </c>
      <c r="I157" s="76" t="s">
        <v>164</v>
      </c>
      <c r="J157" s="207">
        <v>47</v>
      </c>
      <c r="K157" s="201">
        <v>38443</v>
      </c>
      <c r="L157" s="202" t="s">
        <v>42</v>
      </c>
      <c r="M157" s="202" t="s">
        <v>42</v>
      </c>
      <c r="N157" s="203">
        <v>250</v>
      </c>
      <c r="O157" s="200" t="s">
        <v>33</v>
      </c>
      <c r="P157" s="76"/>
      <c r="Q157" s="161"/>
      <c r="R157" s="214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</row>
    <row r="158" spans="2:63" x14ac:dyDescent="0.25">
      <c r="B158" s="214"/>
      <c r="C158" s="160"/>
      <c r="D158" s="199" t="e">
        <f t="shared" si="2"/>
        <v>#REF!</v>
      </c>
      <c r="E158" s="76" t="s">
        <v>401</v>
      </c>
      <c r="F158" s="76" t="s">
        <v>29</v>
      </c>
      <c r="G158" s="76" t="s">
        <v>30</v>
      </c>
      <c r="H158" s="76" t="s">
        <v>402</v>
      </c>
      <c r="I158" s="76" t="s">
        <v>403</v>
      </c>
      <c r="J158" s="207">
        <v>44</v>
      </c>
      <c r="K158" s="201">
        <v>38443</v>
      </c>
      <c r="L158" s="202" t="s">
        <v>42</v>
      </c>
      <c r="M158" s="202" t="s">
        <v>42</v>
      </c>
      <c r="N158" s="203">
        <v>400</v>
      </c>
      <c r="O158" s="200" t="s">
        <v>33</v>
      </c>
      <c r="P158" s="76"/>
      <c r="Q158" s="161"/>
      <c r="R158" s="214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</row>
    <row r="159" spans="2:63" x14ac:dyDescent="0.25">
      <c r="B159" s="214"/>
      <c r="C159" s="160"/>
      <c r="D159" s="199" t="e">
        <f t="shared" si="2"/>
        <v>#REF!</v>
      </c>
      <c r="E159" s="76" t="s">
        <v>404</v>
      </c>
      <c r="F159" s="76" t="s">
        <v>29</v>
      </c>
      <c r="G159" s="76" t="s">
        <v>30</v>
      </c>
      <c r="H159" s="76" t="s">
        <v>405</v>
      </c>
      <c r="I159" s="76" t="s">
        <v>403</v>
      </c>
      <c r="J159" s="207">
        <v>44</v>
      </c>
      <c r="K159" s="201">
        <v>38443</v>
      </c>
      <c r="L159" s="202" t="s">
        <v>42</v>
      </c>
      <c r="M159" s="202" t="s">
        <v>42</v>
      </c>
      <c r="N159" s="203">
        <v>150</v>
      </c>
      <c r="O159" s="200" t="s">
        <v>33</v>
      </c>
      <c r="P159" s="76"/>
      <c r="Q159" s="161"/>
      <c r="R159" s="214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</row>
    <row r="160" spans="2:63" x14ac:dyDescent="0.25">
      <c r="B160" s="214"/>
      <c r="C160" s="160"/>
      <c r="D160" s="199" t="e">
        <f t="shared" si="2"/>
        <v>#REF!</v>
      </c>
      <c r="E160" s="76" t="s">
        <v>404</v>
      </c>
      <c r="F160" s="76" t="s">
        <v>29</v>
      </c>
      <c r="G160" s="76" t="s">
        <v>30</v>
      </c>
      <c r="H160" s="76" t="s">
        <v>406</v>
      </c>
      <c r="I160" s="76" t="s">
        <v>403</v>
      </c>
      <c r="J160" s="207">
        <v>44</v>
      </c>
      <c r="K160" s="201">
        <v>38443</v>
      </c>
      <c r="L160" s="202" t="s">
        <v>42</v>
      </c>
      <c r="M160" s="202" t="s">
        <v>42</v>
      </c>
      <c r="N160" s="203">
        <v>150</v>
      </c>
      <c r="O160" s="200" t="s">
        <v>33</v>
      </c>
      <c r="P160" s="76"/>
      <c r="Q160" s="161"/>
      <c r="R160" s="214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</row>
    <row r="161" spans="2:63" x14ac:dyDescent="0.25">
      <c r="B161" s="214"/>
      <c r="C161" s="160"/>
      <c r="D161" s="199" t="e">
        <f t="shared" si="2"/>
        <v>#REF!</v>
      </c>
      <c r="E161" s="76" t="s">
        <v>404</v>
      </c>
      <c r="F161" s="76" t="s">
        <v>29</v>
      </c>
      <c r="G161" s="76" t="s">
        <v>30</v>
      </c>
      <c r="H161" s="76" t="s">
        <v>407</v>
      </c>
      <c r="I161" s="76" t="s">
        <v>403</v>
      </c>
      <c r="J161" s="207">
        <v>44</v>
      </c>
      <c r="K161" s="201">
        <v>38443</v>
      </c>
      <c r="L161" s="202" t="s">
        <v>42</v>
      </c>
      <c r="M161" s="202" t="s">
        <v>42</v>
      </c>
      <c r="N161" s="203">
        <v>150</v>
      </c>
      <c r="O161" s="200" t="s">
        <v>33</v>
      </c>
      <c r="P161" s="76"/>
      <c r="Q161" s="161"/>
      <c r="R161" s="214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</row>
    <row r="162" spans="2:63" x14ac:dyDescent="0.25">
      <c r="B162" s="214"/>
      <c r="C162" s="160"/>
      <c r="D162" s="199" t="e">
        <f t="shared" si="2"/>
        <v>#REF!</v>
      </c>
      <c r="E162" s="76" t="s">
        <v>408</v>
      </c>
      <c r="F162" s="76" t="s">
        <v>39</v>
      </c>
      <c r="G162" s="79" t="s">
        <v>30</v>
      </c>
      <c r="H162" s="76" t="s">
        <v>409</v>
      </c>
      <c r="I162" s="76" t="s">
        <v>259</v>
      </c>
      <c r="J162" s="200" t="s">
        <v>260</v>
      </c>
      <c r="K162" s="201">
        <v>38443</v>
      </c>
      <c r="L162" s="200"/>
      <c r="M162" s="200" t="s">
        <v>66</v>
      </c>
      <c r="N162" s="203">
        <v>1</v>
      </c>
      <c r="O162" s="200" t="s">
        <v>33</v>
      </c>
      <c r="P162" s="76"/>
      <c r="Q162" s="161"/>
      <c r="R162" s="214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</row>
    <row r="163" spans="2:63" x14ac:dyDescent="0.25">
      <c r="B163" s="214"/>
      <c r="C163" s="160"/>
      <c r="D163" s="199" t="e">
        <f t="shared" si="2"/>
        <v>#REF!</v>
      </c>
      <c r="E163" s="79" t="s">
        <v>410</v>
      </c>
      <c r="F163" s="79" t="s">
        <v>29</v>
      </c>
      <c r="G163" s="79" t="s">
        <v>30</v>
      </c>
      <c r="H163" s="76" t="s">
        <v>411</v>
      </c>
      <c r="I163" s="79" t="s">
        <v>259</v>
      </c>
      <c r="J163" s="200" t="s">
        <v>260</v>
      </c>
      <c r="K163" s="201">
        <v>38443</v>
      </c>
      <c r="L163" s="200"/>
      <c r="M163" s="200" t="s">
        <v>66</v>
      </c>
      <c r="N163" s="203">
        <v>1</v>
      </c>
      <c r="O163" s="200" t="s">
        <v>33</v>
      </c>
      <c r="P163" s="79"/>
      <c r="Q163" s="161"/>
      <c r="R163" s="214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</row>
    <row r="164" spans="2:63" x14ac:dyDescent="0.25">
      <c r="B164" s="214"/>
      <c r="C164" s="160"/>
      <c r="D164" s="199" t="e">
        <f t="shared" si="2"/>
        <v>#REF!</v>
      </c>
      <c r="E164" s="76" t="s">
        <v>412</v>
      </c>
      <c r="F164" s="76" t="s">
        <v>29</v>
      </c>
      <c r="G164" s="76" t="s">
        <v>30</v>
      </c>
      <c r="H164" s="76" t="s">
        <v>413</v>
      </c>
      <c r="I164" s="76" t="s">
        <v>403</v>
      </c>
      <c r="J164" s="207">
        <v>44</v>
      </c>
      <c r="K164" s="201">
        <v>38443</v>
      </c>
      <c r="L164" s="202" t="s">
        <v>42</v>
      </c>
      <c r="M164" s="202" t="s">
        <v>42</v>
      </c>
      <c r="N164" s="203">
        <v>100</v>
      </c>
      <c r="O164" s="200" t="s">
        <v>33</v>
      </c>
      <c r="P164" s="76"/>
      <c r="Q164" s="161"/>
      <c r="R164" s="214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</row>
    <row r="165" spans="2:63" x14ac:dyDescent="0.25">
      <c r="B165" s="214"/>
      <c r="C165" s="160"/>
      <c r="D165" s="199" t="e">
        <f t="shared" si="2"/>
        <v>#REF!</v>
      </c>
      <c r="E165" s="76" t="s">
        <v>414</v>
      </c>
      <c r="F165" s="76" t="s">
        <v>29</v>
      </c>
      <c r="G165" s="76" t="s">
        <v>30</v>
      </c>
      <c r="H165" s="76" t="s">
        <v>415</v>
      </c>
      <c r="I165" s="76" t="s">
        <v>403</v>
      </c>
      <c r="J165" s="207">
        <v>44</v>
      </c>
      <c r="K165" s="201">
        <v>38443</v>
      </c>
      <c r="L165" s="202" t="s">
        <v>42</v>
      </c>
      <c r="M165" s="202" t="s">
        <v>42</v>
      </c>
      <c r="N165" s="203">
        <v>120</v>
      </c>
      <c r="O165" s="200" t="s">
        <v>33</v>
      </c>
      <c r="P165" s="76"/>
      <c r="Q165" s="161"/>
      <c r="R165" s="214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</row>
    <row r="166" spans="2:63" x14ac:dyDescent="0.25">
      <c r="B166" s="214"/>
      <c r="C166" s="160"/>
      <c r="D166" s="199" t="e">
        <f t="shared" si="2"/>
        <v>#REF!</v>
      </c>
      <c r="E166" s="76" t="s">
        <v>419</v>
      </c>
      <c r="F166" s="76" t="s">
        <v>39</v>
      </c>
      <c r="G166" s="79" t="s">
        <v>30</v>
      </c>
      <c r="H166" s="76" t="s">
        <v>420</v>
      </c>
      <c r="I166" s="76" t="s">
        <v>259</v>
      </c>
      <c r="J166" s="200" t="s">
        <v>260</v>
      </c>
      <c r="K166" s="201">
        <v>38443</v>
      </c>
      <c r="L166" s="200"/>
      <c r="M166" s="200" t="s">
        <v>66</v>
      </c>
      <c r="N166" s="203">
        <v>1</v>
      </c>
      <c r="O166" s="200" t="s">
        <v>33</v>
      </c>
      <c r="P166" s="76"/>
      <c r="Q166" s="161"/>
      <c r="R166" s="214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</row>
    <row r="167" spans="2:63" x14ac:dyDescent="0.25">
      <c r="B167" s="214"/>
      <c r="C167" s="160"/>
      <c r="D167" s="199" t="e">
        <f t="shared" si="2"/>
        <v>#REF!</v>
      </c>
      <c r="E167" s="76" t="s">
        <v>419</v>
      </c>
      <c r="F167" s="76" t="s">
        <v>39</v>
      </c>
      <c r="G167" s="79" t="s">
        <v>30</v>
      </c>
      <c r="H167" s="76" t="s">
        <v>421</v>
      </c>
      <c r="I167" s="76" t="s">
        <v>259</v>
      </c>
      <c r="J167" s="200" t="s">
        <v>260</v>
      </c>
      <c r="K167" s="201">
        <v>38443</v>
      </c>
      <c r="L167" s="200"/>
      <c r="M167" s="200" t="s">
        <v>66</v>
      </c>
      <c r="N167" s="203">
        <v>1</v>
      </c>
      <c r="O167" s="200" t="s">
        <v>33</v>
      </c>
      <c r="P167" s="76"/>
      <c r="Q167" s="161"/>
      <c r="R167" s="214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</row>
    <row r="168" spans="2:63" x14ac:dyDescent="0.25">
      <c r="B168" s="214"/>
      <c r="C168" s="160"/>
      <c r="D168" s="199" t="e">
        <f t="shared" si="2"/>
        <v>#REF!</v>
      </c>
      <c r="E168" s="76" t="s">
        <v>422</v>
      </c>
      <c r="F168" s="76" t="s">
        <v>29</v>
      </c>
      <c r="G168" s="79" t="s">
        <v>30</v>
      </c>
      <c r="H168" s="76" t="s">
        <v>423</v>
      </c>
      <c r="I168" s="76" t="s">
        <v>259</v>
      </c>
      <c r="J168" s="200" t="s">
        <v>260</v>
      </c>
      <c r="K168" s="201">
        <v>38443</v>
      </c>
      <c r="L168" s="200"/>
      <c r="M168" s="200" t="s">
        <v>66</v>
      </c>
      <c r="N168" s="203">
        <v>1</v>
      </c>
      <c r="O168" s="200" t="s">
        <v>33</v>
      </c>
      <c r="P168" s="76"/>
      <c r="Q168" s="161"/>
      <c r="R168" s="214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</row>
    <row r="169" spans="2:63" x14ac:dyDescent="0.25">
      <c r="B169" s="214"/>
      <c r="C169" s="160"/>
      <c r="D169" s="199" t="e">
        <f t="shared" si="2"/>
        <v>#REF!</v>
      </c>
      <c r="E169" s="76" t="s">
        <v>34</v>
      </c>
      <c r="F169" s="76" t="s">
        <v>29</v>
      </c>
      <c r="G169" s="79" t="s">
        <v>30</v>
      </c>
      <c r="H169" s="76" t="s">
        <v>424</v>
      </c>
      <c r="I169" s="76" t="s">
        <v>425</v>
      </c>
      <c r="J169" s="207">
        <v>44</v>
      </c>
      <c r="K169" s="201">
        <v>38443</v>
      </c>
      <c r="L169" s="202" t="s">
        <v>42</v>
      </c>
      <c r="M169" s="202" t="s">
        <v>42</v>
      </c>
      <c r="N169" s="203">
        <v>400</v>
      </c>
      <c r="O169" s="200" t="s">
        <v>33</v>
      </c>
      <c r="P169" s="76"/>
      <c r="Q169" s="161"/>
      <c r="R169" s="214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</row>
    <row r="170" spans="2:63" x14ac:dyDescent="0.25">
      <c r="B170" s="214"/>
      <c r="C170" s="160"/>
      <c r="D170" s="199" t="e">
        <f t="shared" si="2"/>
        <v>#REF!</v>
      </c>
      <c r="E170" s="76" t="s">
        <v>186</v>
      </c>
      <c r="F170" s="76" t="s">
        <v>29</v>
      </c>
      <c r="G170" s="79" t="s">
        <v>30</v>
      </c>
      <c r="H170" s="76" t="s">
        <v>428</v>
      </c>
      <c r="I170" s="76" t="s">
        <v>210</v>
      </c>
      <c r="J170" s="207">
        <v>11</v>
      </c>
      <c r="K170" s="201">
        <v>38443</v>
      </c>
      <c r="L170" s="202" t="s">
        <v>42</v>
      </c>
      <c r="M170" s="202" t="s">
        <v>42</v>
      </c>
      <c r="N170" s="203">
        <v>200</v>
      </c>
      <c r="O170" s="200" t="s">
        <v>33</v>
      </c>
      <c r="P170" s="76"/>
      <c r="Q170" s="161"/>
      <c r="R170" s="214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</row>
    <row r="171" spans="2:63" x14ac:dyDescent="0.25">
      <c r="B171" s="214"/>
      <c r="C171" s="160"/>
      <c r="D171" s="199" t="e">
        <f t="shared" si="2"/>
        <v>#REF!</v>
      </c>
      <c r="E171" s="76" t="s">
        <v>186</v>
      </c>
      <c r="F171" s="76" t="s">
        <v>29</v>
      </c>
      <c r="G171" s="79" t="s">
        <v>30</v>
      </c>
      <c r="H171" s="76" t="s">
        <v>429</v>
      </c>
      <c r="I171" s="76" t="s">
        <v>210</v>
      </c>
      <c r="J171" s="207">
        <v>11</v>
      </c>
      <c r="K171" s="201">
        <v>38443</v>
      </c>
      <c r="L171" s="202" t="s">
        <v>42</v>
      </c>
      <c r="M171" s="202" t="s">
        <v>42</v>
      </c>
      <c r="N171" s="203">
        <v>200</v>
      </c>
      <c r="O171" s="200" t="s">
        <v>33</v>
      </c>
      <c r="P171" s="76"/>
      <c r="Q171" s="161"/>
      <c r="R171" s="214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</row>
    <row r="172" spans="2:63" x14ac:dyDescent="0.25">
      <c r="B172" s="214"/>
      <c r="C172" s="160"/>
      <c r="D172" s="199" t="e">
        <f t="shared" si="2"/>
        <v>#REF!</v>
      </c>
      <c r="E172" s="76" t="s">
        <v>437</v>
      </c>
      <c r="F172" s="76" t="s">
        <v>29</v>
      </c>
      <c r="G172" s="79" t="s">
        <v>30</v>
      </c>
      <c r="H172" s="76" t="s">
        <v>438</v>
      </c>
      <c r="I172" s="76" t="s">
        <v>210</v>
      </c>
      <c r="J172" s="207">
        <v>11</v>
      </c>
      <c r="K172" s="201">
        <v>38443</v>
      </c>
      <c r="L172" s="202" t="s">
        <v>42</v>
      </c>
      <c r="M172" s="202" t="s">
        <v>42</v>
      </c>
      <c r="N172" s="203">
        <v>50</v>
      </c>
      <c r="O172" s="200" t="s">
        <v>33</v>
      </c>
      <c r="P172" s="76"/>
      <c r="Q172" s="161"/>
      <c r="R172" s="214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</row>
    <row r="173" spans="2:63" x14ac:dyDescent="0.25">
      <c r="B173" s="214"/>
      <c r="C173" s="160"/>
      <c r="D173" s="199" t="e">
        <f t="shared" si="2"/>
        <v>#REF!</v>
      </c>
      <c r="E173" s="76" t="s">
        <v>437</v>
      </c>
      <c r="F173" s="76" t="s">
        <v>29</v>
      </c>
      <c r="G173" s="79" t="s">
        <v>30</v>
      </c>
      <c r="H173" s="76" t="s">
        <v>439</v>
      </c>
      <c r="I173" s="76" t="s">
        <v>210</v>
      </c>
      <c r="J173" s="207">
        <v>11</v>
      </c>
      <c r="K173" s="201">
        <v>38443</v>
      </c>
      <c r="L173" s="202" t="s">
        <v>42</v>
      </c>
      <c r="M173" s="202" t="s">
        <v>42</v>
      </c>
      <c r="N173" s="203">
        <v>50</v>
      </c>
      <c r="O173" s="200" t="s">
        <v>33</v>
      </c>
      <c r="P173" s="76"/>
      <c r="Q173" s="161"/>
      <c r="R173" s="214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</row>
    <row r="174" spans="2:63" x14ac:dyDescent="0.25">
      <c r="B174" s="214"/>
      <c r="C174" s="160"/>
      <c r="D174" s="199" t="e">
        <f t="shared" si="2"/>
        <v>#REF!</v>
      </c>
      <c r="E174" s="76" t="s">
        <v>437</v>
      </c>
      <c r="F174" s="76" t="s">
        <v>29</v>
      </c>
      <c r="G174" s="79" t="s">
        <v>30</v>
      </c>
      <c r="H174" s="76" t="s">
        <v>440</v>
      </c>
      <c r="I174" s="76" t="s">
        <v>210</v>
      </c>
      <c r="J174" s="207">
        <v>11</v>
      </c>
      <c r="K174" s="201">
        <v>38443</v>
      </c>
      <c r="L174" s="202" t="s">
        <v>42</v>
      </c>
      <c r="M174" s="202" t="s">
        <v>42</v>
      </c>
      <c r="N174" s="203">
        <v>50</v>
      </c>
      <c r="O174" s="200" t="s">
        <v>33</v>
      </c>
      <c r="P174" s="76"/>
      <c r="Q174" s="161"/>
      <c r="R174" s="214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</row>
    <row r="175" spans="2:63" x14ac:dyDescent="0.25">
      <c r="B175" s="214"/>
      <c r="C175" s="160"/>
      <c r="D175" s="199" t="e">
        <f t="shared" si="2"/>
        <v>#REF!</v>
      </c>
      <c r="E175" s="76" t="s">
        <v>444</v>
      </c>
      <c r="F175" s="76" t="s">
        <v>445</v>
      </c>
      <c r="G175" s="79" t="s">
        <v>446</v>
      </c>
      <c r="H175" s="76" t="s">
        <v>447</v>
      </c>
      <c r="I175" s="76" t="s">
        <v>210</v>
      </c>
      <c r="J175" s="207">
        <v>16</v>
      </c>
      <c r="K175" s="201">
        <v>38443</v>
      </c>
      <c r="L175" s="202" t="s">
        <v>42</v>
      </c>
      <c r="M175" s="202" t="s">
        <v>42</v>
      </c>
      <c r="N175" s="203">
        <v>30</v>
      </c>
      <c r="O175" s="200" t="s">
        <v>33</v>
      </c>
      <c r="P175" s="76"/>
      <c r="Q175" s="161"/>
      <c r="R175" s="214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</row>
    <row r="176" spans="2:63" x14ac:dyDescent="0.25">
      <c r="B176" s="214"/>
      <c r="C176" s="160"/>
      <c r="D176" s="199" t="e">
        <f t="shared" si="2"/>
        <v>#REF!</v>
      </c>
      <c r="E176" s="76" t="s">
        <v>437</v>
      </c>
      <c r="F176" s="76" t="s">
        <v>29</v>
      </c>
      <c r="G176" s="76" t="s">
        <v>30</v>
      </c>
      <c r="H176" s="76" t="s">
        <v>520</v>
      </c>
      <c r="I176" s="76" t="s">
        <v>521</v>
      </c>
      <c r="J176" s="207">
        <v>52</v>
      </c>
      <c r="K176" s="201">
        <v>38443</v>
      </c>
      <c r="L176" s="202" t="s">
        <v>42</v>
      </c>
      <c r="M176" s="202" t="s">
        <v>42</v>
      </c>
      <c r="N176" s="203">
        <v>50</v>
      </c>
      <c r="O176" s="200" t="s">
        <v>33</v>
      </c>
      <c r="P176" s="76"/>
      <c r="Q176" s="161"/>
      <c r="R176" s="214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</row>
    <row r="177" spans="2:63" x14ac:dyDescent="0.25">
      <c r="B177" s="214"/>
      <c r="C177" s="160"/>
      <c r="D177" s="199" t="e">
        <f t="shared" si="2"/>
        <v>#REF!</v>
      </c>
      <c r="E177" s="76" t="s">
        <v>306</v>
      </c>
      <c r="F177" s="76" t="s">
        <v>102</v>
      </c>
      <c r="G177" s="76" t="s">
        <v>30</v>
      </c>
      <c r="H177" s="76" t="s">
        <v>539</v>
      </c>
      <c r="I177" s="76" t="s">
        <v>164</v>
      </c>
      <c r="J177" s="207">
        <v>47</v>
      </c>
      <c r="K177" s="201">
        <v>38443</v>
      </c>
      <c r="L177" s="202" t="s">
        <v>42</v>
      </c>
      <c r="M177" s="202" t="s">
        <v>42</v>
      </c>
      <c r="N177" s="203">
        <v>200</v>
      </c>
      <c r="O177" s="200" t="s">
        <v>33</v>
      </c>
      <c r="P177" s="76"/>
      <c r="Q177" s="161"/>
      <c r="R177" s="214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</row>
    <row r="178" spans="2:63" x14ac:dyDescent="0.25">
      <c r="B178" s="214"/>
      <c r="C178" s="160"/>
      <c r="D178" s="199" t="e">
        <f t="shared" si="2"/>
        <v>#REF!</v>
      </c>
      <c r="E178" s="76" t="s">
        <v>540</v>
      </c>
      <c r="F178" s="76" t="s">
        <v>29</v>
      </c>
      <c r="G178" s="76" t="s">
        <v>30</v>
      </c>
      <c r="H178" s="76" t="s">
        <v>541</v>
      </c>
      <c r="I178" s="76" t="s">
        <v>164</v>
      </c>
      <c r="J178" s="207">
        <v>47</v>
      </c>
      <c r="K178" s="201">
        <v>38443</v>
      </c>
      <c r="L178" s="202" t="s">
        <v>42</v>
      </c>
      <c r="M178" s="202" t="s">
        <v>42</v>
      </c>
      <c r="N178" s="203">
        <v>250</v>
      </c>
      <c r="O178" s="200" t="s">
        <v>33</v>
      </c>
      <c r="P178" s="76"/>
      <c r="Q178" s="161"/>
      <c r="R178" s="214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</row>
    <row r="179" spans="2:63" x14ac:dyDescent="0.25">
      <c r="B179" s="214"/>
      <c r="C179" s="160"/>
      <c r="D179" s="199" t="e">
        <f t="shared" si="2"/>
        <v>#REF!</v>
      </c>
      <c r="E179" s="76" t="s">
        <v>540</v>
      </c>
      <c r="F179" s="76" t="s">
        <v>29</v>
      </c>
      <c r="G179" s="76" t="s">
        <v>30</v>
      </c>
      <c r="H179" s="76" t="s">
        <v>542</v>
      </c>
      <c r="I179" s="76" t="s">
        <v>164</v>
      </c>
      <c r="J179" s="207">
        <v>47</v>
      </c>
      <c r="K179" s="201">
        <v>38443</v>
      </c>
      <c r="L179" s="202" t="s">
        <v>42</v>
      </c>
      <c r="M179" s="202" t="s">
        <v>42</v>
      </c>
      <c r="N179" s="203">
        <v>250</v>
      </c>
      <c r="O179" s="200" t="s">
        <v>33</v>
      </c>
      <c r="P179" s="76"/>
      <c r="Q179" s="161"/>
      <c r="R179" s="214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</row>
    <row r="180" spans="2:63" x14ac:dyDescent="0.25">
      <c r="B180" s="214"/>
      <c r="C180" s="160"/>
      <c r="D180" s="199" t="e">
        <f t="shared" si="2"/>
        <v>#REF!</v>
      </c>
      <c r="E180" s="76" t="s">
        <v>543</v>
      </c>
      <c r="F180" s="76" t="s">
        <v>29</v>
      </c>
      <c r="G180" s="76" t="s">
        <v>30</v>
      </c>
      <c r="H180" s="76" t="s">
        <v>544</v>
      </c>
      <c r="I180" s="76" t="s">
        <v>164</v>
      </c>
      <c r="J180" s="207">
        <v>47</v>
      </c>
      <c r="K180" s="201">
        <v>38443</v>
      </c>
      <c r="L180" s="202" t="s">
        <v>42</v>
      </c>
      <c r="M180" s="202" t="s">
        <v>42</v>
      </c>
      <c r="N180" s="203">
        <v>250</v>
      </c>
      <c r="O180" s="200" t="s">
        <v>33</v>
      </c>
      <c r="P180" s="76"/>
      <c r="Q180" s="161"/>
      <c r="R180" s="214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</row>
    <row r="181" spans="2:63" x14ac:dyDescent="0.25">
      <c r="B181" s="214"/>
      <c r="C181" s="160"/>
      <c r="D181" s="199" t="e">
        <f t="shared" si="2"/>
        <v>#REF!</v>
      </c>
      <c r="E181" s="76" t="s">
        <v>545</v>
      </c>
      <c r="F181" s="76" t="s">
        <v>29</v>
      </c>
      <c r="G181" s="76" t="s">
        <v>30</v>
      </c>
      <c r="H181" s="76" t="s">
        <v>546</v>
      </c>
      <c r="I181" s="76" t="s">
        <v>164</v>
      </c>
      <c r="J181" s="207">
        <v>47</v>
      </c>
      <c r="K181" s="201">
        <v>38443</v>
      </c>
      <c r="L181" s="202" t="s">
        <v>42</v>
      </c>
      <c r="M181" s="202" t="s">
        <v>42</v>
      </c>
      <c r="N181" s="203">
        <v>200</v>
      </c>
      <c r="O181" s="200" t="s">
        <v>33</v>
      </c>
      <c r="P181" s="76"/>
      <c r="Q181" s="161"/>
      <c r="R181" s="214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</row>
    <row r="182" spans="2:63" x14ac:dyDescent="0.25">
      <c r="B182" s="214"/>
      <c r="C182" s="160"/>
      <c r="D182" s="199" t="e">
        <f t="shared" si="2"/>
        <v>#REF!</v>
      </c>
      <c r="E182" s="76" t="s">
        <v>547</v>
      </c>
      <c r="F182" s="76" t="s">
        <v>29</v>
      </c>
      <c r="G182" s="76" t="s">
        <v>30</v>
      </c>
      <c r="H182" s="76" t="s">
        <v>548</v>
      </c>
      <c r="I182" s="76" t="s">
        <v>164</v>
      </c>
      <c r="J182" s="207">
        <v>47</v>
      </c>
      <c r="K182" s="201">
        <v>38443</v>
      </c>
      <c r="L182" s="202" t="s">
        <v>42</v>
      </c>
      <c r="M182" s="202" t="s">
        <v>42</v>
      </c>
      <c r="N182" s="203">
        <v>80</v>
      </c>
      <c r="O182" s="200" t="s">
        <v>33</v>
      </c>
      <c r="P182" s="76"/>
      <c r="Q182" s="161"/>
      <c r="R182" s="214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</row>
    <row r="183" spans="2:63" x14ac:dyDescent="0.25">
      <c r="B183" s="214"/>
      <c r="C183" s="160"/>
      <c r="D183" s="199" t="e">
        <f t="shared" si="2"/>
        <v>#REF!</v>
      </c>
      <c r="E183" s="76" t="s">
        <v>549</v>
      </c>
      <c r="F183" s="76" t="s">
        <v>29</v>
      </c>
      <c r="G183" s="76" t="s">
        <v>30</v>
      </c>
      <c r="H183" s="76" t="s">
        <v>550</v>
      </c>
      <c r="I183" s="76" t="s">
        <v>164</v>
      </c>
      <c r="J183" s="207">
        <v>47</v>
      </c>
      <c r="K183" s="201">
        <v>38443</v>
      </c>
      <c r="L183" s="202" t="s">
        <v>42</v>
      </c>
      <c r="M183" s="202" t="s">
        <v>42</v>
      </c>
      <c r="N183" s="203">
        <v>150</v>
      </c>
      <c r="O183" s="200" t="s">
        <v>33</v>
      </c>
      <c r="P183" s="76"/>
      <c r="Q183" s="161"/>
      <c r="R183" s="214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0"/>
      <c r="BC183" s="160"/>
      <c r="BD183" s="160"/>
      <c r="BE183" s="160"/>
      <c r="BF183" s="160"/>
      <c r="BG183" s="160"/>
      <c r="BH183" s="160"/>
      <c r="BI183" s="160"/>
      <c r="BJ183" s="160"/>
      <c r="BK183" s="160"/>
    </row>
    <row r="184" spans="2:63" x14ac:dyDescent="0.25">
      <c r="B184" s="214"/>
      <c r="C184" s="160"/>
      <c r="D184" s="199" t="e">
        <f t="shared" si="2"/>
        <v>#REF!</v>
      </c>
      <c r="E184" s="76" t="s">
        <v>549</v>
      </c>
      <c r="F184" s="76" t="s">
        <v>29</v>
      </c>
      <c r="G184" s="76" t="s">
        <v>30</v>
      </c>
      <c r="H184" s="76" t="s">
        <v>551</v>
      </c>
      <c r="I184" s="76" t="s">
        <v>164</v>
      </c>
      <c r="J184" s="207">
        <v>47</v>
      </c>
      <c r="K184" s="201">
        <v>38443</v>
      </c>
      <c r="L184" s="202" t="s">
        <v>42</v>
      </c>
      <c r="M184" s="202" t="s">
        <v>42</v>
      </c>
      <c r="N184" s="203">
        <v>150</v>
      </c>
      <c r="O184" s="200" t="s">
        <v>33</v>
      </c>
      <c r="P184" s="76"/>
      <c r="Q184" s="161"/>
      <c r="R184" s="214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</row>
    <row r="185" spans="2:63" x14ac:dyDescent="0.25">
      <c r="B185" s="214"/>
      <c r="C185" s="160"/>
      <c r="D185" s="199" t="e">
        <f t="shared" si="2"/>
        <v>#REF!</v>
      </c>
      <c r="E185" s="76" t="s">
        <v>552</v>
      </c>
      <c r="F185" s="76" t="s">
        <v>29</v>
      </c>
      <c r="G185" s="76" t="s">
        <v>30</v>
      </c>
      <c r="H185" s="76" t="s">
        <v>553</v>
      </c>
      <c r="I185" s="76" t="s">
        <v>164</v>
      </c>
      <c r="J185" s="207">
        <v>47</v>
      </c>
      <c r="K185" s="201">
        <v>38443</v>
      </c>
      <c r="L185" s="202" t="s">
        <v>42</v>
      </c>
      <c r="M185" s="202" t="s">
        <v>42</v>
      </c>
      <c r="N185" s="203">
        <v>150</v>
      </c>
      <c r="O185" s="200" t="s">
        <v>33</v>
      </c>
      <c r="P185" s="76"/>
      <c r="Q185" s="161"/>
      <c r="R185" s="214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</row>
    <row r="186" spans="2:63" x14ac:dyDescent="0.25">
      <c r="B186" s="214"/>
      <c r="C186" s="160"/>
      <c r="D186" s="199" t="e">
        <f t="shared" si="2"/>
        <v>#REF!</v>
      </c>
      <c r="E186" s="76" t="s">
        <v>516</v>
      </c>
      <c r="F186" s="76" t="s">
        <v>554</v>
      </c>
      <c r="G186" s="79">
        <v>321005031</v>
      </c>
      <c r="H186" s="76" t="s">
        <v>555</v>
      </c>
      <c r="I186" s="76" t="s">
        <v>164</v>
      </c>
      <c r="J186" s="207">
        <v>47</v>
      </c>
      <c r="K186" s="201">
        <v>38443</v>
      </c>
      <c r="L186" s="202" t="s">
        <v>42</v>
      </c>
      <c r="M186" s="202" t="s">
        <v>42</v>
      </c>
      <c r="N186" s="203">
        <v>400</v>
      </c>
      <c r="O186" s="200" t="s">
        <v>33</v>
      </c>
      <c r="P186" s="76"/>
      <c r="Q186" s="161"/>
      <c r="R186" s="214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</row>
    <row r="187" spans="2:63" x14ac:dyDescent="0.25">
      <c r="B187" s="214"/>
      <c r="C187" s="160"/>
      <c r="D187" s="199" t="e">
        <f t="shared" si="2"/>
        <v>#REF!</v>
      </c>
      <c r="E187" s="76" t="s">
        <v>556</v>
      </c>
      <c r="F187" s="76" t="s">
        <v>29</v>
      </c>
      <c r="G187" s="76" t="s">
        <v>30</v>
      </c>
      <c r="H187" s="76" t="s">
        <v>557</v>
      </c>
      <c r="I187" s="76" t="s">
        <v>164</v>
      </c>
      <c r="J187" s="207">
        <v>48</v>
      </c>
      <c r="K187" s="201">
        <v>38443</v>
      </c>
      <c r="L187" s="202" t="s">
        <v>42</v>
      </c>
      <c r="M187" s="202" t="s">
        <v>42</v>
      </c>
      <c r="N187" s="203">
        <v>300</v>
      </c>
      <c r="O187" s="200" t="s">
        <v>33</v>
      </c>
      <c r="P187" s="76"/>
      <c r="Q187" s="161"/>
      <c r="R187" s="214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</row>
    <row r="188" spans="2:63" x14ac:dyDescent="0.25">
      <c r="B188" s="214"/>
      <c r="C188" s="160"/>
      <c r="D188" s="199" t="e">
        <f t="shared" si="2"/>
        <v>#REF!</v>
      </c>
      <c r="E188" s="76" t="s">
        <v>558</v>
      </c>
      <c r="F188" s="76" t="s">
        <v>29</v>
      </c>
      <c r="G188" s="76" t="s">
        <v>30</v>
      </c>
      <c r="H188" s="76" t="s">
        <v>559</v>
      </c>
      <c r="I188" s="76" t="s">
        <v>259</v>
      </c>
      <c r="J188" s="200" t="s">
        <v>260</v>
      </c>
      <c r="K188" s="201">
        <v>38443</v>
      </c>
      <c r="L188" s="200"/>
      <c r="M188" s="200" t="s">
        <v>66</v>
      </c>
      <c r="N188" s="203">
        <v>1</v>
      </c>
      <c r="O188" s="200" t="s">
        <v>33</v>
      </c>
      <c r="P188" s="76"/>
      <c r="Q188" s="161"/>
      <c r="R188" s="214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</row>
    <row r="189" spans="2:63" x14ac:dyDescent="0.25">
      <c r="B189" s="214"/>
      <c r="C189" s="160"/>
      <c r="D189" s="199" t="e">
        <f t="shared" si="2"/>
        <v>#REF!</v>
      </c>
      <c r="E189" s="76" t="s">
        <v>563</v>
      </c>
      <c r="F189" s="76" t="s">
        <v>564</v>
      </c>
      <c r="G189" s="76" t="s">
        <v>30</v>
      </c>
      <c r="H189" s="76" t="s">
        <v>565</v>
      </c>
      <c r="I189" s="76" t="s">
        <v>164</v>
      </c>
      <c r="J189" s="207">
        <v>47</v>
      </c>
      <c r="K189" s="201">
        <v>38443</v>
      </c>
      <c r="L189" s="202" t="s">
        <v>42</v>
      </c>
      <c r="M189" s="202" t="s">
        <v>42</v>
      </c>
      <c r="N189" s="203">
        <v>300</v>
      </c>
      <c r="O189" s="200" t="s">
        <v>33</v>
      </c>
      <c r="P189" s="76"/>
      <c r="Q189" s="161"/>
      <c r="R189" s="214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</row>
    <row r="190" spans="2:63" x14ac:dyDescent="0.25">
      <c r="B190" s="214"/>
      <c r="C190" s="160"/>
      <c r="D190" s="199" t="e">
        <f t="shared" si="2"/>
        <v>#REF!</v>
      </c>
      <c r="E190" s="76" t="s">
        <v>566</v>
      </c>
      <c r="F190" s="76" t="s">
        <v>29</v>
      </c>
      <c r="G190" s="76" t="s">
        <v>30</v>
      </c>
      <c r="H190" s="76" t="s">
        <v>567</v>
      </c>
      <c r="I190" s="76" t="s">
        <v>164</v>
      </c>
      <c r="J190" s="207">
        <v>47</v>
      </c>
      <c r="K190" s="201">
        <v>38443</v>
      </c>
      <c r="L190" s="202" t="s">
        <v>42</v>
      </c>
      <c r="M190" s="202" t="s">
        <v>42</v>
      </c>
      <c r="N190" s="203">
        <v>200</v>
      </c>
      <c r="O190" s="200" t="s">
        <v>33</v>
      </c>
      <c r="P190" s="76"/>
      <c r="Q190" s="161"/>
      <c r="R190" s="214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</row>
    <row r="191" spans="2:63" x14ac:dyDescent="0.25">
      <c r="B191" s="214"/>
      <c r="C191" s="160"/>
      <c r="D191" s="199" t="e">
        <f t="shared" si="2"/>
        <v>#REF!</v>
      </c>
      <c r="E191" s="76" t="s">
        <v>568</v>
      </c>
      <c r="F191" s="76" t="s">
        <v>29</v>
      </c>
      <c r="G191" s="76" t="s">
        <v>30</v>
      </c>
      <c r="H191" s="76" t="s">
        <v>569</v>
      </c>
      <c r="I191" s="76" t="s">
        <v>164</v>
      </c>
      <c r="J191" s="207">
        <v>47</v>
      </c>
      <c r="K191" s="201">
        <v>38443</v>
      </c>
      <c r="L191" s="202" t="s">
        <v>42</v>
      </c>
      <c r="M191" s="202" t="s">
        <v>42</v>
      </c>
      <c r="N191" s="203">
        <v>200</v>
      </c>
      <c r="O191" s="200" t="s">
        <v>33</v>
      </c>
      <c r="P191" s="76"/>
      <c r="Q191" s="161"/>
      <c r="R191" s="214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</row>
    <row r="192" spans="2:63" x14ac:dyDescent="0.25">
      <c r="B192" s="214"/>
      <c r="C192" s="160"/>
      <c r="D192" s="199" t="e">
        <f t="shared" si="2"/>
        <v>#REF!</v>
      </c>
      <c r="E192" s="76" t="s">
        <v>576</v>
      </c>
      <c r="F192" s="76" t="s">
        <v>577</v>
      </c>
      <c r="G192" s="76" t="s">
        <v>30</v>
      </c>
      <c r="H192" s="76" t="s">
        <v>578</v>
      </c>
      <c r="I192" s="76" t="s">
        <v>259</v>
      </c>
      <c r="J192" s="200" t="s">
        <v>260</v>
      </c>
      <c r="K192" s="201">
        <v>38443</v>
      </c>
      <c r="L192" s="200" t="s">
        <v>66</v>
      </c>
      <c r="M192" s="200" t="s">
        <v>66</v>
      </c>
      <c r="N192" s="203">
        <v>1</v>
      </c>
      <c r="O192" s="200" t="s">
        <v>33</v>
      </c>
      <c r="P192" s="76"/>
      <c r="Q192" s="161"/>
      <c r="R192" s="214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0"/>
      <c r="BG192" s="160"/>
      <c r="BH192" s="160"/>
      <c r="BI192" s="160"/>
      <c r="BJ192" s="160"/>
      <c r="BK192" s="160"/>
    </row>
    <row r="193" spans="2:63" x14ac:dyDescent="0.25">
      <c r="B193" s="214"/>
      <c r="C193" s="160"/>
      <c r="D193" s="199" t="e">
        <f t="shared" si="2"/>
        <v>#REF!</v>
      </c>
      <c r="E193" s="76" t="s">
        <v>579</v>
      </c>
      <c r="F193" s="76" t="s">
        <v>580</v>
      </c>
      <c r="G193" s="76" t="s">
        <v>30</v>
      </c>
      <c r="H193" s="76" t="s">
        <v>581</v>
      </c>
      <c r="I193" s="76" t="s">
        <v>259</v>
      </c>
      <c r="J193" s="200" t="s">
        <v>260</v>
      </c>
      <c r="K193" s="201">
        <v>38443</v>
      </c>
      <c r="L193" s="200"/>
      <c r="M193" s="200"/>
      <c r="N193" s="203">
        <v>1</v>
      </c>
      <c r="O193" s="200" t="s">
        <v>33</v>
      </c>
      <c r="P193" s="76"/>
      <c r="Q193" s="161"/>
      <c r="R193" s="214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</row>
    <row r="194" spans="2:63" x14ac:dyDescent="0.25">
      <c r="B194" s="214"/>
      <c r="C194" s="160"/>
      <c r="D194" s="199" t="e">
        <f t="shared" si="2"/>
        <v>#REF!</v>
      </c>
      <c r="E194" s="76" t="s">
        <v>545</v>
      </c>
      <c r="F194" s="76" t="s">
        <v>29</v>
      </c>
      <c r="G194" s="76" t="s">
        <v>30</v>
      </c>
      <c r="H194" s="76" t="s">
        <v>583</v>
      </c>
      <c r="I194" s="76" t="s">
        <v>83</v>
      </c>
      <c r="J194" s="207">
        <v>18</v>
      </c>
      <c r="K194" s="201">
        <v>38443</v>
      </c>
      <c r="L194" s="202" t="s">
        <v>42</v>
      </c>
      <c r="M194" s="202" t="s">
        <v>42</v>
      </c>
      <c r="N194" s="203">
        <v>200</v>
      </c>
      <c r="O194" s="200" t="s">
        <v>33</v>
      </c>
      <c r="P194" s="76"/>
      <c r="Q194" s="161"/>
      <c r="R194" s="214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</row>
    <row r="195" spans="2:63" x14ac:dyDescent="0.25">
      <c r="B195" s="214"/>
      <c r="C195" s="160"/>
      <c r="D195" s="199" t="e">
        <f t="shared" si="2"/>
        <v>#REF!</v>
      </c>
      <c r="E195" s="76" t="s">
        <v>584</v>
      </c>
      <c r="F195" s="76" t="s">
        <v>29</v>
      </c>
      <c r="G195" s="76" t="s">
        <v>30</v>
      </c>
      <c r="H195" s="76" t="s">
        <v>585</v>
      </c>
      <c r="I195" s="76" t="s">
        <v>83</v>
      </c>
      <c r="J195" s="207">
        <v>18</v>
      </c>
      <c r="K195" s="201">
        <v>38443</v>
      </c>
      <c r="L195" s="202" t="s">
        <v>42</v>
      </c>
      <c r="M195" s="202" t="s">
        <v>42</v>
      </c>
      <c r="N195" s="203">
        <v>200</v>
      </c>
      <c r="O195" s="200" t="s">
        <v>33</v>
      </c>
      <c r="P195" s="76"/>
      <c r="Q195" s="161"/>
      <c r="R195" s="214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</row>
    <row r="196" spans="2:63" x14ac:dyDescent="0.25">
      <c r="B196" s="214"/>
      <c r="C196" s="160"/>
      <c r="D196" s="199" t="e">
        <f t="shared" si="2"/>
        <v>#REF!</v>
      </c>
      <c r="E196" s="76" t="s">
        <v>586</v>
      </c>
      <c r="F196" s="76" t="s">
        <v>29</v>
      </c>
      <c r="G196" s="76" t="s">
        <v>30</v>
      </c>
      <c r="H196" s="76" t="s">
        <v>587</v>
      </c>
      <c r="I196" s="76" t="s">
        <v>83</v>
      </c>
      <c r="J196" s="207">
        <v>18</v>
      </c>
      <c r="K196" s="201">
        <v>38443</v>
      </c>
      <c r="L196" s="202" t="s">
        <v>42</v>
      </c>
      <c r="M196" s="202" t="s">
        <v>42</v>
      </c>
      <c r="N196" s="203">
        <v>150</v>
      </c>
      <c r="O196" s="200" t="s">
        <v>33</v>
      </c>
      <c r="P196" s="76"/>
      <c r="Q196" s="161"/>
      <c r="R196" s="214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0"/>
      <c r="BC196" s="160"/>
      <c r="BD196" s="160"/>
      <c r="BE196" s="160"/>
      <c r="BF196" s="160"/>
      <c r="BG196" s="160"/>
      <c r="BH196" s="160"/>
      <c r="BI196" s="160"/>
      <c r="BJ196" s="160"/>
      <c r="BK196" s="160"/>
    </row>
    <row r="197" spans="2:63" x14ac:dyDescent="0.25">
      <c r="B197" s="214"/>
      <c r="C197" s="160"/>
      <c r="D197" s="199" t="e">
        <f t="shared" si="2"/>
        <v>#REF!</v>
      </c>
      <c r="E197" s="76" t="s">
        <v>591</v>
      </c>
      <c r="F197" s="76" t="s">
        <v>29</v>
      </c>
      <c r="G197" s="76" t="s">
        <v>30</v>
      </c>
      <c r="H197" s="76" t="s">
        <v>592</v>
      </c>
      <c r="I197" s="76" t="s">
        <v>83</v>
      </c>
      <c r="J197" s="200" t="s">
        <v>260</v>
      </c>
      <c r="K197" s="201">
        <v>38443</v>
      </c>
      <c r="L197" s="200"/>
      <c r="M197" s="200"/>
      <c r="N197" s="203">
        <v>1</v>
      </c>
      <c r="O197" s="200" t="s">
        <v>33</v>
      </c>
      <c r="P197" s="76"/>
      <c r="Q197" s="161"/>
      <c r="R197" s="214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0"/>
      <c r="BC197" s="160"/>
      <c r="BD197" s="160"/>
      <c r="BE197" s="160"/>
      <c r="BF197" s="160"/>
      <c r="BG197" s="160"/>
      <c r="BH197" s="160"/>
      <c r="BI197" s="160"/>
      <c r="BJ197" s="160"/>
      <c r="BK197" s="160"/>
    </row>
    <row r="198" spans="2:63" x14ac:dyDescent="0.25">
      <c r="B198" s="214"/>
      <c r="C198" s="160"/>
      <c r="D198" s="199" t="e">
        <f>(#REF!+1)</f>
        <v>#REF!</v>
      </c>
      <c r="E198" s="76" t="s">
        <v>593</v>
      </c>
      <c r="F198" s="76" t="s">
        <v>29</v>
      </c>
      <c r="G198" s="76" t="s">
        <v>30</v>
      </c>
      <c r="H198" s="76" t="s">
        <v>594</v>
      </c>
      <c r="I198" s="76" t="s">
        <v>83</v>
      </c>
      <c r="J198" s="207">
        <v>18</v>
      </c>
      <c r="K198" s="201">
        <v>38443</v>
      </c>
      <c r="L198" s="202" t="s">
        <v>42</v>
      </c>
      <c r="M198" s="202" t="s">
        <v>42</v>
      </c>
      <c r="N198" s="203">
        <v>30</v>
      </c>
      <c r="O198" s="200" t="s">
        <v>33</v>
      </c>
      <c r="P198" s="76"/>
      <c r="Q198" s="161"/>
      <c r="R198" s="214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</row>
    <row r="199" spans="2:63" x14ac:dyDescent="0.25">
      <c r="B199" s="214"/>
      <c r="C199" s="160"/>
      <c r="D199" s="199" t="e">
        <f t="shared" si="2"/>
        <v>#REF!</v>
      </c>
      <c r="E199" s="76" t="s">
        <v>602</v>
      </c>
      <c r="F199" s="76" t="s">
        <v>29</v>
      </c>
      <c r="G199" s="76" t="s">
        <v>30</v>
      </c>
      <c r="H199" s="76" t="s">
        <v>603</v>
      </c>
      <c r="I199" s="76" t="s">
        <v>531</v>
      </c>
      <c r="J199" s="207">
        <v>52</v>
      </c>
      <c r="K199" s="201">
        <v>38443</v>
      </c>
      <c r="L199" s="202" t="s">
        <v>42</v>
      </c>
      <c r="M199" s="202" t="s">
        <v>42</v>
      </c>
      <c r="N199" s="203">
        <v>100</v>
      </c>
      <c r="O199" s="200" t="s">
        <v>33</v>
      </c>
      <c r="P199" s="76"/>
      <c r="Q199" s="161"/>
      <c r="R199" s="214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0"/>
      <c r="BB199" s="160"/>
      <c r="BC199" s="160"/>
      <c r="BD199" s="160"/>
      <c r="BE199" s="160"/>
      <c r="BF199" s="160"/>
      <c r="BG199" s="160"/>
      <c r="BH199" s="160"/>
      <c r="BI199" s="160"/>
      <c r="BJ199" s="160"/>
      <c r="BK199" s="160"/>
    </row>
    <row r="200" spans="2:63" x14ac:dyDescent="0.25">
      <c r="B200" s="214"/>
      <c r="C200" s="160"/>
      <c r="D200" s="199" t="e">
        <f t="shared" si="2"/>
        <v>#REF!</v>
      </c>
      <c r="E200" s="76" t="s">
        <v>602</v>
      </c>
      <c r="F200" s="76" t="s">
        <v>29</v>
      </c>
      <c r="G200" s="76" t="s">
        <v>30</v>
      </c>
      <c r="H200" s="76" t="s">
        <v>604</v>
      </c>
      <c r="I200" s="76" t="s">
        <v>531</v>
      </c>
      <c r="J200" s="207">
        <v>52</v>
      </c>
      <c r="K200" s="201">
        <v>38443</v>
      </c>
      <c r="L200" s="202" t="s">
        <v>42</v>
      </c>
      <c r="M200" s="202" t="s">
        <v>42</v>
      </c>
      <c r="N200" s="203">
        <v>100</v>
      </c>
      <c r="O200" s="200" t="s">
        <v>33</v>
      </c>
      <c r="P200" s="76"/>
      <c r="Q200" s="161"/>
      <c r="R200" s="214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</row>
    <row r="201" spans="2:63" x14ac:dyDescent="0.25">
      <c r="B201" s="214"/>
      <c r="C201" s="160"/>
      <c r="D201" s="199" t="e">
        <f t="shared" si="2"/>
        <v>#REF!</v>
      </c>
      <c r="E201" s="76" t="s">
        <v>605</v>
      </c>
      <c r="F201" s="76" t="s">
        <v>29</v>
      </c>
      <c r="G201" s="76" t="s">
        <v>30</v>
      </c>
      <c r="H201" s="76" t="s">
        <v>606</v>
      </c>
      <c r="I201" s="76" t="s">
        <v>83</v>
      </c>
      <c r="J201" s="207">
        <v>18</v>
      </c>
      <c r="K201" s="201">
        <v>38443</v>
      </c>
      <c r="L201" s="202" t="s">
        <v>42</v>
      </c>
      <c r="M201" s="202" t="s">
        <v>42</v>
      </c>
      <c r="N201" s="203">
        <v>50</v>
      </c>
      <c r="O201" s="200" t="s">
        <v>33</v>
      </c>
      <c r="P201" s="76"/>
      <c r="Q201" s="161"/>
      <c r="R201" s="214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0"/>
      <c r="BH201" s="160"/>
      <c r="BI201" s="160"/>
      <c r="BJ201" s="160"/>
      <c r="BK201" s="160"/>
    </row>
    <row r="202" spans="2:63" x14ac:dyDescent="0.25">
      <c r="B202" s="214"/>
      <c r="C202" s="160"/>
      <c r="D202" s="199" t="e">
        <f t="shared" si="2"/>
        <v>#REF!</v>
      </c>
      <c r="E202" s="76" t="s">
        <v>605</v>
      </c>
      <c r="F202" s="76" t="s">
        <v>29</v>
      </c>
      <c r="G202" s="76" t="s">
        <v>30</v>
      </c>
      <c r="H202" s="76" t="s">
        <v>607</v>
      </c>
      <c r="I202" s="76" t="s">
        <v>531</v>
      </c>
      <c r="J202" s="207">
        <v>52</v>
      </c>
      <c r="K202" s="201">
        <v>38443</v>
      </c>
      <c r="L202" s="202" t="s">
        <v>42</v>
      </c>
      <c r="M202" s="202" t="s">
        <v>42</v>
      </c>
      <c r="N202" s="203">
        <v>50</v>
      </c>
      <c r="O202" s="200" t="s">
        <v>33</v>
      </c>
      <c r="P202" s="76"/>
      <c r="Q202" s="161"/>
      <c r="R202" s="214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160"/>
      <c r="BB202" s="160"/>
      <c r="BC202" s="160"/>
      <c r="BD202" s="160"/>
      <c r="BE202" s="160"/>
      <c r="BF202" s="160"/>
      <c r="BG202" s="160"/>
      <c r="BH202" s="160"/>
      <c r="BI202" s="160"/>
      <c r="BJ202" s="160"/>
      <c r="BK202" s="160"/>
    </row>
    <row r="203" spans="2:63" x14ac:dyDescent="0.25">
      <c r="B203" s="214"/>
      <c r="C203" s="160"/>
      <c r="D203" s="199" t="e">
        <f t="shared" si="2"/>
        <v>#REF!</v>
      </c>
      <c r="E203" s="76" t="s">
        <v>605</v>
      </c>
      <c r="F203" s="76" t="s">
        <v>29</v>
      </c>
      <c r="G203" s="76" t="s">
        <v>30</v>
      </c>
      <c r="H203" s="76" t="s">
        <v>608</v>
      </c>
      <c r="I203" s="76" t="s">
        <v>531</v>
      </c>
      <c r="J203" s="207">
        <v>52</v>
      </c>
      <c r="K203" s="201">
        <v>38443</v>
      </c>
      <c r="L203" s="202" t="s">
        <v>42</v>
      </c>
      <c r="M203" s="202" t="s">
        <v>42</v>
      </c>
      <c r="N203" s="203">
        <v>50</v>
      </c>
      <c r="O203" s="200" t="s">
        <v>33</v>
      </c>
      <c r="P203" s="76"/>
      <c r="Q203" s="161"/>
      <c r="R203" s="214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60"/>
      <c r="BA203" s="160"/>
      <c r="BB203" s="160"/>
      <c r="BC203" s="160"/>
      <c r="BD203" s="160"/>
      <c r="BE203" s="160"/>
      <c r="BF203" s="160"/>
      <c r="BG203" s="160"/>
      <c r="BH203" s="160"/>
      <c r="BI203" s="160"/>
      <c r="BJ203" s="160"/>
      <c r="BK203" s="160"/>
    </row>
    <row r="204" spans="2:63" x14ac:dyDescent="0.25">
      <c r="B204" s="214"/>
      <c r="C204" s="160"/>
      <c r="D204" s="199" t="e">
        <f t="shared" ref="D204:D232" si="3">(D203+1)</f>
        <v>#REF!</v>
      </c>
      <c r="E204" s="76" t="s">
        <v>605</v>
      </c>
      <c r="F204" s="76" t="s">
        <v>29</v>
      </c>
      <c r="G204" s="76" t="s">
        <v>30</v>
      </c>
      <c r="H204" s="76" t="s">
        <v>609</v>
      </c>
      <c r="I204" s="76" t="s">
        <v>531</v>
      </c>
      <c r="J204" s="207">
        <v>52</v>
      </c>
      <c r="K204" s="201">
        <v>38443</v>
      </c>
      <c r="L204" s="202" t="s">
        <v>42</v>
      </c>
      <c r="M204" s="202" t="s">
        <v>42</v>
      </c>
      <c r="N204" s="203">
        <v>50</v>
      </c>
      <c r="O204" s="200" t="s">
        <v>33</v>
      </c>
      <c r="P204" s="76"/>
      <c r="Q204" s="161"/>
      <c r="R204" s="214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</row>
    <row r="205" spans="2:63" x14ac:dyDescent="0.25">
      <c r="B205" s="214"/>
      <c r="C205" s="160"/>
      <c r="D205" s="199" t="e">
        <f t="shared" si="3"/>
        <v>#REF!</v>
      </c>
      <c r="E205" s="76" t="s">
        <v>605</v>
      </c>
      <c r="F205" s="76" t="s">
        <v>29</v>
      </c>
      <c r="G205" s="76" t="s">
        <v>30</v>
      </c>
      <c r="H205" s="76" t="s">
        <v>610</v>
      </c>
      <c r="I205" s="76" t="s">
        <v>531</v>
      </c>
      <c r="J205" s="207">
        <v>52</v>
      </c>
      <c r="K205" s="201">
        <v>38443</v>
      </c>
      <c r="L205" s="202" t="s">
        <v>42</v>
      </c>
      <c r="M205" s="202" t="s">
        <v>42</v>
      </c>
      <c r="N205" s="203">
        <v>50</v>
      </c>
      <c r="O205" s="200" t="s">
        <v>33</v>
      </c>
      <c r="P205" s="76"/>
      <c r="Q205" s="161"/>
      <c r="R205" s="214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</row>
    <row r="206" spans="2:63" x14ac:dyDescent="0.25">
      <c r="B206" s="214"/>
      <c r="C206" s="160"/>
      <c r="D206" s="199" t="e">
        <f t="shared" si="3"/>
        <v>#REF!</v>
      </c>
      <c r="E206" s="76" t="s">
        <v>605</v>
      </c>
      <c r="F206" s="76" t="s">
        <v>29</v>
      </c>
      <c r="G206" s="76" t="s">
        <v>30</v>
      </c>
      <c r="H206" s="76" t="s">
        <v>627</v>
      </c>
      <c r="I206" s="76" t="s">
        <v>521</v>
      </c>
      <c r="J206" s="207">
        <v>52</v>
      </c>
      <c r="K206" s="201">
        <v>38443</v>
      </c>
      <c r="L206" s="202" t="s">
        <v>42</v>
      </c>
      <c r="M206" s="202" t="s">
        <v>42</v>
      </c>
      <c r="N206" s="203">
        <v>50</v>
      </c>
      <c r="O206" s="200" t="s">
        <v>33</v>
      </c>
      <c r="P206" s="76"/>
      <c r="Q206" s="161"/>
      <c r="R206" s="214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</row>
    <row r="207" spans="2:63" x14ac:dyDescent="0.25">
      <c r="B207" s="214"/>
      <c r="C207" s="160"/>
      <c r="D207" s="199" t="e">
        <f t="shared" si="3"/>
        <v>#REF!</v>
      </c>
      <c r="E207" s="76" t="s">
        <v>605</v>
      </c>
      <c r="F207" s="76" t="s">
        <v>29</v>
      </c>
      <c r="G207" s="76" t="s">
        <v>30</v>
      </c>
      <c r="H207" s="76" t="s">
        <v>628</v>
      </c>
      <c r="I207" s="76" t="s">
        <v>521</v>
      </c>
      <c r="J207" s="207">
        <v>52</v>
      </c>
      <c r="K207" s="201">
        <v>38443</v>
      </c>
      <c r="L207" s="202" t="s">
        <v>42</v>
      </c>
      <c r="M207" s="202" t="s">
        <v>42</v>
      </c>
      <c r="N207" s="203">
        <v>50</v>
      </c>
      <c r="O207" s="200" t="s">
        <v>33</v>
      </c>
      <c r="P207" s="76"/>
      <c r="Q207" s="161"/>
      <c r="R207" s="214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</row>
    <row r="208" spans="2:63" x14ac:dyDescent="0.25">
      <c r="B208" s="214"/>
      <c r="C208" s="160"/>
      <c r="D208" s="199" t="e">
        <f t="shared" si="3"/>
        <v>#REF!</v>
      </c>
      <c r="E208" s="76" t="s">
        <v>605</v>
      </c>
      <c r="F208" s="76" t="s">
        <v>29</v>
      </c>
      <c r="G208" s="76" t="s">
        <v>30</v>
      </c>
      <c r="H208" s="76" t="s">
        <v>629</v>
      </c>
      <c r="I208" s="76" t="s">
        <v>521</v>
      </c>
      <c r="J208" s="207">
        <v>52</v>
      </c>
      <c r="K208" s="201">
        <v>38443</v>
      </c>
      <c r="L208" s="202" t="s">
        <v>42</v>
      </c>
      <c r="M208" s="202" t="s">
        <v>42</v>
      </c>
      <c r="N208" s="203">
        <v>50</v>
      </c>
      <c r="O208" s="200" t="s">
        <v>33</v>
      </c>
      <c r="P208" s="76"/>
      <c r="Q208" s="161"/>
      <c r="R208" s="214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0"/>
      <c r="BB208" s="160"/>
      <c r="BC208" s="160"/>
      <c r="BD208" s="160"/>
      <c r="BE208" s="160"/>
      <c r="BF208" s="160"/>
      <c r="BG208" s="160"/>
      <c r="BH208" s="160"/>
      <c r="BI208" s="160"/>
      <c r="BJ208" s="160"/>
      <c r="BK208" s="160"/>
    </row>
    <row r="209" spans="1:63" x14ac:dyDescent="0.25">
      <c r="B209" s="214"/>
      <c r="C209" s="160"/>
      <c r="D209" s="199" t="e">
        <f t="shared" si="3"/>
        <v>#REF!</v>
      </c>
      <c r="E209" s="76" t="s">
        <v>605</v>
      </c>
      <c r="F209" s="76" t="s">
        <v>29</v>
      </c>
      <c r="G209" s="76" t="s">
        <v>30</v>
      </c>
      <c r="H209" s="76" t="s">
        <v>630</v>
      </c>
      <c r="I209" s="76" t="s">
        <v>521</v>
      </c>
      <c r="J209" s="207">
        <v>52</v>
      </c>
      <c r="K209" s="201">
        <v>38443</v>
      </c>
      <c r="L209" s="202" t="s">
        <v>42</v>
      </c>
      <c r="M209" s="202" t="s">
        <v>42</v>
      </c>
      <c r="N209" s="203">
        <v>50</v>
      </c>
      <c r="O209" s="200" t="s">
        <v>33</v>
      </c>
      <c r="P209" s="76"/>
      <c r="Q209" s="161"/>
      <c r="R209" s="214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0"/>
      <c r="BB209" s="160"/>
      <c r="BC209" s="160"/>
      <c r="BD209" s="160"/>
      <c r="BE209" s="160"/>
      <c r="BF209" s="160"/>
      <c r="BG209" s="160"/>
      <c r="BH209" s="160"/>
      <c r="BI209" s="160"/>
      <c r="BJ209" s="160"/>
      <c r="BK209" s="160"/>
    </row>
    <row r="210" spans="1:63" x14ac:dyDescent="0.25">
      <c r="B210" s="214"/>
      <c r="C210" s="160"/>
      <c r="D210" s="199" t="e">
        <f t="shared" si="3"/>
        <v>#REF!</v>
      </c>
      <c r="E210" s="76" t="s">
        <v>605</v>
      </c>
      <c r="F210" s="76" t="s">
        <v>29</v>
      </c>
      <c r="G210" s="76" t="s">
        <v>30</v>
      </c>
      <c r="H210" s="76" t="s">
        <v>631</v>
      </c>
      <c r="I210" s="76" t="s">
        <v>521</v>
      </c>
      <c r="J210" s="207">
        <v>52</v>
      </c>
      <c r="K210" s="201">
        <v>38443</v>
      </c>
      <c r="L210" s="202" t="s">
        <v>42</v>
      </c>
      <c r="M210" s="202" t="s">
        <v>42</v>
      </c>
      <c r="N210" s="203">
        <v>50</v>
      </c>
      <c r="O210" s="200" t="s">
        <v>33</v>
      </c>
      <c r="P210" s="76"/>
      <c r="Q210" s="161"/>
      <c r="R210" s="214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</row>
    <row r="211" spans="1:63" x14ac:dyDescent="0.25">
      <c r="B211" s="214"/>
      <c r="C211" s="160"/>
      <c r="D211" s="199" t="e">
        <f t="shared" si="3"/>
        <v>#REF!</v>
      </c>
      <c r="E211" s="76" t="s">
        <v>707</v>
      </c>
      <c r="F211" s="76" t="s">
        <v>29</v>
      </c>
      <c r="G211" s="76" t="s">
        <v>30</v>
      </c>
      <c r="H211" s="76" t="s">
        <v>708</v>
      </c>
      <c r="I211" s="76" t="s">
        <v>210</v>
      </c>
      <c r="J211" s="199">
        <v>16</v>
      </c>
      <c r="K211" s="201">
        <v>38443</v>
      </c>
      <c r="L211" s="202" t="s">
        <v>42</v>
      </c>
      <c r="M211" s="202" t="s">
        <v>42</v>
      </c>
      <c r="N211" s="203">
        <v>50</v>
      </c>
      <c r="O211" s="200" t="s">
        <v>33</v>
      </c>
      <c r="P211" s="76"/>
      <c r="Q211" s="161"/>
      <c r="R211" s="214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  <c r="BI211" s="160"/>
      <c r="BJ211" s="160"/>
      <c r="BK211" s="160"/>
    </row>
    <row r="212" spans="1:63" x14ac:dyDescent="0.25">
      <c r="B212" s="214"/>
      <c r="C212" s="160"/>
      <c r="D212" s="199" t="e">
        <f t="shared" si="3"/>
        <v>#REF!</v>
      </c>
      <c r="E212" s="76" t="s">
        <v>605</v>
      </c>
      <c r="F212" s="76" t="s">
        <v>29</v>
      </c>
      <c r="G212" s="76" t="s">
        <v>30</v>
      </c>
      <c r="H212" s="76" t="s">
        <v>765</v>
      </c>
      <c r="I212" s="76" t="s">
        <v>210</v>
      </c>
      <c r="J212" s="199">
        <v>16</v>
      </c>
      <c r="K212" s="201">
        <v>38443</v>
      </c>
      <c r="L212" s="202" t="s">
        <v>42</v>
      </c>
      <c r="M212" s="202" t="s">
        <v>42</v>
      </c>
      <c r="N212" s="203">
        <v>50</v>
      </c>
      <c r="O212" s="200" t="s">
        <v>33</v>
      </c>
      <c r="P212" s="79"/>
      <c r="Q212" s="161"/>
      <c r="R212" s="214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160"/>
      <c r="BB212" s="160"/>
      <c r="BC212" s="160"/>
      <c r="BD212" s="160"/>
      <c r="BE212" s="160"/>
      <c r="BF212" s="160"/>
      <c r="BG212" s="160"/>
      <c r="BH212" s="160"/>
      <c r="BI212" s="160"/>
      <c r="BJ212" s="160"/>
      <c r="BK212" s="160"/>
    </row>
    <row r="213" spans="1:63" x14ac:dyDescent="0.25">
      <c r="B213" s="214"/>
      <c r="C213" s="160"/>
      <c r="D213" s="199" t="e">
        <f t="shared" si="3"/>
        <v>#REF!</v>
      </c>
      <c r="E213" s="76" t="s">
        <v>605</v>
      </c>
      <c r="F213" s="76" t="s">
        <v>29</v>
      </c>
      <c r="G213" s="76" t="s">
        <v>30</v>
      </c>
      <c r="H213" s="76" t="s">
        <v>766</v>
      </c>
      <c r="I213" s="76" t="s">
        <v>210</v>
      </c>
      <c r="J213" s="199">
        <v>16</v>
      </c>
      <c r="K213" s="201">
        <v>38443</v>
      </c>
      <c r="L213" s="202" t="s">
        <v>42</v>
      </c>
      <c r="M213" s="202" t="s">
        <v>42</v>
      </c>
      <c r="N213" s="203">
        <v>50</v>
      </c>
      <c r="O213" s="200" t="s">
        <v>33</v>
      </c>
      <c r="P213" s="79"/>
      <c r="Q213" s="161"/>
      <c r="R213" s="214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160"/>
      <c r="BB213" s="160"/>
      <c r="BC213" s="160"/>
      <c r="BD213" s="160"/>
      <c r="BE213" s="160"/>
      <c r="BF213" s="160"/>
      <c r="BG213" s="160"/>
      <c r="BH213" s="160"/>
      <c r="BI213" s="160"/>
      <c r="BJ213" s="160"/>
      <c r="BK213" s="160"/>
    </row>
    <row r="214" spans="1:63" x14ac:dyDescent="0.25">
      <c r="B214" s="214"/>
      <c r="C214" s="160"/>
      <c r="D214" s="199" t="e">
        <f t="shared" si="3"/>
        <v>#REF!</v>
      </c>
      <c r="E214" s="76" t="s">
        <v>605</v>
      </c>
      <c r="F214" s="76" t="s">
        <v>29</v>
      </c>
      <c r="G214" s="76" t="s">
        <v>30</v>
      </c>
      <c r="H214" s="76" t="s">
        <v>767</v>
      </c>
      <c r="I214" s="76" t="s">
        <v>210</v>
      </c>
      <c r="J214" s="199">
        <v>16</v>
      </c>
      <c r="K214" s="201">
        <v>38443</v>
      </c>
      <c r="L214" s="202" t="s">
        <v>42</v>
      </c>
      <c r="M214" s="202" t="s">
        <v>42</v>
      </c>
      <c r="N214" s="203">
        <v>50</v>
      </c>
      <c r="O214" s="200" t="s">
        <v>33</v>
      </c>
      <c r="P214" s="79"/>
      <c r="Q214" s="161"/>
      <c r="R214" s="214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160"/>
      <c r="BB214" s="160"/>
      <c r="BC214" s="160"/>
      <c r="BD214" s="160"/>
      <c r="BE214" s="160"/>
      <c r="BF214" s="160"/>
      <c r="BG214" s="160"/>
      <c r="BH214" s="160"/>
      <c r="BI214" s="160"/>
      <c r="BJ214" s="160"/>
      <c r="BK214" s="160"/>
    </row>
    <row r="215" spans="1:63" x14ac:dyDescent="0.25">
      <c r="B215" s="214"/>
      <c r="C215" s="160"/>
      <c r="D215" s="199" t="e">
        <f t="shared" si="3"/>
        <v>#REF!</v>
      </c>
      <c r="E215" s="76" t="s">
        <v>605</v>
      </c>
      <c r="F215" s="76" t="s">
        <v>29</v>
      </c>
      <c r="G215" s="76" t="s">
        <v>30</v>
      </c>
      <c r="H215" s="76" t="s">
        <v>768</v>
      </c>
      <c r="I215" s="76" t="s">
        <v>255</v>
      </c>
      <c r="J215" s="199">
        <v>42</v>
      </c>
      <c r="K215" s="201">
        <v>38443</v>
      </c>
      <c r="L215" s="202" t="s">
        <v>42</v>
      </c>
      <c r="M215" s="202" t="s">
        <v>42</v>
      </c>
      <c r="N215" s="203">
        <v>50</v>
      </c>
      <c r="O215" s="200" t="s">
        <v>33</v>
      </c>
      <c r="P215" s="76"/>
      <c r="Q215" s="161"/>
      <c r="R215" s="214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  <c r="AV215" s="160"/>
      <c r="AW215" s="160"/>
      <c r="AX215" s="160"/>
      <c r="AY215" s="160"/>
      <c r="AZ215" s="160"/>
      <c r="BA215" s="160"/>
      <c r="BB215" s="160"/>
      <c r="BC215" s="160"/>
      <c r="BD215" s="160"/>
      <c r="BE215" s="160"/>
      <c r="BF215" s="160"/>
      <c r="BG215" s="160"/>
      <c r="BH215" s="160"/>
      <c r="BI215" s="160"/>
      <c r="BJ215" s="160"/>
      <c r="BK215" s="160"/>
    </row>
    <row r="216" spans="1:63" x14ac:dyDescent="0.25">
      <c r="B216" s="214"/>
      <c r="C216" s="160"/>
      <c r="D216" s="199" t="e">
        <f t="shared" si="3"/>
        <v>#REF!</v>
      </c>
      <c r="E216" s="76" t="s">
        <v>605</v>
      </c>
      <c r="F216" s="76" t="s">
        <v>29</v>
      </c>
      <c r="G216" s="76" t="s">
        <v>30</v>
      </c>
      <c r="H216" s="76" t="s">
        <v>769</v>
      </c>
      <c r="I216" s="76" t="s">
        <v>255</v>
      </c>
      <c r="J216" s="199">
        <v>42</v>
      </c>
      <c r="K216" s="201">
        <v>38443</v>
      </c>
      <c r="L216" s="202" t="s">
        <v>42</v>
      </c>
      <c r="M216" s="202" t="s">
        <v>42</v>
      </c>
      <c r="N216" s="203">
        <v>50</v>
      </c>
      <c r="O216" s="200" t="s">
        <v>33</v>
      </c>
      <c r="P216" s="76"/>
      <c r="Q216" s="161"/>
      <c r="R216" s="214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160"/>
      <c r="BB216" s="160"/>
      <c r="BC216" s="160"/>
      <c r="BD216" s="160"/>
      <c r="BE216" s="160"/>
      <c r="BF216" s="160"/>
      <c r="BG216" s="160"/>
      <c r="BH216" s="160"/>
      <c r="BI216" s="160"/>
      <c r="BJ216" s="160"/>
      <c r="BK216" s="160"/>
    </row>
    <row r="217" spans="1:63" x14ac:dyDescent="0.25">
      <c r="B217" s="214"/>
      <c r="C217" s="160"/>
      <c r="D217" s="199" t="e">
        <f t="shared" si="3"/>
        <v>#REF!</v>
      </c>
      <c r="E217" s="76" t="s">
        <v>605</v>
      </c>
      <c r="F217" s="76" t="s">
        <v>29</v>
      </c>
      <c r="G217" s="76" t="s">
        <v>30</v>
      </c>
      <c r="H217" s="76" t="s">
        <v>770</v>
      </c>
      <c r="I217" s="76" t="s">
        <v>255</v>
      </c>
      <c r="J217" s="199">
        <v>42</v>
      </c>
      <c r="K217" s="201">
        <v>38443</v>
      </c>
      <c r="L217" s="202" t="s">
        <v>42</v>
      </c>
      <c r="M217" s="202" t="s">
        <v>42</v>
      </c>
      <c r="N217" s="203">
        <v>50</v>
      </c>
      <c r="O217" s="200" t="s">
        <v>33</v>
      </c>
      <c r="P217" s="76"/>
      <c r="Q217" s="161"/>
      <c r="R217" s="214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160"/>
      <c r="BB217" s="160"/>
      <c r="BC217" s="160"/>
      <c r="BD217" s="160"/>
      <c r="BE217" s="160"/>
      <c r="BF217" s="160"/>
      <c r="BG217" s="160"/>
      <c r="BH217" s="160"/>
      <c r="BI217" s="160"/>
      <c r="BJ217" s="160"/>
      <c r="BK217" s="160"/>
    </row>
    <row r="218" spans="1:63" x14ac:dyDescent="0.25">
      <c r="B218" s="214"/>
      <c r="C218" s="160"/>
      <c r="D218" s="199" t="e">
        <f t="shared" si="3"/>
        <v>#REF!</v>
      </c>
      <c r="E218" s="76" t="s">
        <v>306</v>
      </c>
      <c r="F218" s="76" t="s">
        <v>807</v>
      </c>
      <c r="G218" s="76" t="s">
        <v>30</v>
      </c>
      <c r="H218" s="76" t="s">
        <v>808</v>
      </c>
      <c r="I218" s="76" t="s">
        <v>259</v>
      </c>
      <c r="J218" s="200" t="s">
        <v>260</v>
      </c>
      <c r="K218" s="201">
        <v>38443</v>
      </c>
      <c r="L218" s="200"/>
      <c r="M218" s="200"/>
      <c r="N218" s="203">
        <v>1</v>
      </c>
      <c r="O218" s="200" t="s">
        <v>33</v>
      </c>
      <c r="P218" s="76"/>
      <c r="Q218" s="161"/>
      <c r="R218" s="214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  <c r="AV218" s="160"/>
      <c r="AW218" s="160"/>
      <c r="AX218" s="160"/>
      <c r="AY218" s="160"/>
      <c r="AZ218" s="160"/>
      <c r="BA218" s="160"/>
      <c r="BB218" s="160"/>
      <c r="BC218" s="160"/>
      <c r="BD218" s="160"/>
      <c r="BE218" s="160"/>
      <c r="BF218" s="160"/>
      <c r="BG218" s="160"/>
      <c r="BH218" s="160"/>
      <c r="BI218" s="160"/>
      <c r="BJ218" s="160"/>
      <c r="BK218" s="160"/>
    </row>
    <row r="219" spans="1:63" x14ac:dyDescent="0.25">
      <c r="B219" s="214"/>
      <c r="C219" s="160"/>
      <c r="D219" s="199" t="e">
        <f>(#REF!+1)</f>
        <v>#REF!</v>
      </c>
      <c r="E219" s="76" t="s">
        <v>809</v>
      </c>
      <c r="F219" s="76" t="s">
        <v>29</v>
      </c>
      <c r="G219" s="76" t="s">
        <v>30</v>
      </c>
      <c r="H219" s="76" t="s">
        <v>810</v>
      </c>
      <c r="I219" s="76" t="s">
        <v>210</v>
      </c>
      <c r="J219" s="199" t="s">
        <v>260</v>
      </c>
      <c r="K219" s="201">
        <v>38443</v>
      </c>
      <c r="L219" s="204"/>
      <c r="M219" s="204"/>
      <c r="N219" s="203">
        <v>1</v>
      </c>
      <c r="O219" s="199" t="s">
        <v>33</v>
      </c>
      <c r="P219" s="76"/>
      <c r="Q219" s="161"/>
      <c r="R219" s="214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</row>
    <row r="220" spans="1:63" x14ac:dyDescent="0.25">
      <c r="B220" s="214"/>
      <c r="C220" s="160"/>
      <c r="D220" s="199" t="e">
        <f t="shared" si="3"/>
        <v>#REF!</v>
      </c>
      <c r="E220" s="76" t="s">
        <v>46</v>
      </c>
      <c r="F220" s="76" t="s">
        <v>842</v>
      </c>
      <c r="G220" s="76" t="s">
        <v>843</v>
      </c>
      <c r="H220" s="76" t="s">
        <v>844</v>
      </c>
      <c r="I220" s="76" t="s">
        <v>71</v>
      </c>
      <c r="J220" s="199" t="s">
        <v>260</v>
      </c>
      <c r="K220" s="201">
        <v>38597</v>
      </c>
      <c r="L220" s="202">
        <v>3321</v>
      </c>
      <c r="M220" s="202">
        <v>4865</v>
      </c>
      <c r="N220" s="203">
        <v>8400</v>
      </c>
      <c r="O220" s="199" t="s">
        <v>33</v>
      </c>
      <c r="P220" s="76"/>
      <c r="Q220" s="161"/>
      <c r="R220" s="214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</row>
    <row r="221" spans="1:63" s="45" customFormat="1" x14ac:dyDescent="0.25">
      <c r="A221" s="160"/>
      <c r="B221" s="214"/>
      <c r="C221" s="160"/>
      <c r="D221" s="199" t="e">
        <f t="shared" si="3"/>
        <v>#REF!</v>
      </c>
      <c r="E221" s="76" t="s">
        <v>545</v>
      </c>
      <c r="F221" s="76" t="s">
        <v>845</v>
      </c>
      <c r="G221" s="76" t="s">
        <v>30</v>
      </c>
      <c r="H221" s="76" t="s">
        <v>846</v>
      </c>
      <c r="I221" s="76" t="s">
        <v>243</v>
      </c>
      <c r="J221" s="199" t="s">
        <v>260</v>
      </c>
      <c r="K221" s="201">
        <v>38651</v>
      </c>
      <c r="L221" s="202">
        <v>3417</v>
      </c>
      <c r="M221" s="202">
        <v>623</v>
      </c>
      <c r="N221" s="203">
        <v>1770</v>
      </c>
      <c r="O221" s="199" t="s">
        <v>33</v>
      </c>
      <c r="P221" s="76"/>
      <c r="Q221" s="161"/>
      <c r="R221" s="214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/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  <c r="AV221" s="160"/>
      <c r="AW221" s="160"/>
      <c r="AX221" s="160"/>
      <c r="AY221" s="160"/>
      <c r="AZ221" s="160"/>
      <c r="BA221" s="160"/>
      <c r="BB221" s="160"/>
      <c r="BC221" s="160"/>
      <c r="BD221" s="160"/>
      <c r="BE221" s="160"/>
      <c r="BF221" s="160"/>
      <c r="BG221" s="160"/>
      <c r="BH221" s="160"/>
      <c r="BI221" s="160"/>
      <c r="BJ221" s="160"/>
      <c r="BK221" s="160"/>
    </row>
    <row r="222" spans="1:63" x14ac:dyDescent="0.25">
      <c r="B222" s="214"/>
      <c r="C222" s="160"/>
      <c r="D222" s="199" t="e">
        <f t="shared" si="3"/>
        <v>#REF!</v>
      </c>
      <c r="E222" s="76" t="s">
        <v>875</v>
      </c>
      <c r="F222" s="76" t="s">
        <v>876</v>
      </c>
      <c r="G222" s="76" t="s">
        <v>30</v>
      </c>
      <c r="H222" s="76" t="s">
        <v>877</v>
      </c>
      <c r="I222" s="76" t="s">
        <v>878</v>
      </c>
      <c r="J222" s="199">
        <v>62</v>
      </c>
      <c r="K222" s="201">
        <v>38898</v>
      </c>
      <c r="L222" s="202">
        <v>4045</v>
      </c>
      <c r="M222" s="202">
        <v>1500</v>
      </c>
      <c r="N222" s="203">
        <v>1295.6600000000001</v>
      </c>
      <c r="O222" s="199" t="s">
        <v>33</v>
      </c>
      <c r="P222" s="76"/>
      <c r="Q222" s="161"/>
      <c r="R222" s="214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  <c r="AV222" s="160"/>
      <c r="AW222" s="160"/>
      <c r="AX222" s="160"/>
      <c r="AY222" s="160"/>
      <c r="AZ222" s="160"/>
      <c r="BA222" s="160"/>
      <c r="BB222" s="160"/>
      <c r="BC222" s="160"/>
      <c r="BD222" s="160"/>
      <c r="BE222" s="160"/>
      <c r="BF222" s="160"/>
      <c r="BG222" s="160"/>
      <c r="BH222" s="160"/>
      <c r="BI222" s="160"/>
      <c r="BJ222" s="160"/>
      <c r="BK222" s="160"/>
    </row>
    <row r="223" spans="1:63" x14ac:dyDescent="0.25">
      <c r="B223" s="214"/>
      <c r="C223" s="160"/>
      <c r="D223" s="199" t="e">
        <f t="shared" si="3"/>
        <v>#REF!</v>
      </c>
      <c r="E223" s="76" t="s">
        <v>879</v>
      </c>
      <c r="F223" s="76" t="s">
        <v>880</v>
      </c>
      <c r="G223" s="76" t="s">
        <v>30</v>
      </c>
      <c r="H223" s="76" t="s">
        <v>881</v>
      </c>
      <c r="I223" s="76" t="s">
        <v>878</v>
      </c>
      <c r="J223" s="199">
        <v>62</v>
      </c>
      <c r="K223" s="201">
        <v>38898</v>
      </c>
      <c r="L223" s="202">
        <v>4045</v>
      </c>
      <c r="M223" s="202">
        <v>1500</v>
      </c>
      <c r="N223" s="203">
        <v>469.57</v>
      </c>
      <c r="O223" s="199" t="s">
        <v>33</v>
      </c>
      <c r="P223" s="76"/>
      <c r="Q223" s="161"/>
      <c r="R223" s="214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160"/>
      <c r="BB223" s="160"/>
      <c r="BC223" s="160"/>
      <c r="BD223" s="160"/>
      <c r="BE223" s="160"/>
      <c r="BF223" s="160"/>
      <c r="BG223" s="160"/>
      <c r="BH223" s="160"/>
      <c r="BI223" s="160"/>
      <c r="BJ223" s="160"/>
      <c r="BK223" s="160"/>
    </row>
    <row r="224" spans="1:63" x14ac:dyDescent="0.25">
      <c r="B224" s="214"/>
      <c r="C224" s="160"/>
      <c r="D224" s="199" t="e">
        <f t="shared" si="3"/>
        <v>#REF!</v>
      </c>
      <c r="E224" s="76" t="s">
        <v>882</v>
      </c>
      <c r="F224" s="76" t="s">
        <v>883</v>
      </c>
      <c r="G224" s="76" t="s">
        <v>30</v>
      </c>
      <c r="H224" s="76" t="s">
        <v>884</v>
      </c>
      <c r="I224" s="76" t="s">
        <v>878</v>
      </c>
      <c r="J224" s="199">
        <v>62</v>
      </c>
      <c r="K224" s="201">
        <v>38898</v>
      </c>
      <c r="L224" s="202">
        <v>4045</v>
      </c>
      <c r="M224" s="202">
        <v>1500</v>
      </c>
      <c r="N224" s="203">
        <v>178.27</v>
      </c>
      <c r="O224" s="199" t="s">
        <v>33</v>
      </c>
      <c r="P224" s="76"/>
      <c r="Q224" s="161"/>
      <c r="R224" s="214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160"/>
      <c r="BB224" s="160"/>
      <c r="BC224" s="160"/>
      <c r="BD224" s="160"/>
      <c r="BE224" s="160"/>
      <c r="BF224" s="160"/>
      <c r="BG224" s="160"/>
      <c r="BH224" s="160"/>
      <c r="BI224" s="160"/>
      <c r="BJ224" s="160"/>
      <c r="BK224" s="160"/>
    </row>
    <row r="225" spans="2:63" x14ac:dyDescent="0.25">
      <c r="B225" s="214"/>
      <c r="C225" s="160"/>
      <c r="D225" s="199" t="e">
        <f t="shared" si="3"/>
        <v>#REF!</v>
      </c>
      <c r="E225" s="76" t="s">
        <v>882</v>
      </c>
      <c r="F225" s="76" t="s">
        <v>883</v>
      </c>
      <c r="G225" s="76" t="s">
        <v>30</v>
      </c>
      <c r="H225" s="76" t="s">
        <v>885</v>
      </c>
      <c r="I225" s="76" t="s">
        <v>878</v>
      </c>
      <c r="J225" s="199">
        <v>62</v>
      </c>
      <c r="K225" s="201">
        <v>38898</v>
      </c>
      <c r="L225" s="202">
        <v>4045</v>
      </c>
      <c r="M225" s="202">
        <v>1500</v>
      </c>
      <c r="N225" s="203">
        <v>178.27</v>
      </c>
      <c r="O225" s="199" t="s">
        <v>33</v>
      </c>
      <c r="P225" s="76"/>
      <c r="Q225" s="161"/>
      <c r="R225" s="214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160"/>
      <c r="BB225" s="160"/>
      <c r="BC225" s="160"/>
      <c r="BD225" s="160"/>
      <c r="BE225" s="160"/>
      <c r="BF225" s="160"/>
      <c r="BG225" s="160"/>
      <c r="BH225" s="160"/>
      <c r="BI225" s="160"/>
      <c r="BJ225" s="160"/>
      <c r="BK225" s="160"/>
    </row>
    <row r="226" spans="2:63" x14ac:dyDescent="0.25">
      <c r="B226" s="214"/>
      <c r="C226" s="160"/>
      <c r="D226" s="199" t="e">
        <f t="shared" si="3"/>
        <v>#REF!</v>
      </c>
      <c r="E226" s="76" t="s">
        <v>893</v>
      </c>
      <c r="F226" s="76" t="s">
        <v>894</v>
      </c>
      <c r="G226" s="76" t="s">
        <v>29</v>
      </c>
      <c r="H226" s="76" t="s">
        <v>895</v>
      </c>
      <c r="I226" s="76" t="s">
        <v>403</v>
      </c>
      <c r="J226" s="199">
        <v>68</v>
      </c>
      <c r="K226" s="201">
        <v>39218</v>
      </c>
      <c r="L226" s="202">
        <v>4835</v>
      </c>
      <c r="M226" s="202">
        <v>1926</v>
      </c>
      <c r="N226" s="203">
        <v>2391.31</v>
      </c>
      <c r="O226" s="199" t="s">
        <v>33</v>
      </c>
      <c r="P226" s="76"/>
      <c r="Q226" s="161"/>
      <c r="R226" s="214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160"/>
      <c r="BB226" s="160"/>
      <c r="BC226" s="160"/>
      <c r="BD226" s="160"/>
      <c r="BE226" s="160"/>
      <c r="BF226" s="160"/>
      <c r="BG226" s="160"/>
      <c r="BH226" s="160"/>
      <c r="BI226" s="160"/>
      <c r="BJ226" s="160"/>
      <c r="BK226" s="160"/>
    </row>
    <row r="227" spans="2:63" x14ac:dyDescent="0.25">
      <c r="B227" s="214"/>
      <c r="C227" s="160"/>
      <c r="D227" s="199" t="e">
        <f t="shared" si="3"/>
        <v>#REF!</v>
      </c>
      <c r="E227" s="76" t="s">
        <v>893</v>
      </c>
      <c r="F227" s="76" t="s">
        <v>894</v>
      </c>
      <c r="G227" s="76" t="s">
        <v>29</v>
      </c>
      <c r="H227" s="76" t="s">
        <v>896</v>
      </c>
      <c r="I227" s="76" t="s">
        <v>403</v>
      </c>
      <c r="J227" s="199">
        <v>67</v>
      </c>
      <c r="K227" s="201">
        <v>39218</v>
      </c>
      <c r="L227" s="202">
        <v>4835</v>
      </c>
      <c r="M227" s="202">
        <v>1926</v>
      </c>
      <c r="N227" s="203">
        <v>2391.31</v>
      </c>
      <c r="O227" s="199" t="s">
        <v>33</v>
      </c>
      <c r="P227" s="76"/>
      <c r="Q227" s="161"/>
      <c r="R227" s="214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160"/>
      <c r="BB227" s="160"/>
      <c r="BC227" s="160"/>
      <c r="BD227" s="160"/>
      <c r="BE227" s="160"/>
      <c r="BF227" s="160"/>
      <c r="BG227" s="160"/>
      <c r="BH227" s="160"/>
      <c r="BI227" s="160"/>
      <c r="BJ227" s="160"/>
      <c r="BK227" s="160"/>
    </row>
    <row r="228" spans="2:63" x14ac:dyDescent="0.25">
      <c r="B228" s="214"/>
      <c r="C228" s="160"/>
      <c r="D228" s="199" t="e">
        <f t="shared" si="3"/>
        <v>#REF!</v>
      </c>
      <c r="E228" s="76" t="s">
        <v>897</v>
      </c>
      <c r="F228" s="76" t="s">
        <v>898</v>
      </c>
      <c r="G228" s="76" t="s">
        <v>29</v>
      </c>
      <c r="H228" s="76" t="s">
        <v>899</v>
      </c>
      <c r="I228" s="76" t="s">
        <v>403</v>
      </c>
      <c r="J228" s="199">
        <v>68</v>
      </c>
      <c r="K228" s="201">
        <v>39218</v>
      </c>
      <c r="L228" s="202">
        <v>4835</v>
      </c>
      <c r="M228" s="202">
        <v>1926</v>
      </c>
      <c r="N228" s="203">
        <v>930.44</v>
      </c>
      <c r="O228" s="199" t="s">
        <v>33</v>
      </c>
      <c r="P228" s="76"/>
      <c r="Q228" s="161"/>
      <c r="R228" s="214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160"/>
      <c r="BB228" s="160"/>
      <c r="BC228" s="160"/>
      <c r="BD228" s="160"/>
      <c r="BE228" s="160"/>
      <c r="BF228" s="160"/>
      <c r="BG228" s="160"/>
      <c r="BH228" s="160"/>
      <c r="BI228" s="160"/>
      <c r="BJ228" s="160"/>
      <c r="BK228" s="160"/>
    </row>
    <row r="229" spans="2:63" x14ac:dyDescent="0.25">
      <c r="B229" s="214"/>
      <c r="C229" s="160"/>
      <c r="D229" s="199" t="e">
        <f t="shared" si="3"/>
        <v>#REF!</v>
      </c>
      <c r="E229" s="76" t="s">
        <v>897</v>
      </c>
      <c r="F229" s="76" t="s">
        <v>898</v>
      </c>
      <c r="G229" s="76" t="s">
        <v>29</v>
      </c>
      <c r="H229" s="76" t="s">
        <v>900</v>
      </c>
      <c r="I229" s="76" t="s">
        <v>403</v>
      </c>
      <c r="J229" s="199">
        <v>67</v>
      </c>
      <c r="K229" s="201">
        <v>39218</v>
      </c>
      <c r="L229" s="202">
        <v>4835</v>
      </c>
      <c r="M229" s="202">
        <v>1926</v>
      </c>
      <c r="N229" s="203">
        <v>930.44</v>
      </c>
      <c r="O229" s="199" t="s">
        <v>33</v>
      </c>
      <c r="P229" s="76"/>
      <c r="Q229" s="161"/>
      <c r="R229" s="214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60"/>
      <c r="BB229" s="160"/>
      <c r="BC229" s="160"/>
      <c r="BD229" s="160"/>
      <c r="BE229" s="160"/>
      <c r="BF229" s="160"/>
      <c r="BG229" s="160"/>
      <c r="BH229" s="160"/>
      <c r="BI229" s="160"/>
      <c r="BJ229" s="160"/>
      <c r="BK229" s="160"/>
    </row>
    <row r="230" spans="2:63" x14ac:dyDescent="0.25">
      <c r="B230" s="214"/>
      <c r="C230" s="160"/>
      <c r="D230" s="199" t="e">
        <f t="shared" si="3"/>
        <v>#REF!</v>
      </c>
      <c r="E230" s="76" t="s">
        <v>901</v>
      </c>
      <c r="F230" s="76" t="s">
        <v>902</v>
      </c>
      <c r="G230" s="76" t="s">
        <v>29</v>
      </c>
      <c r="H230" s="76" t="s">
        <v>903</v>
      </c>
      <c r="I230" s="76" t="s">
        <v>403</v>
      </c>
      <c r="J230" s="199">
        <v>68</v>
      </c>
      <c r="K230" s="201">
        <v>39218</v>
      </c>
      <c r="L230" s="202">
        <v>4835</v>
      </c>
      <c r="M230" s="202">
        <v>1926</v>
      </c>
      <c r="N230" s="203">
        <v>391.31</v>
      </c>
      <c r="O230" s="199" t="s">
        <v>33</v>
      </c>
      <c r="P230" s="76"/>
      <c r="Q230" s="161"/>
      <c r="R230" s="214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  <c r="AV230" s="160"/>
      <c r="AW230" s="160"/>
      <c r="AX230" s="160"/>
      <c r="AY230" s="160"/>
      <c r="AZ230" s="160"/>
      <c r="BA230" s="160"/>
      <c r="BB230" s="160"/>
      <c r="BC230" s="160"/>
      <c r="BD230" s="160"/>
      <c r="BE230" s="160"/>
      <c r="BF230" s="160"/>
      <c r="BG230" s="160"/>
      <c r="BH230" s="160"/>
      <c r="BI230" s="160"/>
      <c r="BJ230" s="160"/>
      <c r="BK230" s="160"/>
    </row>
    <row r="231" spans="2:63" x14ac:dyDescent="0.25">
      <c r="B231" s="214"/>
      <c r="C231" s="160"/>
      <c r="D231" s="199" t="e">
        <f t="shared" si="3"/>
        <v>#REF!</v>
      </c>
      <c r="E231" s="76" t="s">
        <v>901</v>
      </c>
      <c r="F231" s="76" t="s">
        <v>902</v>
      </c>
      <c r="G231" s="76" t="s">
        <v>29</v>
      </c>
      <c r="H231" s="76" t="s">
        <v>904</v>
      </c>
      <c r="I231" s="76" t="s">
        <v>403</v>
      </c>
      <c r="J231" s="199">
        <v>67</v>
      </c>
      <c r="K231" s="201">
        <v>39218</v>
      </c>
      <c r="L231" s="202">
        <v>4835</v>
      </c>
      <c r="M231" s="202">
        <v>1926</v>
      </c>
      <c r="N231" s="203">
        <v>391.31</v>
      </c>
      <c r="O231" s="199" t="s">
        <v>33</v>
      </c>
      <c r="P231" s="76"/>
      <c r="Q231" s="161"/>
      <c r="R231" s="214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160"/>
      <c r="BB231" s="160"/>
      <c r="BC231" s="160"/>
      <c r="BD231" s="160"/>
      <c r="BE231" s="160"/>
      <c r="BF231" s="160"/>
      <c r="BG231" s="160"/>
      <c r="BH231" s="160"/>
      <c r="BI231" s="160"/>
      <c r="BJ231" s="160"/>
      <c r="BK231" s="160"/>
    </row>
    <row r="232" spans="2:63" x14ac:dyDescent="0.25">
      <c r="B232" s="214"/>
      <c r="C232" s="160"/>
      <c r="D232" s="199" t="e">
        <f t="shared" si="3"/>
        <v>#REF!</v>
      </c>
      <c r="E232" s="76" t="s">
        <v>905</v>
      </c>
      <c r="F232" s="76" t="s">
        <v>906</v>
      </c>
      <c r="G232" s="76" t="s">
        <v>29</v>
      </c>
      <c r="H232" s="76" t="s">
        <v>907</v>
      </c>
      <c r="I232" s="76" t="s">
        <v>403</v>
      </c>
      <c r="J232" s="199" t="s">
        <v>260</v>
      </c>
      <c r="K232" s="201">
        <v>39218</v>
      </c>
      <c r="L232" s="202">
        <v>4835</v>
      </c>
      <c r="M232" s="202">
        <v>1926</v>
      </c>
      <c r="N232" s="203">
        <v>2595.83</v>
      </c>
      <c r="O232" s="199" t="s">
        <v>33</v>
      </c>
      <c r="P232" s="76"/>
      <c r="Q232" s="161"/>
      <c r="R232" s="214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W232" s="160"/>
      <c r="AX232" s="160"/>
      <c r="AY232" s="160"/>
      <c r="AZ232" s="160"/>
      <c r="BA232" s="160"/>
      <c r="BB232" s="160"/>
      <c r="BC232" s="160"/>
      <c r="BD232" s="160"/>
      <c r="BE232" s="160"/>
      <c r="BF232" s="160"/>
      <c r="BG232" s="160"/>
      <c r="BH232" s="160"/>
      <c r="BI232" s="160"/>
      <c r="BJ232" s="160"/>
      <c r="BK232" s="160"/>
    </row>
    <row r="233" spans="2:63" x14ac:dyDescent="0.25">
      <c r="B233" s="214"/>
      <c r="C233" s="160"/>
      <c r="D233" s="199">
        <v>226</v>
      </c>
      <c r="E233" s="76" t="s">
        <v>974</v>
      </c>
      <c r="F233" s="76" t="s">
        <v>975</v>
      </c>
      <c r="G233" s="79" t="s">
        <v>30</v>
      </c>
      <c r="H233" s="76" t="s">
        <v>976</v>
      </c>
      <c r="I233" s="76" t="s">
        <v>977</v>
      </c>
      <c r="J233" s="199">
        <v>92</v>
      </c>
      <c r="K233" s="201">
        <v>40511</v>
      </c>
      <c r="L233" s="202">
        <v>7379</v>
      </c>
      <c r="M233" s="202">
        <v>1655</v>
      </c>
      <c r="N233" s="203">
        <v>3110.35</v>
      </c>
      <c r="O233" s="199" t="s">
        <v>33</v>
      </c>
      <c r="P233" s="76"/>
      <c r="Q233" s="161"/>
      <c r="R233" s="214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  <c r="AV233" s="160"/>
      <c r="AW233" s="160"/>
      <c r="AX233" s="160"/>
      <c r="AY233" s="160"/>
      <c r="AZ233" s="160"/>
      <c r="BA233" s="160"/>
      <c r="BB233" s="160"/>
      <c r="BC233" s="160"/>
      <c r="BD233" s="160"/>
      <c r="BE233" s="160"/>
      <c r="BF233" s="160"/>
      <c r="BG233" s="160"/>
      <c r="BH233" s="160"/>
      <c r="BI233" s="160"/>
      <c r="BJ233" s="160"/>
      <c r="BK233" s="160"/>
    </row>
    <row r="234" spans="2:63" x14ac:dyDescent="0.25">
      <c r="B234" s="214"/>
      <c r="C234" s="160"/>
      <c r="D234" s="199">
        <v>227</v>
      </c>
      <c r="E234" s="76" t="s">
        <v>985</v>
      </c>
      <c r="F234" s="76" t="s">
        <v>986</v>
      </c>
      <c r="G234" s="76" t="s">
        <v>30</v>
      </c>
      <c r="H234" s="76" t="s">
        <v>987</v>
      </c>
      <c r="I234" s="76" t="s">
        <v>935</v>
      </c>
      <c r="J234" s="208"/>
      <c r="K234" s="201">
        <v>40896</v>
      </c>
      <c r="L234" s="202" t="s">
        <v>988</v>
      </c>
      <c r="M234" s="202" t="s">
        <v>989</v>
      </c>
      <c r="N234" s="203">
        <v>4800</v>
      </c>
      <c r="O234" s="199" t="s">
        <v>33</v>
      </c>
      <c r="P234" s="209"/>
      <c r="Q234" s="161"/>
      <c r="R234" s="214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  <c r="AV234" s="160"/>
      <c r="AW234" s="160"/>
      <c r="AX234" s="160"/>
      <c r="AY234" s="160"/>
      <c r="AZ234" s="160"/>
      <c r="BA234" s="160"/>
      <c r="BB234" s="160"/>
      <c r="BC234" s="160"/>
      <c r="BD234" s="160"/>
      <c r="BE234" s="160"/>
      <c r="BF234" s="160"/>
      <c r="BG234" s="160"/>
      <c r="BH234" s="160"/>
      <c r="BI234" s="160"/>
      <c r="BJ234" s="160"/>
      <c r="BK234" s="160"/>
    </row>
    <row r="235" spans="2:63" x14ac:dyDescent="0.25">
      <c r="B235" s="214"/>
      <c r="C235" s="160"/>
      <c r="D235" s="199">
        <v>228</v>
      </c>
      <c r="E235" s="76" t="s">
        <v>985</v>
      </c>
      <c r="F235" s="76" t="s">
        <v>986</v>
      </c>
      <c r="G235" s="76" t="s">
        <v>30</v>
      </c>
      <c r="H235" s="76" t="s">
        <v>987</v>
      </c>
      <c r="I235" s="76" t="s">
        <v>935</v>
      </c>
      <c r="J235" s="208"/>
      <c r="K235" s="201">
        <v>40896</v>
      </c>
      <c r="L235" s="202" t="s">
        <v>988</v>
      </c>
      <c r="M235" s="202" t="s">
        <v>989</v>
      </c>
      <c r="N235" s="203">
        <v>4800</v>
      </c>
      <c r="O235" s="199" t="s">
        <v>33</v>
      </c>
      <c r="P235" s="209"/>
      <c r="Q235" s="161"/>
      <c r="R235" s="214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160"/>
      <c r="BB235" s="160"/>
      <c r="BC235" s="160"/>
      <c r="BD235" s="160"/>
      <c r="BE235" s="160"/>
      <c r="BF235" s="160"/>
      <c r="BG235" s="160"/>
      <c r="BH235" s="160"/>
      <c r="BI235" s="160"/>
      <c r="BJ235" s="160"/>
      <c r="BK235" s="160"/>
    </row>
    <row r="236" spans="2:63" x14ac:dyDescent="0.25">
      <c r="B236" s="214"/>
      <c r="C236" s="160"/>
      <c r="D236" s="199">
        <v>229</v>
      </c>
      <c r="E236" s="76" t="s">
        <v>985</v>
      </c>
      <c r="F236" s="76" t="s">
        <v>986</v>
      </c>
      <c r="G236" s="76" t="s">
        <v>30</v>
      </c>
      <c r="H236" s="76" t="s">
        <v>987</v>
      </c>
      <c r="I236" s="76" t="s">
        <v>935</v>
      </c>
      <c r="J236" s="208"/>
      <c r="K236" s="201">
        <v>40896</v>
      </c>
      <c r="L236" s="202" t="s">
        <v>988</v>
      </c>
      <c r="M236" s="202" t="s">
        <v>989</v>
      </c>
      <c r="N236" s="203">
        <v>4800</v>
      </c>
      <c r="O236" s="199" t="s">
        <v>33</v>
      </c>
      <c r="P236" s="209"/>
      <c r="Q236" s="161"/>
      <c r="R236" s="214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160"/>
      <c r="BB236" s="160"/>
      <c r="BC236" s="160"/>
      <c r="BD236" s="160"/>
      <c r="BE236" s="160"/>
      <c r="BF236" s="160"/>
      <c r="BG236" s="160"/>
      <c r="BH236" s="160"/>
      <c r="BI236" s="160"/>
      <c r="BJ236" s="160"/>
      <c r="BK236" s="160"/>
    </row>
    <row r="237" spans="2:63" x14ac:dyDescent="0.25">
      <c r="B237" s="214"/>
      <c r="C237" s="160"/>
      <c r="D237" s="199">
        <v>230</v>
      </c>
      <c r="E237" s="76" t="s">
        <v>985</v>
      </c>
      <c r="F237" s="76" t="s">
        <v>986</v>
      </c>
      <c r="G237" s="76" t="s">
        <v>30</v>
      </c>
      <c r="H237" s="76" t="s">
        <v>987</v>
      </c>
      <c r="I237" s="76" t="s">
        <v>935</v>
      </c>
      <c r="J237" s="208"/>
      <c r="K237" s="201">
        <v>40896</v>
      </c>
      <c r="L237" s="202" t="s">
        <v>988</v>
      </c>
      <c r="M237" s="202" t="s">
        <v>989</v>
      </c>
      <c r="N237" s="203">
        <v>4800</v>
      </c>
      <c r="O237" s="199" t="s">
        <v>33</v>
      </c>
      <c r="P237" s="209"/>
      <c r="Q237" s="161"/>
      <c r="R237" s="214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160"/>
      <c r="BB237" s="160"/>
      <c r="BC237" s="160"/>
      <c r="BD237" s="160"/>
      <c r="BE237" s="160"/>
      <c r="BF237" s="160"/>
      <c r="BG237" s="160"/>
      <c r="BH237" s="160"/>
      <c r="BI237" s="160"/>
      <c r="BJ237" s="160"/>
      <c r="BK237" s="160"/>
    </row>
    <row r="238" spans="2:63" x14ac:dyDescent="0.25">
      <c r="B238" s="214"/>
      <c r="C238" s="160"/>
      <c r="D238" s="199">
        <v>231</v>
      </c>
      <c r="E238" s="76" t="s">
        <v>985</v>
      </c>
      <c r="F238" s="76" t="s">
        <v>986</v>
      </c>
      <c r="G238" s="76" t="s">
        <v>30</v>
      </c>
      <c r="H238" s="76" t="s">
        <v>987</v>
      </c>
      <c r="I238" s="76" t="s">
        <v>935</v>
      </c>
      <c r="J238" s="208"/>
      <c r="K238" s="201">
        <v>40896</v>
      </c>
      <c r="L238" s="202" t="s">
        <v>988</v>
      </c>
      <c r="M238" s="202" t="s">
        <v>989</v>
      </c>
      <c r="N238" s="203">
        <v>4800</v>
      </c>
      <c r="O238" s="199" t="s">
        <v>33</v>
      </c>
      <c r="P238" s="209"/>
      <c r="Q238" s="161"/>
      <c r="R238" s="214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  <c r="AV238" s="160"/>
      <c r="AW238" s="160"/>
      <c r="AX238" s="160"/>
      <c r="AY238" s="160"/>
      <c r="AZ238" s="160"/>
      <c r="BA238" s="160"/>
      <c r="BB238" s="160"/>
      <c r="BC238" s="160"/>
      <c r="BD238" s="160"/>
      <c r="BE238" s="160"/>
      <c r="BF238" s="160"/>
      <c r="BG238" s="160"/>
      <c r="BH238" s="160"/>
      <c r="BI238" s="160"/>
      <c r="BJ238" s="160"/>
      <c r="BK238" s="160"/>
    </row>
    <row r="239" spans="2:63" x14ac:dyDescent="0.25">
      <c r="B239" s="214"/>
      <c r="C239" s="160"/>
      <c r="D239" s="199">
        <v>232</v>
      </c>
      <c r="E239" s="76" t="s">
        <v>985</v>
      </c>
      <c r="F239" s="76" t="s">
        <v>986</v>
      </c>
      <c r="G239" s="76" t="s">
        <v>30</v>
      </c>
      <c r="H239" s="76" t="s">
        <v>987</v>
      </c>
      <c r="I239" s="76" t="s">
        <v>935</v>
      </c>
      <c r="J239" s="208"/>
      <c r="K239" s="201">
        <v>40896</v>
      </c>
      <c r="L239" s="202" t="s">
        <v>988</v>
      </c>
      <c r="M239" s="202" t="s">
        <v>989</v>
      </c>
      <c r="N239" s="203">
        <v>4800</v>
      </c>
      <c r="O239" s="199" t="s">
        <v>33</v>
      </c>
      <c r="P239" s="209"/>
      <c r="Q239" s="161"/>
      <c r="R239" s="214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160"/>
      <c r="BB239" s="160"/>
      <c r="BC239" s="160"/>
      <c r="BD239" s="160"/>
      <c r="BE239" s="160"/>
      <c r="BF239" s="160"/>
      <c r="BG239" s="160"/>
      <c r="BH239" s="160"/>
      <c r="BI239" s="160"/>
      <c r="BJ239" s="160"/>
      <c r="BK239" s="160"/>
    </row>
    <row r="240" spans="2:63" x14ac:dyDescent="0.25">
      <c r="B240" s="214"/>
      <c r="C240" s="160"/>
      <c r="D240" s="199">
        <v>233</v>
      </c>
      <c r="E240" s="76" t="s">
        <v>985</v>
      </c>
      <c r="F240" s="76" t="s">
        <v>986</v>
      </c>
      <c r="G240" s="76" t="s">
        <v>30</v>
      </c>
      <c r="H240" s="76" t="s">
        <v>987</v>
      </c>
      <c r="I240" s="76" t="s">
        <v>935</v>
      </c>
      <c r="J240" s="208"/>
      <c r="K240" s="201">
        <v>40896</v>
      </c>
      <c r="L240" s="202" t="s">
        <v>988</v>
      </c>
      <c r="M240" s="202" t="s">
        <v>989</v>
      </c>
      <c r="N240" s="203">
        <v>4800</v>
      </c>
      <c r="O240" s="199" t="s">
        <v>33</v>
      </c>
      <c r="P240" s="209"/>
      <c r="Q240" s="161"/>
      <c r="R240" s="214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160"/>
      <c r="BB240" s="160"/>
      <c r="BC240" s="160"/>
      <c r="BD240" s="160"/>
      <c r="BE240" s="160"/>
      <c r="BF240" s="160"/>
      <c r="BG240" s="160"/>
      <c r="BH240" s="160"/>
      <c r="BI240" s="160"/>
      <c r="BJ240" s="160"/>
      <c r="BK240" s="160"/>
    </row>
    <row r="241" spans="2:63" x14ac:dyDescent="0.25">
      <c r="B241" s="214"/>
      <c r="C241" s="160"/>
      <c r="D241" s="199">
        <v>234</v>
      </c>
      <c r="E241" s="76" t="s">
        <v>985</v>
      </c>
      <c r="F241" s="76" t="s">
        <v>986</v>
      </c>
      <c r="G241" s="76" t="s">
        <v>30</v>
      </c>
      <c r="H241" s="76" t="s">
        <v>987</v>
      </c>
      <c r="I241" s="76" t="s">
        <v>935</v>
      </c>
      <c r="J241" s="208"/>
      <c r="K241" s="201">
        <v>40896</v>
      </c>
      <c r="L241" s="202" t="s">
        <v>988</v>
      </c>
      <c r="M241" s="202" t="s">
        <v>989</v>
      </c>
      <c r="N241" s="203">
        <v>4800</v>
      </c>
      <c r="O241" s="199" t="s">
        <v>33</v>
      </c>
      <c r="P241" s="209"/>
      <c r="Q241" s="161"/>
      <c r="R241" s="214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  <c r="AV241" s="160"/>
      <c r="AW241" s="160"/>
      <c r="AX241" s="160"/>
      <c r="AY241" s="160"/>
      <c r="AZ241" s="160"/>
      <c r="BA241" s="160"/>
      <c r="BB241" s="160"/>
      <c r="BC241" s="160"/>
      <c r="BD241" s="160"/>
      <c r="BE241" s="160"/>
      <c r="BF241" s="160"/>
      <c r="BG241" s="160"/>
      <c r="BH241" s="160"/>
      <c r="BI241" s="160"/>
      <c r="BJ241" s="160"/>
      <c r="BK241" s="160"/>
    </row>
    <row r="242" spans="2:63" x14ac:dyDescent="0.25">
      <c r="B242" s="214"/>
      <c r="C242" s="160"/>
      <c r="D242" s="199">
        <v>235</v>
      </c>
      <c r="E242" s="76" t="s">
        <v>985</v>
      </c>
      <c r="F242" s="76" t="s">
        <v>986</v>
      </c>
      <c r="G242" s="76" t="s">
        <v>30</v>
      </c>
      <c r="H242" s="76" t="s">
        <v>987</v>
      </c>
      <c r="I242" s="76" t="s">
        <v>935</v>
      </c>
      <c r="J242" s="208"/>
      <c r="K242" s="201">
        <v>40896</v>
      </c>
      <c r="L242" s="202" t="s">
        <v>988</v>
      </c>
      <c r="M242" s="202" t="s">
        <v>989</v>
      </c>
      <c r="N242" s="203">
        <v>4800</v>
      </c>
      <c r="O242" s="199" t="s">
        <v>33</v>
      </c>
      <c r="P242" s="209"/>
      <c r="Q242" s="161"/>
      <c r="R242" s="214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</row>
    <row r="243" spans="2:63" x14ac:dyDescent="0.25">
      <c r="B243" s="214"/>
      <c r="C243" s="160"/>
      <c r="D243" s="199">
        <v>236</v>
      </c>
      <c r="E243" s="76" t="s">
        <v>985</v>
      </c>
      <c r="F243" s="76" t="s">
        <v>986</v>
      </c>
      <c r="G243" s="76" t="s">
        <v>30</v>
      </c>
      <c r="H243" s="76" t="s">
        <v>987</v>
      </c>
      <c r="I243" s="76" t="s">
        <v>935</v>
      </c>
      <c r="J243" s="208"/>
      <c r="K243" s="201">
        <v>40896</v>
      </c>
      <c r="L243" s="202" t="s">
        <v>988</v>
      </c>
      <c r="M243" s="202" t="s">
        <v>989</v>
      </c>
      <c r="N243" s="203">
        <v>4800</v>
      </c>
      <c r="O243" s="199" t="s">
        <v>33</v>
      </c>
      <c r="P243" s="209"/>
      <c r="Q243" s="161"/>
      <c r="R243" s="214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0"/>
      <c r="BB243" s="160"/>
      <c r="BC243" s="160"/>
      <c r="BD243" s="160"/>
      <c r="BE243" s="160"/>
      <c r="BF243" s="160"/>
      <c r="BG243" s="160"/>
      <c r="BH243" s="160"/>
      <c r="BI243" s="160"/>
      <c r="BJ243" s="160"/>
      <c r="BK243" s="160"/>
    </row>
    <row r="244" spans="2:63" x14ac:dyDescent="0.25">
      <c r="B244" s="214"/>
      <c r="C244" s="160"/>
      <c r="D244" s="199">
        <v>237</v>
      </c>
      <c r="E244" s="76" t="s">
        <v>985</v>
      </c>
      <c r="F244" s="76" t="s">
        <v>986</v>
      </c>
      <c r="G244" s="76" t="s">
        <v>30</v>
      </c>
      <c r="H244" s="76" t="s">
        <v>987</v>
      </c>
      <c r="I244" s="76" t="s">
        <v>935</v>
      </c>
      <c r="J244" s="208"/>
      <c r="K244" s="201">
        <v>40896</v>
      </c>
      <c r="L244" s="202" t="s">
        <v>988</v>
      </c>
      <c r="M244" s="202" t="s">
        <v>989</v>
      </c>
      <c r="N244" s="203">
        <v>4800</v>
      </c>
      <c r="O244" s="199" t="s">
        <v>33</v>
      </c>
      <c r="P244" s="209"/>
      <c r="Q244" s="161"/>
      <c r="R244" s="214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  <c r="AV244" s="160"/>
      <c r="AW244" s="160"/>
      <c r="AX244" s="160"/>
      <c r="AY244" s="160"/>
      <c r="AZ244" s="160"/>
      <c r="BA244" s="160"/>
      <c r="BB244" s="160"/>
      <c r="BC244" s="160"/>
      <c r="BD244" s="160"/>
      <c r="BE244" s="160"/>
      <c r="BF244" s="160"/>
      <c r="BG244" s="160"/>
      <c r="BH244" s="160"/>
      <c r="BI244" s="160"/>
      <c r="BJ244" s="160"/>
      <c r="BK244" s="160"/>
    </row>
    <row r="245" spans="2:63" x14ac:dyDescent="0.25">
      <c r="B245" s="214"/>
      <c r="C245" s="160"/>
      <c r="D245" s="199">
        <v>238</v>
      </c>
      <c r="E245" s="76" t="s">
        <v>985</v>
      </c>
      <c r="F245" s="76" t="s">
        <v>986</v>
      </c>
      <c r="G245" s="76" t="s">
        <v>30</v>
      </c>
      <c r="H245" s="76" t="s">
        <v>987</v>
      </c>
      <c r="I245" s="76" t="s">
        <v>935</v>
      </c>
      <c r="J245" s="208"/>
      <c r="K245" s="201">
        <v>40896</v>
      </c>
      <c r="L245" s="202" t="s">
        <v>988</v>
      </c>
      <c r="M245" s="202" t="s">
        <v>989</v>
      </c>
      <c r="N245" s="203">
        <v>4800</v>
      </c>
      <c r="O245" s="199" t="s">
        <v>33</v>
      </c>
      <c r="P245" s="209"/>
      <c r="Q245" s="161"/>
      <c r="R245" s="214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160"/>
      <c r="BB245" s="160"/>
      <c r="BC245" s="160"/>
      <c r="BD245" s="160"/>
      <c r="BE245" s="160"/>
      <c r="BF245" s="160"/>
      <c r="BG245" s="160"/>
      <c r="BH245" s="160"/>
      <c r="BI245" s="160"/>
      <c r="BJ245" s="160"/>
      <c r="BK245" s="160"/>
    </row>
    <row r="246" spans="2:63" x14ac:dyDescent="0.25">
      <c r="B246" s="214"/>
      <c r="C246" s="160"/>
      <c r="D246" s="199">
        <v>239</v>
      </c>
      <c r="E246" s="76" t="s">
        <v>985</v>
      </c>
      <c r="F246" s="76" t="s">
        <v>986</v>
      </c>
      <c r="G246" s="76" t="s">
        <v>30</v>
      </c>
      <c r="H246" s="76" t="s">
        <v>987</v>
      </c>
      <c r="I246" s="76" t="s">
        <v>935</v>
      </c>
      <c r="J246" s="208"/>
      <c r="K246" s="201">
        <v>40896</v>
      </c>
      <c r="L246" s="202" t="s">
        <v>988</v>
      </c>
      <c r="M246" s="202" t="s">
        <v>989</v>
      </c>
      <c r="N246" s="203">
        <v>4800</v>
      </c>
      <c r="O246" s="199" t="s">
        <v>33</v>
      </c>
      <c r="P246" s="209"/>
      <c r="Q246" s="161"/>
      <c r="R246" s="214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160"/>
      <c r="BB246" s="160"/>
      <c r="BC246" s="160"/>
      <c r="BD246" s="160"/>
      <c r="BE246" s="160"/>
      <c r="BF246" s="160"/>
      <c r="BG246" s="160"/>
      <c r="BH246" s="160"/>
      <c r="BI246" s="160"/>
      <c r="BJ246" s="160"/>
      <c r="BK246" s="160"/>
    </row>
    <row r="247" spans="2:63" x14ac:dyDescent="0.25">
      <c r="B247" s="214"/>
      <c r="C247" s="160"/>
      <c r="D247" s="199">
        <v>240</v>
      </c>
      <c r="E247" s="76" t="s">
        <v>985</v>
      </c>
      <c r="F247" s="76" t="s">
        <v>986</v>
      </c>
      <c r="G247" s="76" t="s">
        <v>30</v>
      </c>
      <c r="H247" s="76" t="s">
        <v>987</v>
      </c>
      <c r="I247" s="76" t="s">
        <v>935</v>
      </c>
      <c r="J247" s="208"/>
      <c r="K247" s="201">
        <v>40896</v>
      </c>
      <c r="L247" s="202" t="s">
        <v>988</v>
      </c>
      <c r="M247" s="202" t="s">
        <v>989</v>
      </c>
      <c r="N247" s="203">
        <v>4800</v>
      </c>
      <c r="O247" s="199" t="s">
        <v>33</v>
      </c>
      <c r="P247" s="209"/>
      <c r="Q247" s="161"/>
      <c r="R247" s="214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  <c r="BI247" s="160"/>
      <c r="BJ247" s="160"/>
      <c r="BK247" s="160"/>
    </row>
    <row r="248" spans="2:63" x14ac:dyDescent="0.25">
      <c r="B248" s="214"/>
      <c r="C248" s="160"/>
      <c r="D248" s="199">
        <v>241</v>
      </c>
      <c r="E248" s="76" t="s">
        <v>985</v>
      </c>
      <c r="F248" s="76" t="s">
        <v>986</v>
      </c>
      <c r="G248" s="76" t="s">
        <v>30</v>
      </c>
      <c r="H248" s="76" t="s">
        <v>987</v>
      </c>
      <c r="I248" s="76" t="s">
        <v>935</v>
      </c>
      <c r="J248" s="208"/>
      <c r="K248" s="201">
        <v>40896</v>
      </c>
      <c r="L248" s="202" t="s">
        <v>988</v>
      </c>
      <c r="M248" s="202" t="s">
        <v>989</v>
      </c>
      <c r="N248" s="203">
        <v>4800</v>
      </c>
      <c r="O248" s="199" t="s">
        <v>33</v>
      </c>
      <c r="P248" s="209"/>
      <c r="Q248" s="161"/>
      <c r="R248" s="214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160"/>
      <c r="BB248" s="160"/>
      <c r="BC248" s="160"/>
      <c r="BD248" s="160"/>
      <c r="BE248" s="160"/>
      <c r="BF248" s="160"/>
      <c r="BG248" s="160"/>
      <c r="BH248" s="160"/>
      <c r="BI248" s="160"/>
      <c r="BJ248" s="160"/>
      <c r="BK248" s="160"/>
    </row>
    <row r="249" spans="2:63" x14ac:dyDescent="0.25">
      <c r="B249" s="214"/>
      <c r="C249" s="160"/>
      <c r="D249" s="199">
        <v>242</v>
      </c>
      <c r="E249" s="76" t="s">
        <v>985</v>
      </c>
      <c r="F249" s="76" t="s">
        <v>986</v>
      </c>
      <c r="G249" s="76" t="s">
        <v>30</v>
      </c>
      <c r="H249" s="76" t="s">
        <v>987</v>
      </c>
      <c r="I249" s="76" t="s">
        <v>935</v>
      </c>
      <c r="J249" s="208"/>
      <c r="K249" s="201">
        <v>40896</v>
      </c>
      <c r="L249" s="202" t="s">
        <v>988</v>
      </c>
      <c r="M249" s="202" t="s">
        <v>989</v>
      </c>
      <c r="N249" s="203">
        <v>4800</v>
      </c>
      <c r="O249" s="199" t="s">
        <v>33</v>
      </c>
      <c r="P249" s="209"/>
      <c r="Q249" s="161"/>
      <c r="R249" s="214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160"/>
      <c r="BB249" s="160"/>
      <c r="BC249" s="160"/>
      <c r="BD249" s="160"/>
      <c r="BE249" s="160"/>
      <c r="BF249" s="160"/>
      <c r="BG249" s="160"/>
      <c r="BH249" s="160"/>
      <c r="BI249" s="160"/>
      <c r="BJ249" s="160"/>
      <c r="BK249" s="160"/>
    </row>
    <row r="250" spans="2:63" x14ac:dyDescent="0.25">
      <c r="B250" s="214"/>
      <c r="C250" s="160"/>
      <c r="D250" s="199">
        <v>243</v>
      </c>
      <c r="E250" s="76" t="s">
        <v>985</v>
      </c>
      <c r="F250" s="76" t="s">
        <v>986</v>
      </c>
      <c r="G250" s="76" t="s">
        <v>30</v>
      </c>
      <c r="H250" s="76" t="s">
        <v>987</v>
      </c>
      <c r="I250" s="76" t="s">
        <v>935</v>
      </c>
      <c r="J250" s="208"/>
      <c r="K250" s="201">
        <v>40896</v>
      </c>
      <c r="L250" s="202" t="s">
        <v>988</v>
      </c>
      <c r="M250" s="202" t="s">
        <v>989</v>
      </c>
      <c r="N250" s="203">
        <v>4800</v>
      </c>
      <c r="O250" s="199" t="s">
        <v>33</v>
      </c>
      <c r="P250" s="209"/>
      <c r="Q250" s="161"/>
      <c r="R250" s="214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  <c r="AV250" s="160"/>
      <c r="AW250" s="160"/>
      <c r="AX250" s="160"/>
      <c r="AY250" s="160"/>
      <c r="AZ250" s="160"/>
      <c r="BA250" s="160"/>
      <c r="BB250" s="160"/>
      <c r="BC250" s="160"/>
      <c r="BD250" s="160"/>
      <c r="BE250" s="160"/>
      <c r="BF250" s="160"/>
      <c r="BG250" s="160"/>
      <c r="BH250" s="160"/>
      <c r="BI250" s="160"/>
      <c r="BJ250" s="160"/>
      <c r="BK250" s="160"/>
    </row>
    <row r="251" spans="2:63" x14ac:dyDescent="0.25">
      <c r="B251" s="214"/>
      <c r="C251" s="160"/>
      <c r="D251" s="199">
        <v>244</v>
      </c>
      <c r="E251" s="76" t="s">
        <v>985</v>
      </c>
      <c r="F251" s="76" t="s">
        <v>986</v>
      </c>
      <c r="G251" s="76" t="s">
        <v>30</v>
      </c>
      <c r="H251" s="76" t="s">
        <v>987</v>
      </c>
      <c r="I251" s="76" t="s">
        <v>935</v>
      </c>
      <c r="J251" s="208"/>
      <c r="K251" s="201">
        <v>40896</v>
      </c>
      <c r="L251" s="202" t="s">
        <v>988</v>
      </c>
      <c r="M251" s="202" t="s">
        <v>989</v>
      </c>
      <c r="N251" s="203">
        <v>4800</v>
      </c>
      <c r="O251" s="199" t="s">
        <v>33</v>
      </c>
      <c r="P251" s="209"/>
      <c r="Q251" s="161"/>
      <c r="R251" s="214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  <c r="AV251" s="160"/>
      <c r="AW251" s="160"/>
      <c r="AX251" s="160"/>
      <c r="AY251" s="160"/>
      <c r="AZ251" s="160"/>
      <c r="BA251" s="160"/>
      <c r="BB251" s="160"/>
      <c r="BC251" s="160"/>
      <c r="BD251" s="160"/>
      <c r="BE251" s="160"/>
      <c r="BF251" s="160"/>
      <c r="BG251" s="160"/>
      <c r="BH251" s="160"/>
      <c r="BI251" s="160"/>
      <c r="BJ251" s="160"/>
      <c r="BK251" s="160"/>
    </row>
    <row r="252" spans="2:63" x14ac:dyDescent="0.25">
      <c r="B252" s="214"/>
      <c r="C252" s="160"/>
      <c r="D252" s="199">
        <v>245</v>
      </c>
      <c r="E252" s="76" t="s">
        <v>985</v>
      </c>
      <c r="F252" s="76" t="s">
        <v>986</v>
      </c>
      <c r="G252" s="76" t="s">
        <v>30</v>
      </c>
      <c r="H252" s="76" t="s">
        <v>987</v>
      </c>
      <c r="I252" s="76" t="s">
        <v>935</v>
      </c>
      <c r="J252" s="208"/>
      <c r="K252" s="201">
        <v>40896</v>
      </c>
      <c r="L252" s="202" t="s">
        <v>988</v>
      </c>
      <c r="M252" s="202" t="s">
        <v>989</v>
      </c>
      <c r="N252" s="203">
        <v>4800</v>
      </c>
      <c r="O252" s="199" t="s">
        <v>33</v>
      </c>
      <c r="P252" s="209"/>
      <c r="Q252" s="161"/>
      <c r="R252" s="214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  <c r="AV252" s="160"/>
      <c r="AW252" s="160"/>
      <c r="AX252" s="160"/>
      <c r="AY252" s="160"/>
      <c r="AZ252" s="160"/>
      <c r="BA252" s="160"/>
      <c r="BB252" s="160"/>
      <c r="BC252" s="160"/>
      <c r="BD252" s="160"/>
      <c r="BE252" s="160"/>
      <c r="BF252" s="160"/>
      <c r="BG252" s="160"/>
      <c r="BH252" s="160"/>
      <c r="BI252" s="160"/>
      <c r="BJ252" s="160"/>
      <c r="BK252" s="160"/>
    </row>
    <row r="253" spans="2:63" x14ac:dyDescent="0.25">
      <c r="B253" s="214"/>
      <c r="C253" s="160"/>
      <c r="D253" s="199">
        <v>246</v>
      </c>
      <c r="E253" s="76" t="s">
        <v>985</v>
      </c>
      <c r="F253" s="76" t="s">
        <v>986</v>
      </c>
      <c r="G253" s="76" t="s">
        <v>30</v>
      </c>
      <c r="H253" s="76" t="s">
        <v>987</v>
      </c>
      <c r="I253" s="76" t="s">
        <v>935</v>
      </c>
      <c r="J253" s="208"/>
      <c r="K253" s="201">
        <v>40896</v>
      </c>
      <c r="L253" s="202" t="s">
        <v>988</v>
      </c>
      <c r="M253" s="202" t="s">
        <v>989</v>
      </c>
      <c r="N253" s="203">
        <v>4800</v>
      </c>
      <c r="O253" s="199" t="s">
        <v>33</v>
      </c>
      <c r="P253" s="209"/>
      <c r="Q253" s="161"/>
      <c r="R253" s="214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160"/>
      <c r="BB253" s="160"/>
      <c r="BC253" s="160"/>
      <c r="BD253" s="160"/>
      <c r="BE253" s="160"/>
      <c r="BF253" s="160"/>
      <c r="BG253" s="160"/>
      <c r="BH253" s="160"/>
      <c r="BI253" s="160"/>
      <c r="BJ253" s="160"/>
      <c r="BK253" s="160"/>
    </row>
    <row r="254" spans="2:63" x14ac:dyDescent="0.25">
      <c r="B254" s="214"/>
      <c r="C254" s="160"/>
      <c r="D254" s="199">
        <v>247</v>
      </c>
      <c r="E254" s="76" t="s">
        <v>985</v>
      </c>
      <c r="F254" s="76" t="s">
        <v>986</v>
      </c>
      <c r="G254" s="76" t="s">
        <v>30</v>
      </c>
      <c r="H254" s="76" t="s">
        <v>987</v>
      </c>
      <c r="I254" s="76" t="s">
        <v>935</v>
      </c>
      <c r="J254" s="208"/>
      <c r="K254" s="201">
        <v>40896</v>
      </c>
      <c r="L254" s="202" t="s">
        <v>988</v>
      </c>
      <c r="M254" s="202" t="s">
        <v>989</v>
      </c>
      <c r="N254" s="203">
        <v>4800</v>
      </c>
      <c r="O254" s="199" t="s">
        <v>33</v>
      </c>
      <c r="P254" s="209"/>
      <c r="Q254" s="161"/>
      <c r="R254" s="214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160"/>
      <c r="BB254" s="160"/>
      <c r="BC254" s="160"/>
      <c r="BD254" s="160"/>
      <c r="BE254" s="160"/>
      <c r="BF254" s="160"/>
      <c r="BG254" s="160"/>
      <c r="BH254" s="160"/>
      <c r="BI254" s="160"/>
      <c r="BJ254" s="160"/>
      <c r="BK254" s="160"/>
    </row>
    <row r="255" spans="2:63" x14ac:dyDescent="0.25">
      <c r="B255" s="214"/>
      <c r="C255" s="160"/>
      <c r="D255" s="199">
        <v>248</v>
      </c>
      <c r="E255" s="76" t="s">
        <v>985</v>
      </c>
      <c r="F255" s="76" t="s">
        <v>986</v>
      </c>
      <c r="G255" s="76" t="s">
        <v>30</v>
      </c>
      <c r="H255" s="76" t="s">
        <v>987</v>
      </c>
      <c r="I255" s="76" t="s">
        <v>935</v>
      </c>
      <c r="J255" s="208"/>
      <c r="K255" s="201">
        <v>40896</v>
      </c>
      <c r="L255" s="202" t="s">
        <v>988</v>
      </c>
      <c r="M255" s="202" t="s">
        <v>989</v>
      </c>
      <c r="N255" s="203">
        <v>4800</v>
      </c>
      <c r="O255" s="199" t="s">
        <v>33</v>
      </c>
      <c r="P255" s="209"/>
      <c r="Q255" s="161"/>
      <c r="R255" s="214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  <c r="AV255" s="160"/>
      <c r="AW255" s="160"/>
      <c r="AX255" s="160"/>
      <c r="AY255" s="160"/>
      <c r="AZ255" s="160"/>
      <c r="BA255" s="160"/>
      <c r="BB255" s="160"/>
      <c r="BC255" s="160"/>
      <c r="BD255" s="160"/>
      <c r="BE255" s="160"/>
      <c r="BF255" s="160"/>
      <c r="BG255" s="160"/>
      <c r="BH255" s="160"/>
      <c r="BI255" s="160"/>
      <c r="BJ255" s="160"/>
      <c r="BK255" s="160"/>
    </row>
    <row r="256" spans="2:63" x14ac:dyDescent="0.25">
      <c r="B256" s="214"/>
      <c r="C256" s="160"/>
      <c r="D256" s="199">
        <v>249</v>
      </c>
      <c r="E256" s="76" t="s">
        <v>985</v>
      </c>
      <c r="F256" s="76" t="s">
        <v>986</v>
      </c>
      <c r="G256" s="76" t="s">
        <v>30</v>
      </c>
      <c r="H256" s="76" t="s">
        <v>987</v>
      </c>
      <c r="I256" s="76" t="s">
        <v>935</v>
      </c>
      <c r="J256" s="208"/>
      <c r="K256" s="201">
        <v>40896</v>
      </c>
      <c r="L256" s="202" t="s">
        <v>988</v>
      </c>
      <c r="M256" s="202" t="s">
        <v>989</v>
      </c>
      <c r="N256" s="203">
        <v>4800</v>
      </c>
      <c r="O256" s="199" t="s">
        <v>33</v>
      </c>
      <c r="P256" s="209"/>
      <c r="Q256" s="161"/>
      <c r="R256" s="214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  <c r="AV256" s="160"/>
      <c r="AW256" s="160"/>
      <c r="AX256" s="160"/>
      <c r="AY256" s="160"/>
      <c r="AZ256" s="160"/>
      <c r="BA256" s="160"/>
      <c r="BB256" s="160"/>
      <c r="BC256" s="160"/>
      <c r="BD256" s="160"/>
      <c r="BE256" s="160"/>
      <c r="BF256" s="160"/>
      <c r="BG256" s="160"/>
      <c r="BH256" s="160"/>
      <c r="BI256" s="160"/>
      <c r="BJ256" s="160"/>
      <c r="BK256" s="160"/>
    </row>
    <row r="257" spans="2:63" x14ac:dyDescent="0.25">
      <c r="B257" s="214"/>
      <c r="C257" s="160"/>
      <c r="D257" s="199">
        <v>250</v>
      </c>
      <c r="E257" s="76" t="s">
        <v>985</v>
      </c>
      <c r="F257" s="76" t="s">
        <v>986</v>
      </c>
      <c r="G257" s="76" t="s">
        <v>30</v>
      </c>
      <c r="H257" s="76" t="s">
        <v>987</v>
      </c>
      <c r="I257" s="76" t="s">
        <v>935</v>
      </c>
      <c r="J257" s="208"/>
      <c r="K257" s="201">
        <v>40896</v>
      </c>
      <c r="L257" s="202" t="s">
        <v>988</v>
      </c>
      <c r="M257" s="202" t="s">
        <v>989</v>
      </c>
      <c r="N257" s="203">
        <v>4800</v>
      </c>
      <c r="O257" s="199" t="s">
        <v>33</v>
      </c>
      <c r="P257" s="209"/>
      <c r="Q257" s="161"/>
      <c r="R257" s="214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160"/>
      <c r="BB257" s="160"/>
      <c r="BC257" s="160"/>
      <c r="BD257" s="160"/>
      <c r="BE257" s="160"/>
      <c r="BF257" s="160"/>
      <c r="BG257" s="160"/>
      <c r="BH257" s="160"/>
      <c r="BI257" s="160"/>
      <c r="BJ257" s="160"/>
      <c r="BK257" s="160"/>
    </row>
    <row r="258" spans="2:63" x14ac:dyDescent="0.25">
      <c r="B258" s="214"/>
      <c r="C258" s="160"/>
      <c r="D258" s="199">
        <v>251</v>
      </c>
      <c r="E258" s="76" t="s">
        <v>985</v>
      </c>
      <c r="F258" s="76" t="s">
        <v>986</v>
      </c>
      <c r="G258" s="76" t="s">
        <v>30</v>
      </c>
      <c r="H258" s="76" t="s">
        <v>987</v>
      </c>
      <c r="I258" s="76" t="s">
        <v>935</v>
      </c>
      <c r="J258" s="208"/>
      <c r="K258" s="201">
        <v>40896</v>
      </c>
      <c r="L258" s="202" t="s">
        <v>988</v>
      </c>
      <c r="M258" s="202" t="s">
        <v>989</v>
      </c>
      <c r="N258" s="203">
        <v>4800</v>
      </c>
      <c r="O258" s="199" t="s">
        <v>33</v>
      </c>
      <c r="P258" s="209"/>
      <c r="Q258" s="161"/>
      <c r="R258" s="214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160"/>
      <c r="BB258" s="160"/>
      <c r="BC258" s="160"/>
      <c r="BD258" s="160"/>
      <c r="BE258" s="160"/>
      <c r="BF258" s="160"/>
      <c r="BG258" s="160"/>
      <c r="BH258" s="160"/>
      <c r="BI258" s="160"/>
      <c r="BJ258" s="160"/>
      <c r="BK258" s="160"/>
    </row>
    <row r="259" spans="2:63" x14ac:dyDescent="0.25">
      <c r="B259" s="214"/>
      <c r="C259" s="160"/>
      <c r="D259" s="199">
        <v>252</v>
      </c>
      <c r="E259" s="76" t="s">
        <v>985</v>
      </c>
      <c r="F259" s="76" t="s">
        <v>986</v>
      </c>
      <c r="G259" s="76" t="s">
        <v>30</v>
      </c>
      <c r="H259" s="76" t="s">
        <v>987</v>
      </c>
      <c r="I259" s="76" t="s">
        <v>935</v>
      </c>
      <c r="J259" s="208"/>
      <c r="K259" s="201">
        <v>40896</v>
      </c>
      <c r="L259" s="202" t="s">
        <v>988</v>
      </c>
      <c r="M259" s="202" t="s">
        <v>989</v>
      </c>
      <c r="N259" s="203">
        <v>4800</v>
      </c>
      <c r="O259" s="199" t="s">
        <v>33</v>
      </c>
      <c r="P259" s="209"/>
      <c r="Q259" s="161"/>
      <c r="R259" s="214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/>
      <c r="AF259" s="160"/>
      <c r="AG259" s="160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  <c r="AV259" s="160"/>
      <c r="AW259" s="160"/>
      <c r="AX259" s="160"/>
      <c r="AY259" s="160"/>
      <c r="AZ259" s="160"/>
      <c r="BA259" s="160"/>
      <c r="BB259" s="160"/>
      <c r="BC259" s="160"/>
      <c r="BD259" s="160"/>
      <c r="BE259" s="160"/>
      <c r="BF259" s="160"/>
      <c r="BG259" s="160"/>
      <c r="BH259" s="160"/>
      <c r="BI259" s="160"/>
      <c r="BJ259" s="160"/>
      <c r="BK259" s="160"/>
    </row>
    <row r="260" spans="2:63" x14ac:dyDescent="0.25">
      <c r="B260" s="214"/>
      <c r="C260" s="160"/>
      <c r="D260" s="199">
        <v>253</v>
      </c>
      <c r="E260" s="76" t="s">
        <v>985</v>
      </c>
      <c r="F260" s="76" t="s">
        <v>986</v>
      </c>
      <c r="G260" s="76" t="s">
        <v>30</v>
      </c>
      <c r="H260" s="76" t="s">
        <v>987</v>
      </c>
      <c r="I260" s="76" t="s">
        <v>935</v>
      </c>
      <c r="J260" s="208"/>
      <c r="K260" s="201">
        <v>40896</v>
      </c>
      <c r="L260" s="202" t="s">
        <v>988</v>
      </c>
      <c r="M260" s="202" t="s">
        <v>989</v>
      </c>
      <c r="N260" s="203">
        <v>4800</v>
      </c>
      <c r="O260" s="199" t="s">
        <v>33</v>
      </c>
      <c r="P260" s="209"/>
      <c r="Q260" s="161"/>
      <c r="R260" s="214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  <c r="AV260" s="160"/>
      <c r="AW260" s="160"/>
      <c r="AX260" s="160"/>
      <c r="AY260" s="160"/>
      <c r="AZ260" s="160"/>
      <c r="BA260" s="160"/>
      <c r="BB260" s="160"/>
      <c r="BC260" s="160"/>
      <c r="BD260" s="160"/>
      <c r="BE260" s="160"/>
      <c r="BF260" s="160"/>
      <c r="BG260" s="160"/>
      <c r="BH260" s="160"/>
      <c r="BI260" s="160"/>
      <c r="BJ260" s="160"/>
      <c r="BK260" s="160"/>
    </row>
    <row r="261" spans="2:63" x14ac:dyDescent="0.25">
      <c r="B261" s="214"/>
      <c r="C261" s="160"/>
      <c r="D261" s="199">
        <v>254</v>
      </c>
      <c r="E261" s="76" t="s">
        <v>985</v>
      </c>
      <c r="F261" s="76" t="s">
        <v>986</v>
      </c>
      <c r="G261" s="76" t="s">
        <v>30</v>
      </c>
      <c r="H261" s="76" t="s">
        <v>987</v>
      </c>
      <c r="I261" s="76" t="s">
        <v>935</v>
      </c>
      <c r="J261" s="208"/>
      <c r="K261" s="201">
        <v>40896</v>
      </c>
      <c r="L261" s="202" t="s">
        <v>988</v>
      </c>
      <c r="M261" s="202" t="s">
        <v>989</v>
      </c>
      <c r="N261" s="203">
        <v>4800</v>
      </c>
      <c r="O261" s="199" t="s">
        <v>33</v>
      </c>
      <c r="P261" s="209"/>
      <c r="Q261" s="161"/>
      <c r="R261" s="214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/>
      <c r="AF261" s="160"/>
      <c r="AG261" s="160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  <c r="AV261" s="160"/>
      <c r="AW261" s="160"/>
      <c r="AX261" s="160"/>
      <c r="AY261" s="160"/>
      <c r="AZ261" s="160"/>
      <c r="BA261" s="160"/>
      <c r="BB261" s="160"/>
      <c r="BC261" s="160"/>
      <c r="BD261" s="160"/>
      <c r="BE261" s="160"/>
      <c r="BF261" s="160"/>
      <c r="BG261" s="160"/>
      <c r="BH261" s="160"/>
      <c r="BI261" s="160"/>
      <c r="BJ261" s="160"/>
      <c r="BK261" s="160"/>
    </row>
    <row r="262" spans="2:63" x14ac:dyDescent="0.25">
      <c r="B262" s="214"/>
      <c r="C262" s="160"/>
      <c r="D262" s="199">
        <v>255</v>
      </c>
      <c r="E262" s="76" t="s">
        <v>985</v>
      </c>
      <c r="F262" s="76" t="s">
        <v>986</v>
      </c>
      <c r="G262" s="76" t="s">
        <v>30</v>
      </c>
      <c r="H262" s="76" t="s">
        <v>987</v>
      </c>
      <c r="I262" s="76" t="s">
        <v>935</v>
      </c>
      <c r="J262" s="208"/>
      <c r="K262" s="201">
        <v>40896</v>
      </c>
      <c r="L262" s="202" t="s">
        <v>988</v>
      </c>
      <c r="M262" s="202" t="s">
        <v>989</v>
      </c>
      <c r="N262" s="203">
        <v>4800</v>
      </c>
      <c r="O262" s="199" t="s">
        <v>33</v>
      </c>
      <c r="P262" s="209"/>
      <c r="Q262" s="161"/>
      <c r="R262" s="214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/>
      <c r="AF262" s="160"/>
      <c r="AG262" s="160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  <c r="AV262" s="160"/>
      <c r="AW262" s="160"/>
      <c r="AX262" s="160"/>
      <c r="AY262" s="160"/>
      <c r="AZ262" s="160"/>
      <c r="BA262" s="160"/>
      <c r="BB262" s="160"/>
      <c r="BC262" s="160"/>
      <c r="BD262" s="160"/>
      <c r="BE262" s="160"/>
      <c r="BF262" s="160"/>
      <c r="BG262" s="160"/>
      <c r="BH262" s="160"/>
      <c r="BI262" s="160"/>
      <c r="BJ262" s="160"/>
      <c r="BK262" s="160"/>
    </row>
    <row r="263" spans="2:63" x14ac:dyDescent="0.25">
      <c r="B263" s="214"/>
      <c r="C263" s="160"/>
      <c r="D263" s="199">
        <v>256</v>
      </c>
      <c r="E263" s="76" t="s">
        <v>985</v>
      </c>
      <c r="F263" s="76" t="s">
        <v>986</v>
      </c>
      <c r="G263" s="76" t="s">
        <v>30</v>
      </c>
      <c r="H263" s="76" t="s">
        <v>987</v>
      </c>
      <c r="I263" s="76" t="s">
        <v>935</v>
      </c>
      <c r="J263" s="208"/>
      <c r="K263" s="201">
        <v>40896</v>
      </c>
      <c r="L263" s="202" t="s">
        <v>988</v>
      </c>
      <c r="M263" s="202" t="s">
        <v>989</v>
      </c>
      <c r="N263" s="203">
        <v>4800</v>
      </c>
      <c r="O263" s="199" t="s">
        <v>33</v>
      </c>
      <c r="P263" s="209"/>
      <c r="Q263" s="161"/>
      <c r="R263" s="214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/>
      <c r="AF263" s="160"/>
      <c r="AG263" s="160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  <c r="AV263" s="160"/>
      <c r="AW263" s="160"/>
      <c r="AX263" s="160"/>
      <c r="AY263" s="160"/>
      <c r="AZ263" s="160"/>
      <c r="BA263" s="160"/>
      <c r="BB263" s="160"/>
      <c r="BC263" s="160"/>
      <c r="BD263" s="160"/>
      <c r="BE263" s="160"/>
      <c r="BF263" s="160"/>
      <c r="BG263" s="160"/>
      <c r="BH263" s="160"/>
      <c r="BI263" s="160"/>
      <c r="BJ263" s="160"/>
      <c r="BK263" s="160"/>
    </row>
    <row r="264" spans="2:63" x14ac:dyDescent="0.25">
      <c r="B264" s="214"/>
      <c r="C264" s="160"/>
      <c r="D264" s="199"/>
      <c r="E264" s="76"/>
      <c r="F264" s="76"/>
      <c r="G264" s="76"/>
      <c r="H264" s="76"/>
      <c r="I264" s="76"/>
      <c r="J264" s="208"/>
      <c r="K264" s="201"/>
      <c r="L264" s="202"/>
      <c r="M264" s="202"/>
      <c r="N264" s="203"/>
      <c r="O264" s="199"/>
      <c r="P264" s="209"/>
      <c r="Q264" s="161"/>
      <c r="R264" s="214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/>
      <c r="AF264" s="160"/>
      <c r="AG264" s="160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  <c r="AV264" s="160"/>
      <c r="AW264" s="160"/>
      <c r="AX264" s="160"/>
      <c r="AY264" s="160"/>
      <c r="AZ264" s="160"/>
      <c r="BA264" s="160"/>
      <c r="BB264" s="160"/>
      <c r="BC264" s="160"/>
      <c r="BD264" s="160"/>
      <c r="BE264" s="160"/>
      <c r="BF264" s="160"/>
      <c r="BG264" s="160"/>
      <c r="BH264" s="160"/>
      <c r="BI264" s="160"/>
      <c r="BJ264" s="160"/>
      <c r="BK264" s="160"/>
    </row>
    <row r="265" spans="2:63" x14ac:dyDescent="0.25">
      <c r="B265" s="214"/>
      <c r="C265" s="160"/>
      <c r="D265" s="199"/>
      <c r="E265" s="76"/>
      <c r="F265" s="76"/>
      <c r="G265" s="76"/>
      <c r="H265" s="76"/>
      <c r="I265" s="76"/>
      <c r="J265" s="208"/>
      <c r="K265" s="201"/>
      <c r="L265" s="202"/>
      <c r="M265" s="202"/>
      <c r="N265" s="203"/>
      <c r="O265" s="199"/>
      <c r="P265" s="209"/>
      <c r="Q265" s="161"/>
      <c r="R265" s="214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160"/>
      <c r="BB265" s="160"/>
      <c r="BC265" s="160"/>
      <c r="BD265" s="160"/>
      <c r="BE265" s="160"/>
      <c r="BF265" s="160"/>
      <c r="BG265" s="160"/>
      <c r="BH265" s="160"/>
      <c r="BI265" s="160"/>
      <c r="BJ265" s="160"/>
      <c r="BK265" s="160"/>
    </row>
    <row r="266" spans="2:63" x14ac:dyDescent="0.25">
      <c r="B266" s="214"/>
      <c r="C266" s="160"/>
      <c r="D266" s="199"/>
      <c r="E266" s="210" t="s">
        <v>1013</v>
      </c>
      <c r="F266" s="76"/>
      <c r="G266" s="79"/>
      <c r="H266" s="76"/>
      <c r="I266" s="76"/>
      <c r="J266" s="200"/>
      <c r="K266" s="201"/>
      <c r="L266" s="202"/>
      <c r="M266" s="202"/>
      <c r="N266" s="211">
        <f>SUM(N14:N263)</f>
        <v>326468.36999999994</v>
      </c>
      <c r="O266" s="200"/>
      <c r="P266" s="76"/>
      <c r="Q266" s="161"/>
      <c r="R266" s="214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/>
      <c r="AF266" s="160"/>
      <c r="AG266" s="160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  <c r="AV266" s="160"/>
      <c r="AW266" s="160"/>
      <c r="AX266" s="160"/>
      <c r="AY266" s="160"/>
      <c r="AZ266" s="160"/>
      <c r="BA266" s="160"/>
      <c r="BB266" s="160"/>
      <c r="BC266" s="160"/>
      <c r="BD266" s="160"/>
      <c r="BE266" s="160"/>
      <c r="BF266" s="160"/>
      <c r="BG266" s="160"/>
      <c r="BH266" s="160"/>
      <c r="BI266" s="160"/>
      <c r="BJ266" s="160"/>
      <c r="BK266" s="160"/>
    </row>
    <row r="267" spans="2:63" x14ac:dyDescent="0.25">
      <c r="B267" s="214"/>
      <c r="C267" s="160"/>
      <c r="D267" s="212"/>
      <c r="E267" s="169"/>
      <c r="F267" s="167"/>
      <c r="G267" s="167"/>
      <c r="H267" s="167"/>
      <c r="I267" s="167"/>
      <c r="J267" s="171"/>
      <c r="K267" s="172"/>
      <c r="L267" s="173"/>
      <c r="M267" s="173"/>
      <c r="N267" s="174"/>
      <c r="O267" s="171"/>
      <c r="P267" s="167"/>
      <c r="Q267" s="161"/>
      <c r="R267" s="214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  <c r="AV267" s="160"/>
      <c r="AW267" s="160"/>
      <c r="AX267" s="160"/>
      <c r="AY267" s="160"/>
      <c r="AZ267" s="160"/>
      <c r="BA267" s="160"/>
      <c r="BB267" s="160"/>
      <c r="BC267" s="160"/>
      <c r="BD267" s="160"/>
      <c r="BE267" s="160"/>
      <c r="BF267" s="160"/>
      <c r="BG267" s="160"/>
      <c r="BH267" s="160"/>
      <c r="BI267" s="160"/>
      <c r="BJ267" s="160"/>
      <c r="BK267" s="160"/>
    </row>
    <row r="268" spans="2:63" x14ac:dyDescent="0.25">
      <c r="B268" s="214"/>
      <c r="C268" s="214"/>
      <c r="D268" s="222"/>
      <c r="E268" s="223"/>
      <c r="F268" s="215"/>
      <c r="G268" s="215"/>
      <c r="H268" s="215"/>
      <c r="I268" s="215"/>
      <c r="J268" s="224"/>
      <c r="K268" s="225"/>
      <c r="L268" s="226"/>
      <c r="M268" s="226"/>
      <c r="N268" s="227"/>
      <c r="O268" s="224"/>
      <c r="P268" s="215"/>
      <c r="Q268" s="217"/>
      <c r="R268" s="214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/>
      <c r="AF268" s="160"/>
      <c r="AG268" s="160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  <c r="AV268" s="160"/>
      <c r="AW268" s="160"/>
      <c r="AX268" s="160"/>
      <c r="AY268" s="160"/>
      <c r="AZ268" s="160"/>
      <c r="BA268" s="160"/>
      <c r="BB268" s="160"/>
      <c r="BC268" s="160"/>
      <c r="BD268" s="160"/>
      <c r="BE268" s="160"/>
      <c r="BF268" s="160"/>
      <c r="BG268" s="160"/>
      <c r="BH268" s="160"/>
      <c r="BI268" s="160"/>
      <c r="BJ268" s="160"/>
      <c r="BK268" s="160"/>
    </row>
    <row r="269" spans="2:63" x14ac:dyDescent="0.25">
      <c r="C269" s="160"/>
      <c r="D269" s="213"/>
      <c r="E269" s="169"/>
      <c r="F269" s="167"/>
      <c r="G269" s="167"/>
      <c r="H269" s="167"/>
      <c r="I269" s="167"/>
      <c r="J269" s="171"/>
      <c r="K269" s="172"/>
      <c r="L269" s="173"/>
      <c r="M269" s="173"/>
      <c r="N269" s="174"/>
      <c r="O269" s="171"/>
      <c r="P269" s="167"/>
      <c r="Q269" s="161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160"/>
      <c r="BB269" s="160"/>
      <c r="BC269" s="160"/>
      <c r="BD269" s="160"/>
      <c r="BE269" s="160"/>
      <c r="BF269" s="160"/>
      <c r="BG269" s="160"/>
      <c r="BH269" s="160"/>
      <c r="BI269" s="160"/>
      <c r="BJ269" s="160"/>
      <c r="BK269" s="160"/>
    </row>
    <row r="270" spans="2:63" x14ac:dyDescent="0.25">
      <c r="C270" s="160"/>
      <c r="D270" s="213"/>
      <c r="E270" s="169"/>
      <c r="F270" s="167"/>
      <c r="G270" s="167"/>
      <c r="H270" s="167"/>
      <c r="I270" s="167"/>
      <c r="J270" s="171"/>
      <c r="K270" s="172"/>
      <c r="L270" s="173"/>
      <c r="M270" s="173"/>
      <c r="N270" s="174"/>
      <c r="O270" s="171"/>
      <c r="P270" s="167"/>
      <c r="Q270" s="161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  <c r="AV270" s="160"/>
      <c r="AW270" s="160"/>
      <c r="AX270" s="160"/>
      <c r="AY270" s="160"/>
      <c r="AZ270" s="160"/>
      <c r="BA270" s="160"/>
      <c r="BB270" s="160"/>
      <c r="BC270" s="160"/>
      <c r="BD270" s="160"/>
      <c r="BE270" s="160"/>
      <c r="BF270" s="160"/>
      <c r="BG270" s="160"/>
      <c r="BH270" s="160"/>
      <c r="BI270" s="160"/>
      <c r="BJ270" s="160"/>
      <c r="BK270" s="160"/>
    </row>
    <row r="271" spans="2:63" x14ac:dyDescent="0.25">
      <c r="C271" s="160"/>
      <c r="D271" s="213"/>
      <c r="E271" s="169"/>
      <c r="F271" s="167"/>
      <c r="G271" s="167"/>
      <c r="H271" s="167"/>
      <c r="I271" s="167"/>
      <c r="J271" s="171"/>
      <c r="K271" s="172"/>
      <c r="L271" s="173"/>
      <c r="M271" s="173"/>
      <c r="N271" s="174"/>
      <c r="O271" s="171"/>
      <c r="P271" s="167"/>
      <c r="Q271" s="161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  <c r="AV271" s="160"/>
      <c r="AW271" s="160"/>
      <c r="AX271" s="160"/>
      <c r="AY271" s="160"/>
      <c r="AZ271" s="160"/>
      <c r="BA271" s="160"/>
      <c r="BB271" s="160"/>
      <c r="BC271" s="160"/>
      <c r="BD271" s="160"/>
      <c r="BE271" s="160"/>
      <c r="BF271" s="160"/>
      <c r="BG271" s="160"/>
      <c r="BH271" s="160"/>
      <c r="BI271" s="160"/>
      <c r="BJ271" s="160"/>
      <c r="BK271" s="160"/>
    </row>
    <row r="272" spans="2:63" x14ac:dyDescent="0.25">
      <c r="C272" s="160"/>
      <c r="D272" s="213"/>
      <c r="E272" s="169"/>
      <c r="F272" s="167"/>
      <c r="G272" s="167"/>
      <c r="H272" s="167"/>
      <c r="I272" s="167"/>
      <c r="J272" s="171"/>
      <c r="K272" s="172"/>
      <c r="L272" s="173"/>
      <c r="M272" s="173"/>
      <c r="N272" s="174"/>
      <c r="O272" s="171"/>
      <c r="P272" s="167"/>
      <c r="Q272" s="161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  <c r="AV272" s="160"/>
      <c r="AW272" s="160"/>
      <c r="AX272" s="160"/>
      <c r="AY272" s="160"/>
      <c r="AZ272" s="160"/>
      <c r="BA272" s="160"/>
      <c r="BB272" s="160"/>
      <c r="BC272" s="160"/>
      <c r="BD272" s="160"/>
      <c r="BE272" s="160"/>
      <c r="BF272" s="160"/>
      <c r="BG272" s="160"/>
      <c r="BH272" s="160"/>
      <c r="BI272" s="160"/>
      <c r="BJ272" s="160"/>
      <c r="BK272" s="160"/>
    </row>
    <row r="273" spans="3:63" x14ac:dyDescent="0.25">
      <c r="C273" s="160"/>
      <c r="D273" s="213"/>
      <c r="E273" s="169"/>
      <c r="F273" s="167"/>
      <c r="G273" s="167"/>
      <c r="H273" s="167"/>
      <c r="I273" s="167"/>
      <c r="J273" s="171"/>
      <c r="K273" s="172"/>
      <c r="L273" s="173"/>
      <c r="M273" s="173"/>
      <c r="N273" s="174"/>
      <c r="O273" s="171"/>
      <c r="P273" s="167"/>
      <c r="Q273" s="161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160"/>
      <c r="BB273" s="160"/>
      <c r="BC273" s="160"/>
      <c r="BD273" s="160"/>
      <c r="BE273" s="160"/>
      <c r="BF273" s="160"/>
      <c r="BG273" s="160"/>
      <c r="BH273" s="160"/>
      <c r="BI273" s="160"/>
      <c r="BJ273" s="160"/>
      <c r="BK273" s="160"/>
    </row>
    <row r="274" spans="3:63" x14ac:dyDescent="0.25">
      <c r="C274" s="160"/>
      <c r="D274" s="213"/>
      <c r="E274" s="169"/>
      <c r="F274" s="167"/>
      <c r="G274" s="167"/>
      <c r="H274" s="167"/>
      <c r="I274" s="167"/>
      <c r="J274" s="171"/>
      <c r="K274" s="172"/>
      <c r="L274" s="173"/>
      <c r="M274" s="173"/>
      <c r="N274" s="174"/>
      <c r="O274" s="171"/>
      <c r="P274" s="167"/>
      <c r="Q274" s="161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160"/>
      <c r="BB274" s="160"/>
      <c r="BC274" s="160"/>
      <c r="BD274" s="160"/>
      <c r="BE274" s="160"/>
      <c r="BF274" s="160"/>
      <c r="BG274" s="160"/>
      <c r="BH274" s="160"/>
      <c r="BI274" s="160"/>
      <c r="BJ274" s="160"/>
      <c r="BK274" s="160"/>
    </row>
    <row r="275" spans="3:63" x14ac:dyDescent="0.25">
      <c r="C275" s="160"/>
      <c r="D275" s="213"/>
      <c r="E275" s="169"/>
      <c r="F275" s="167"/>
      <c r="G275" s="167"/>
      <c r="H275" s="167"/>
      <c r="I275" s="167"/>
      <c r="J275" s="171"/>
      <c r="K275" s="172"/>
      <c r="L275" s="173"/>
      <c r="M275" s="173"/>
      <c r="N275" s="174"/>
      <c r="O275" s="171"/>
      <c r="P275" s="167"/>
      <c r="Q275" s="161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160"/>
      <c r="BB275" s="160"/>
      <c r="BC275" s="160"/>
      <c r="BD275" s="160"/>
      <c r="BE275" s="160"/>
      <c r="BF275" s="160"/>
      <c r="BG275" s="160"/>
      <c r="BH275" s="160"/>
      <c r="BI275" s="160"/>
      <c r="BJ275" s="160"/>
      <c r="BK275" s="160"/>
    </row>
    <row r="276" spans="3:63" x14ac:dyDescent="0.25">
      <c r="C276" s="160"/>
      <c r="D276" s="213"/>
      <c r="E276" s="169"/>
      <c r="F276" s="167"/>
      <c r="G276" s="167"/>
      <c r="H276" s="167"/>
      <c r="I276" s="167"/>
      <c r="J276" s="171"/>
      <c r="K276" s="172"/>
      <c r="L276" s="173"/>
      <c r="M276" s="173"/>
      <c r="N276" s="174"/>
      <c r="O276" s="171"/>
      <c r="P276" s="167"/>
      <c r="Q276" s="161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160"/>
      <c r="BB276" s="160"/>
      <c r="BC276" s="160"/>
      <c r="BD276" s="160"/>
      <c r="BE276" s="160"/>
      <c r="BF276" s="160"/>
      <c r="BG276" s="160"/>
      <c r="BH276" s="160"/>
      <c r="BI276" s="160"/>
      <c r="BJ276" s="160"/>
      <c r="BK276" s="160"/>
    </row>
    <row r="277" spans="3:63" x14ac:dyDescent="0.25">
      <c r="C277" s="160"/>
      <c r="D277" s="213"/>
      <c r="E277" s="161"/>
      <c r="F277" s="160"/>
      <c r="G277" s="160"/>
      <c r="H277" s="160"/>
      <c r="I277" s="160"/>
      <c r="J277" s="163"/>
      <c r="K277" s="164"/>
      <c r="L277" s="165"/>
      <c r="M277" s="165"/>
      <c r="N277" s="166"/>
      <c r="O277" s="163"/>
      <c r="P277" s="160"/>
      <c r="Q277" s="161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</row>
    <row r="278" spans="3:63" x14ac:dyDescent="0.25">
      <c r="C278" s="160"/>
      <c r="D278" s="213"/>
      <c r="E278" s="161"/>
      <c r="F278" s="160"/>
      <c r="G278" s="160"/>
      <c r="H278" s="160"/>
      <c r="I278" s="160"/>
      <c r="J278" s="163"/>
      <c r="K278" s="164"/>
      <c r="L278" s="165"/>
      <c r="M278" s="165"/>
      <c r="N278" s="166"/>
      <c r="O278" s="163"/>
      <c r="P278" s="160"/>
      <c r="Q278" s="161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</row>
    <row r="279" spans="3:63" x14ac:dyDescent="0.25">
      <c r="C279" s="160"/>
      <c r="D279" s="162"/>
      <c r="E279" s="161"/>
      <c r="F279" s="160"/>
      <c r="G279" s="160"/>
      <c r="H279" s="160"/>
      <c r="I279" s="160"/>
      <c r="J279" s="163"/>
      <c r="K279" s="164"/>
      <c r="L279" s="165"/>
      <c r="M279" s="165"/>
      <c r="N279" s="166"/>
      <c r="O279" s="163"/>
      <c r="P279" s="160"/>
      <c r="Q279" s="161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160"/>
      <c r="BB279" s="160"/>
      <c r="BC279" s="160"/>
      <c r="BD279" s="160"/>
      <c r="BE279" s="160"/>
      <c r="BF279" s="160"/>
      <c r="BG279" s="160"/>
      <c r="BH279" s="160"/>
      <c r="BI279" s="160"/>
      <c r="BJ279" s="160"/>
      <c r="BK279" s="160"/>
    </row>
  </sheetData>
  <mergeCells count="5">
    <mergeCell ref="D8:P8"/>
    <mergeCell ref="D4:P4"/>
    <mergeCell ref="D5:P5"/>
    <mergeCell ref="D7:P7"/>
    <mergeCell ref="M10:P10"/>
  </mergeCells>
  <pageMargins left="0.86614173228346458" right="0.15748031496062992" top="0.35433070866141736" bottom="0.35433070866141736" header="0.31496062992125984" footer="0.31496062992125984"/>
  <pageSetup paperSize="5" scale="85" orientation="landscape" verticalDpi="0" r:id="rId1"/>
  <ignoredErrors>
    <ignoredError sqref="J14:J25 L23:M23 J26:J29 J30:J83 J84:J15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workbookViewId="0">
      <selection activeCell="K26" sqref="K26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66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1048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887</v>
      </c>
      <c r="D13" s="38" t="s">
        <v>888</v>
      </c>
      <c r="E13" s="38" t="s">
        <v>889</v>
      </c>
      <c r="F13" s="38" t="s">
        <v>890</v>
      </c>
      <c r="G13" s="38" t="s">
        <v>403</v>
      </c>
      <c r="H13" s="37" t="s">
        <v>260</v>
      </c>
      <c r="I13" s="40">
        <v>39099</v>
      </c>
      <c r="J13" s="39">
        <v>4532</v>
      </c>
      <c r="K13" s="39" t="s">
        <v>891</v>
      </c>
      <c r="L13" s="41">
        <v>34782.61</v>
      </c>
      <c r="M13" s="37" t="s">
        <v>892</v>
      </c>
      <c r="N13" s="38"/>
    </row>
    <row r="14" spans="2:15" x14ac:dyDescent="0.25">
      <c r="B14" s="37">
        <v>2</v>
      </c>
      <c r="C14" s="38" t="s">
        <v>1112</v>
      </c>
      <c r="D14" s="38" t="s">
        <v>29</v>
      </c>
      <c r="E14" s="38" t="s">
        <v>30</v>
      </c>
      <c r="F14" s="38"/>
      <c r="G14" s="38" t="s">
        <v>403</v>
      </c>
      <c r="H14" s="37"/>
      <c r="I14" s="40">
        <v>42110</v>
      </c>
      <c r="J14" s="39" t="s">
        <v>1037</v>
      </c>
      <c r="K14" s="39">
        <v>664</v>
      </c>
      <c r="L14" s="41">
        <v>6252.52</v>
      </c>
      <c r="M14" s="37" t="s">
        <v>892</v>
      </c>
      <c r="N14" s="38"/>
    </row>
    <row r="15" spans="2:15" x14ac:dyDescent="0.25">
      <c r="B15" s="37"/>
      <c r="C15" s="71" t="s">
        <v>1013</v>
      </c>
      <c r="D15" s="48"/>
      <c r="E15" s="48"/>
      <c r="F15" s="48"/>
      <c r="G15" s="48"/>
      <c r="H15" s="57"/>
      <c r="I15" s="58"/>
      <c r="J15" s="59"/>
      <c r="K15" s="59"/>
      <c r="L15" s="73">
        <f>SUM(L13:L14)</f>
        <v>41035.130000000005</v>
      </c>
      <c r="M15" s="49"/>
      <c r="N15" s="48"/>
    </row>
    <row r="16" spans="2:15" x14ac:dyDescent="0.25">
      <c r="B16" s="72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2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69" right="0.15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tabSelected="1" workbookViewId="0">
      <selection activeCell="M27" sqref="M27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66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1048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1102</v>
      </c>
      <c r="D13" s="38" t="s">
        <v>29</v>
      </c>
      <c r="E13" s="38" t="s">
        <v>30</v>
      </c>
      <c r="F13" s="38"/>
      <c r="G13" s="38" t="s">
        <v>1104</v>
      </c>
      <c r="H13" s="37"/>
      <c r="I13" s="40">
        <v>39071</v>
      </c>
      <c r="J13" s="39" t="s">
        <v>1106</v>
      </c>
      <c r="K13" s="39">
        <v>1956</v>
      </c>
      <c r="L13" s="41">
        <v>376003.08</v>
      </c>
      <c r="M13" s="37" t="s">
        <v>1101</v>
      </c>
      <c r="N13" s="38"/>
    </row>
    <row r="14" spans="2:15" x14ac:dyDescent="0.25">
      <c r="B14" s="37">
        <v>2</v>
      </c>
      <c r="C14" s="38" t="s">
        <v>1103</v>
      </c>
      <c r="D14" s="38" t="s">
        <v>29</v>
      </c>
      <c r="E14" s="38" t="s">
        <v>30</v>
      </c>
      <c r="F14" s="38"/>
      <c r="G14" s="38" t="s">
        <v>935</v>
      </c>
      <c r="H14" s="37"/>
      <c r="I14" s="40">
        <v>39598</v>
      </c>
      <c r="J14" s="39">
        <v>5615</v>
      </c>
      <c r="K14" s="39">
        <v>144</v>
      </c>
      <c r="L14" s="41">
        <v>445845.55</v>
      </c>
      <c r="M14" s="37" t="s">
        <v>1105</v>
      </c>
      <c r="N14" s="38"/>
    </row>
    <row r="15" spans="2:15" x14ac:dyDescent="0.25">
      <c r="B15" s="37"/>
      <c r="C15" s="71" t="s">
        <v>1013</v>
      </c>
      <c r="D15" s="48"/>
      <c r="E15" s="48"/>
      <c r="F15" s="48"/>
      <c r="G15" s="48"/>
      <c r="H15" s="57"/>
      <c r="I15" s="58"/>
      <c r="J15" s="59"/>
      <c r="K15" s="59"/>
      <c r="L15" s="73">
        <f>SUM(L13:L14)</f>
        <v>821848.63</v>
      </c>
      <c r="M15" s="49"/>
      <c r="N15" s="48"/>
    </row>
    <row r="16" spans="2:15" x14ac:dyDescent="0.25">
      <c r="B16" s="72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2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86" right="0.28999999999999998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M19" sqref="M19"/>
    </sheetView>
  </sheetViews>
  <sheetFormatPr baseColWidth="10" defaultRowHeight="15" x14ac:dyDescent="0.25"/>
  <cols>
    <col min="3" max="3" width="19.7109375" customWidth="1"/>
    <col min="4" max="4" width="22.5703125" customWidth="1"/>
    <col min="14" max="14" width="22.7109375" customWidth="1"/>
  </cols>
  <sheetData>
    <row r="1" spans="2:14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4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2"/>
      <c r="H3" s="3"/>
      <c r="I3" s="4"/>
      <c r="J3" s="5"/>
      <c r="K3" s="5"/>
      <c r="L3" s="142"/>
      <c r="M3" s="3"/>
    </row>
    <row r="4" spans="2:14" x14ac:dyDescent="0.25">
      <c r="B4" s="236" t="s">
        <v>3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2:14" x14ac:dyDescent="0.25">
      <c r="B5" s="236" t="s">
        <v>4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</row>
    <row r="6" spans="2:14" x14ac:dyDescent="0.2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2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2:14" x14ac:dyDescent="0.25">
      <c r="B8" s="112" t="s">
        <v>5</v>
      </c>
      <c r="C8" s="112"/>
      <c r="D8" s="15"/>
      <c r="E8" s="15"/>
      <c r="F8" s="15"/>
      <c r="G8" s="113" t="s">
        <v>6</v>
      </c>
      <c r="H8" s="114"/>
      <c r="I8" s="115"/>
      <c r="J8" s="116"/>
      <c r="K8" s="116"/>
      <c r="L8" s="143"/>
      <c r="M8" s="114"/>
      <c r="N8" s="56"/>
    </row>
    <row r="9" spans="2:14" x14ac:dyDescent="0.25">
      <c r="B9" s="112" t="s">
        <v>7</v>
      </c>
      <c r="C9" s="112"/>
      <c r="D9" s="56"/>
      <c r="E9" s="56"/>
      <c r="F9" s="56"/>
      <c r="G9" s="113" t="s">
        <v>7</v>
      </c>
      <c r="H9" s="114"/>
      <c r="I9" s="115"/>
      <c r="J9" s="116"/>
      <c r="K9" s="116"/>
      <c r="L9" s="143"/>
      <c r="M9" s="114"/>
      <c r="N9" s="56"/>
    </row>
    <row r="10" spans="2:14" ht="15.75" thickBot="1" x14ac:dyDescent="0.3">
      <c r="B10" s="117"/>
      <c r="C10" s="45"/>
      <c r="D10" s="45"/>
      <c r="E10" s="45"/>
      <c r="F10" s="45"/>
      <c r="G10" s="45"/>
      <c r="H10" s="118"/>
      <c r="I10" s="119"/>
      <c r="J10" s="120"/>
      <c r="K10" s="120" t="s">
        <v>1119</v>
      </c>
      <c r="L10" s="140"/>
      <c r="M10" s="121"/>
      <c r="N10" s="45"/>
    </row>
    <row r="11" spans="2:14" ht="15.75" thickTop="1" x14ac:dyDescent="0.25">
      <c r="B11" s="122" t="s">
        <v>8</v>
      </c>
      <c r="C11" s="123" t="s">
        <v>9</v>
      </c>
      <c r="D11" s="124" t="s">
        <v>10</v>
      </c>
      <c r="E11" s="124" t="s">
        <v>11</v>
      </c>
      <c r="F11" s="123" t="s">
        <v>11</v>
      </c>
      <c r="G11" s="123" t="s">
        <v>12</v>
      </c>
      <c r="H11" s="123" t="s">
        <v>13</v>
      </c>
      <c r="I11" s="125" t="s">
        <v>14</v>
      </c>
      <c r="J11" s="126" t="s">
        <v>13</v>
      </c>
      <c r="K11" s="126" t="s">
        <v>13</v>
      </c>
      <c r="L11" s="144" t="s">
        <v>15</v>
      </c>
      <c r="M11" s="127" t="s">
        <v>16</v>
      </c>
      <c r="N11" s="128"/>
    </row>
    <row r="12" spans="2:14" ht="15.75" thickBot="1" x14ac:dyDescent="0.3">
      <c r="B12" s="129" t="s">
        <v>17</v>
      </c>
      <c r="C12" s="130"/>
      <c r="D12" s="131"/>
      <c r="E12" s="131" t="s">
        <v>18</v>
      </c>
      <c r="F12" s="130" t="s">
        <v>19</v>
      </c>
      <c r="G12" s="130" t="s">
        <v>20</v>
      </c>
      <c r="H12" s="130" t="s">
        <v>21</v>
      </c>
      <c r="I12" s="132" t="s">
        <v>22</v>
      </c>
      <c r="J12" s="133" t="s">
        <v>23</v>
      </c>
      <c r="K12" s="133" t="s">
        <v>24</v>
      </c>
      <c r="L12" s="145" t="s">
        <v>25</v>
      </c>
      <c r="M12" s="134" t="s">
        <v>26</v>
      </c>
      <c r="N12" s="135" t="s">
        <v>27</v>
      </c>
    </row>
    <row r="13" spans="2:14" ht="15.75" thickTop="1" x14ac:dyDescent="0.25">
      <c r="B13" t="s">
        <v>1118</v>
      </c>
    </row>
  </sheetData>
  <mergeCells count="4">
    <mergeCell ref="B1:N1"/>
    <mergeCell ref="B2:N2"/>
    <mergeCell ref="B4:N4"/>
    <mergeCell ref="B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99"/>
  <sheetViews>
    <sheetView topLeftCell="F1" zoomScale="112" zoomScaleNormal="112" workbookViewId="0">
      <selection activeCell="M9" sqref="M9"/>
    </sheetView>
  </sheetViews>
  <sheetFormatPr baseColWidth="10" defaultRowHeight="15" x14ac:dyDescent="0.25"/>
  <cols>
    <col min="1" max="1" width="6" style="2" customWidth="1"/>
    <col min="2" max="2" width="32.85546875" style="66" customWidth="1"/>
    <col min="3" max="3" width="28.28515625" bestFit="1" customWidth="1"/>
    <col min="4" max="4" width="17.85546875" style="3" bestFit="1" customWidth="1"/>
    <col min="5" max="5" width="17.5703125" bestFit="1" customWidth="1"/>
    <col min="6" max="6" width="25.7109375" customWidth="1"/>
    <col min="7" max="7" width="5.7109375" style="3" bestFit="1" customWidth="1"/>
    <col min="8" max="8" width="8.28515625" style="4" customWidth="1"/>
    <col min="9" max="9" width="7.42578125" style="5" bestFit="1" customWidth="1"/>
    <col min="10" max="10" width="8.28515625" style="5" bestFit="1" customWidth="1"/>
    <col min="11" max="11" width="15.28515625" style="142" bestFit="1" customWidth="1"/>
    <col min="12" max="12" width="8.42578125" style="3" customWidth="1"/>
    <col min="13" max="13" width="16.28515625" customWidth="1"/>
    <col min="14" max="14" width="11.42578125" style="1"/>
  </cols>
  <sheetData>
    <row r="2" spans="1:14" ht="18.75" x14ac:dyDescent="0.3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4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4" x14ac:dyDescent="0.2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4" x14ac:dyDescent="0.25">
      <c r="B5"/>
    </row>
    <row r="6" spans="1:14" x14ac:dyDescent="0.25">
      <c r="A6" s="233" t="s">
        <v>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</row>
    <row r="7" spans="1:14" s="14" customFormat="1" ht="15.95" customHeight="1" x14ac:dyDescent="0.2">
      <c r="A7" s="233" t="s">
        <v>994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15"/>
    </row>
    <row r="8" spans="1:14" s="14" customFormat="1" ht="15.95" customHeight="1" x14ac:dyDescent="0.2">
      <c r="A8" s="7" t="s">
        <v>5</v>
      </c>
      <c r="B8" s="7"/>
      <c r="C8" s="8"/>
      <c r="D8" s="101"/>
      <c r="E8" s="8"/>
      <c r="F8" s="9" t="s">
        <v>6</v>
      </c>
      <c r="G8" s="10"/>
      <c r="H8" s="11"/>
      <c r="I8" s="12"/>
      <c r="J8" s="12"/>
      <c r="K8" s="147"/>
      <c r="L8" s="10"/>
      <c r="N8" s="15"/>
    </row>
    <row r="9" spans="1:14" x14ac:dyDescent="0.25">
      <c r="A9" s="7" t="s">
        <v>7</v>
      </c>
      <c r="B9" s="7"/>
      <c r="C9" s="14"/>
      <c r="D9" s="10"/>
      <c r="E9" s="14"/>
      <c r="F9" s="9" t="s">
        <v>7</v>
      </c>
      <c r="G9" s="10"/>
      <c r="H9" s="11"/>
      <c r="I9" s="12"/>
      <c r="J9" s="12"/>
      <c r="K9" s="147"/>
      <c r="L9" s="10"/>
      <c r="M9" s="14"/>
    </row>
    <row r="10" spans="1:14" x14ac:dyDescent="0.25">
      <c r="B10"/>
      <c r="H10" s="231" t="s">
        <v>1120</v>
      </c>
      <c r="I10" s="231"/>
      <c r="J10" s="231"/>
      <c r="K10" s="231"/>
      <c r="L10" s="16"/>
    </row>
    <row r="11" spans="1:14" ht="15.75" thickBot="1" x14ac:dyDescent="0.3">
      <c r="B11"/>
      <c r="G11" s="7"/>
      <c r="H11" s="17"/>
      <c r="I11" s="18"/>
      <c r="J11" s="18"/>
      <c r="K11" s="149"/>
      <c r="L11" s="7"/>
      <c r="M11" s="20"/>
    </row>
    <row r="12" spans="1:14" ht="15.75" thickTop="1" x14ac:dyDescent="0.25">
      <c r="A12" s="21" t="s">
        <v>8</v>
      </c>
      <c r="B12" s="22" t="s">
        <v>9</v>
      </c>
      <c r="C12" s="23" t="s">
        <v>10</v>
      </c>
      <c r="D12" s="154" t="s">
        <v>11</v>
      </c>
      <c r="E12" s="22" t="s">
        <v>11</v>
      </c>
      <c r="F12" s="22" t="s">
        <v>12</v>
      </c>
      <c r="G12" s="22" t="s">
        <v>13</v>
      </c>
      <c r="H12" s="24" t="s">
        <v>14</v>
      </c>
      <c r="I12" s="25" t="s">
        <v>13</v>
      </c>
      <c r="J12" s="25" t="s">
        <v>13</v>
      </c>
      <c r="K12" s="150" t="s">
        <v>15</v>
      </c>
      <c r="L12" s="27" t="s">
        <v>16</v>
      </c>
      <c r="M12" s="28"/>
    </row>
    <row r="13" spans="1:14" ht="15.75" thickBot="1" x14ac:dyDescent="0.3">
      <c r="A13" s="29" t="s">
        <v>17</v>
      </c>
      <c r="B13" s="30"/>
      <c r="C13" s="31"/>
      <c r="D13" s="155" t="s">
        <v>18</v>
      </c>
      <c r="E13" s="30" t="s">
        <v>19</v>
      </c>
      <c r="F13" s="30" t="s">
        <v>20</v>
      </c>
      <c r="G13" s="30" t="s">
        <v>21</v>
      </c>
      <c r="H13" s="32" t="s">
        <v>22</v>
      </c>
      <c r="I13" s="33" t="s">
        <v>23</v>
      </c>
      <c r="J13" s="33" t="s">
        <v>24</v>
      </c>
      <c r="K13" s="151" t="s">
        <v>25</v>
      </c>
      <c r="L13" s="35" t="s">
        <v>26</v>
      </c>
      <c r="M13" s="67" t="s">
        <v>27</v>
      </c>
    </row>
    <row r="14" spans="1:14" ht="15.75" thickTop="1" x14ac:dyDescent="0.25">
      <c r="A14" s="37">
        <v>1</v>
      </c>
      <c r="B14" s="38" t="s">
        <v>416</v>
      </c>
      <c r="C14" s="38" t="s">
        <v>29</v>
      </c>
      <c r="D14" s="43" t="s">
        <v>30</v>
      </c>
      <c r="E14" s="38" t="s">
        <v>417</v>
      </c>
      <c r="F14" s="38" t="s">
        <v>418</v>
      </c>
      <c r="G14" s="42" t="s">
        <v>995</v>
      </c>
      <c r="H14" s="40">
        <v>34442</v>
      </c>
      <c r="I14" s="39">
        <v>301</v>
      </c>
      <c r="J14" s="39">
        <v>61</v>
      </c>
      <c r="K14" s="146">
        <v>6250</v>
      </c>
      <c r="L14" s="42" t="s">
        <v>225</v>
      </c>
      <c r="M14" s="38"/>
    </row>
    <row r="15" spans="1:14" x14ac:dyDescent="0.25">
      <c r="A15" s="37">
        <f t="shared" ref="A15:A21" si="0">(A14+1)</f>
        <v>2</v>
      </c>
      <c r="B15" s="38" t="s">
        <v>416</v>
      </c>
      <c r="C15" s="38" t="s">
        <v>29</v>
      </c>
      <c r="D15" s="43" t="s">
        <v>30</v>
      </c>
      <c r="E15" s="38" t="s">
        <v>573</v>
      </c>
      <c r="F15" s="38" t="s">
        <v>418</v>
      </c>
      <c r="G15" s="42" t="s">
        <v>995</v>
      </c>
      <c r="H15" s="40">
        <v>34442</v>
      </c>
      <c r="I15" s="39">
        <v>301</v>
      </c>
      <c r="J15" s="39">
        <v>61</v>
      </c>
      <c r="K15" s="146">
        <v>6250</v>
      </c>
      <c r="L15" s="42" t="s">
        <v>225</v>
      </c>
      <c r="M15" s="38"/>
    </row>
    <row r="16" spans="1:14" x14ac:dyDescent="0.25">
      <c r="A16" s="37">
        <f t="shared" si="0"/>
        <v>3</v>
      </c>
      <c r="B16" s="38" t="s">
        <v>416</v>
      </c>
      <c r="C16" s="38" t="s">
        <v>29</v>
      </c>
      <c r="D16" s="43" t="s">
        <v>30</v>
      </c>
      <c r="E16" s="38" t="s">
        <v>574</v>
      </c>
      <c r="F16" s="38" t="s">
        <v>418</v>
      </c>
      <c r="G16" s="42" t="s">
        <v>995</v>
      </c>
      <c r="H16" s="40">
        <v>34442</v>
      </c>
      <c r="I16" s="39">
        <v>301</v>
      </c>
      <c r="J16" s="39">
        <v>61</v>
      </c>
      <c r="K16" s="146">
        <v>6250</v>
      </c>
      <c r="L16" s="42" t="s">
        <v>225</v>
      </c>
      <c r="M16" s="38"/>
    </row>
    <row r="17" spans="1:255" x14ac:dyDescent="0.25">
      <c r="A17" s="37">
        <f t="shared" si="0"/>
        <v>4</v>
      </c>
      <c r="B17" s="38" t="s">
        <v>416</v>
      </c>
      <c r="C17" s="38" t="s">
        <v>29</v>
      </c>
      <c r="D17" s="43" t="s">
        <v>30</v>
      </c>
      <c r="E17" s="38" t="s">
        <v>575</v>
      </c>
      <c r="F17" s="38" t="s">
        <v>418</v>
      </c>
      <c r="G17" s="42" t="s">
        <v>995</v>
      </c>
      <c r="H17" s="40">
        <v>34442</v>
      </c>
      <c r="I17" s="39">
        <v>301</v>
      </c>
      <c r="J17" s="39">
        <v>61</v>
      </c>
      <c r="K17" s="146">
        <v>6250</v>
      </c>
      <c r="L17" s="42" t="s">
        <v>225</v>
      </c>
      <c r="M17" s="38"/>
    </row>
    <row r="18" spans="1:255" x14ac:dyDescent="0.25">
      <c r="A18" s="37">
        <f t="shared" si="0"/>
        <v>5</v>
      </c>
      <c r="B18" s="38" t="s">
        <v>709</v>
      </c>
      <c r="C18" s="38" t="s">
        <v>29</v>
      </c>
      <c r="D18" s="43" t="s">
        <v>30</v>
      </c>
      <c r="E18" s="38" t="s">
        <v>710</v>
      </c>
      <c r="F18" s="38" t="s">
        <v>403</v>
      </c>
      <c r="G18" s="42" t="s">
        <v>996</v>
      </c>
      <c r="H18" s="40">
        <v>34446</v>
      </c>
      <c r="I18" s="39">
        <v>41306</v>
      </c>
      <c r="J18" s="39">
        <v>207</v>
      </c>
      <c r="K18" s="146">
        <v>12500</v>
      </c>
      <c r="L18" s="42" t="s">
        <v>225</v>
      </c>
      <c r="M18" s="38"/>
    </row>
    <row r="19" spans="1:255" x14ac:dyDescent="0.25">
      <c r="A19" s="37">
        <f t="shared" si="0"/>
        <v>6</v>
      </c>
      <c r="B19" s="38" t="s">
        <v>709</v>
      </c>
      <c r="C19" s="38" t="s">
        <v>29</v>
      </c>
      <c r="D19" s="43" t="s">
        <v>30</v>
      </c>
      <c r="E19" s="38" t="s">
        <v>711</v>
      </c>
      <c r="F19" s="38" t="s">
        <v>403</v>
      </c>
      <c r="G19" s="42" t="s">
        <v>996</v>
      </c>
      <c r="H19" s="40">
        <v>34446</v>
      </c>
      <c r="I19" s="39">
        <v>41306</v>
      </c>
      <c r="J19" s="39">
        <v>207</v>
      </c>
      <c r="K19" s="146">
        <v>12500</v>
      </c>
      <c r="L19" s="42" t="s">
        <v>225</v>
      </c>
      <c r="M19" s="38"/>
    </row>
    <row r="20" spans="1:255" x14ac:dyDescent="0.25">
      <c r="A20" s="37">
        <f t="shared" si="0"/>
        <v>7</v>
      </c>
      <c r="B20" s="38" t="s">
        <v>709</v>
      </c>
      <c r="C20" s="38" t="s">
        <v>29</v>
      </c>
      <c r="D20" s="43" t="s">
        <v>30</v>
      </c>
      <c r="E20" s="38" t="s">
        <v>712</v>
      </c>
      <c r="F20" s="38" t="s">
        <v>403</v>
      </c>
      <c r="G20" s="42" t="s">
        <v>997</v>
      </c>
      <c r="H20" s="40">
        <v>34446</v>
      </c>
      <c r="I20" s="39">
        <v>41306</v>
      </c>
      <c r="J20" s="39">
        <v>207</v>
      </c>
      <c r="K20" s="146">
        <v>12500</v>
      </c>
      <c r="L20" s="42" t="s">
        <v>225</v>
      </c>
      <c r="M20" s="38"/>
    </row>
    <row r="21" spans="1:255" x14ac:dyDescent="0.25">
      <c r="A21" s="37">
        <f t="shared" si="0"/>
        <v>8</v>
      </c>
      <c r="B21" s="38" t="s">
        <v>709</v>
      </c>
      <c r="C21" s="38" t="s">
        <v>29</v>
      </c>
      <c r="D21" s="43" t="s">
        <v>30</v>
      </c>
      <c r="E21" s="38" t="s">
        <v>713</v>
      </c>
      <c r="F21" s="38" t="s">
        <v>403</v>
      </c>
      <c r="G21" s="42" t="s">
        <v>997</v>
      </c>
      <c r="H21" s="40">
        <v>34446</v>
      </c>
      <c r="I21" s="39">
        <v>41306</v>
      </c>
      <c r="J21" s="39">
        <v>207</v>
      </c>
      <c r="K21" s="146">
        <v>12500</v>
      </c>
      <c r="L21" s="42" t="s">
        <v>225</v>
      </c>
      <c r="M21" s="38"/>
    </row>
    <row r="22" spans="1:255" x14ac:dyDescent="0.25">
      <c r="A22" s="37">
        <f>([1]Hoja2!A16+1)</f>
        <v>10</v>
      </c>
      <c r="B22" s="38" t="s">
        <v>378</v>
      </c>
      <c r="C22" s="38" t="s">
        <v>29</v>
      </c>
      <c r="D22" s="43" t="s">
        <v>379</v>
      </c>
      <c r="E22" s="38" t="s">
        <v>380</v>
      </c>
      <c r="F22" s="38" t="s">
        <v>255</v>
      </c>
      <c r="G22" s="42" t="s">
        <v>998</v>
      </c>
      <c r="H22" s="40">
        <v>34481</v>
      </c>
      <c r="I22" s="39">
        <v>751</v>
      </c>
      <c r="J22" s="39">
        <v>11103</v>
      </c>
      <c r="K22" s="146">
        <v>766</v>
      </c>
      <c r="L22" s="42" t="s">
        <v>225</v>
      </c>
      <c r="M22" s="38"/>
    </row>
    <row r="23" spans="1:255" s="69" customFormat="1" x14ac:dyDescent="0.25">
      <c r="A23" s="37">
        <f>(A22+1)</f>
        <v>11</v>
      </c>
      <c r="B23" s="38" t="s">
        <v>356</v>
      </c>
      <c r="C23" s="38" t="s">
        <v>357</v>
      </c>
      <c r="D23" s="43">
        <v>569956</v>
      </c>
      <c r="E23" s="38" t="s">
        <v>358</v>
      </c>
      <c r="F23" s="38" t="s">
        <v>83</v>
      </c>
      <c r="G23" s="42" t="s">
        <v>999</v>
      </c>
      <c r="H23" s="40">
        <v>34486</v>
      </c>
      <c r="I23" s="39">
        <v>756</v>
      </c>
      <c r="J23" s="39">
        <v>5</v>
      </c>
      <c r="K23" s="146">
        <v>1950</v>
      </c>
      <c r="L23" s="42" t="s">
        <v>225</v>
      </c>
      <c r="M23" s="38"/>
      <c r="N23" s="68"/>
    </row>
    <row r="24" spans="1:255" x14ac:dyDescent="0.25">
      <c r="A24" s="37">
        <f>(A23+1)</f>
        <v>12</v>
      </c>
      <c r="B24" s="38" t="s">
        <v>337</v>
      </c>
      <c r="C24" s="38" t="s">
        <v>338</v>
      </c>
      <c r="D24" s="43" t="s">
        <v>30</v>
      </c>
      <c r="E24" s="38" t="s">
        <v>339</v>
      </c>
      <c r="F24" s="38" t="s">
        <v>83</v>
      </c>
      <c r="G24" s="42" t="s">
        <v>1000</v>
      </c>
      <c r="H24" s="40">
        <v>34519</v>
      </c>
      <c r="I24" s="39">
        <v>13321</v>
      </c>
      <c r="J24" s="39">
        <v>23</v>
      </c>
      <c r="K24" s="146">
        <v>2300</v>
      </c>
      <c r="L24" s="42" t="s">
        <v>225</v>
      </c>
      <c r="M24" s="38"/>
    </row>
    <row r="25" spans="1:255" x14ac:dyDescent="0.25">
      <c r="A25" s="37">
        <f t="shared" ref="A25:A30" si="1">(A24+1)</f>
        <v>13</v>
      </c>
      <c r="B25" s="38" t="s">
        <v>340</v>
      </c>
      <c r="C25" s="38" t="s">
        <v>341</v>
      </c>
      <c r="D25" s="43" t="s">
        <v>342</v>
      </c>
      <c r="E25" s="38" t="s">
        <v>343</v>
      </c>
      <c r="F25" s="38" t="s">
        <v>83</v>
      </c>
      <c r="G25" s="42" t="s">
        <v>1001</v>
      </c>
      <c r="H25" s="40">
        <v>34519</v>
      </c>
      <c r="I25" s="39">
        <v>13320</v>
      </c>
      <c r="J25" s="39">
        <v>24</v>
      </c>
      <c r="K25" s="146">
        <v>6700</v>
      </c>
      <c r="L25" s="42" t="s">
        <v>225</v>
      </c>
      <c r="M25" s="38"/>
    </row>
    <row r="26" spans="1:255" x14ac:dyDescent="0.25">
      <c r="A26" s="37">
        <f t="shared" si="1"/>
        <v>14</v>
      </c>
      <c r="B26" s="38" t="s">
        <v>344</v>
      </c>
      <c r="C26" s="38" t="s">
        <v>345</v>
      </c>
      <c r="D26" s="43">
        <v>2779423</v>
      </c>
      <c r="E26" s="38" t="s">
        <v>346</v>
      </c>
      <c r="F26" s="38" t="s">
        <v>83</v>
      </c>
      <c r="G26" s="42" t="s">
        <v>1001</v>
      </c>
      <c r="H26" s="40">
        <v>34543</v>
      </c>
      <c r="I26" s="39">
        <v>37505</v>
      </c>
      <c r="J26" s="39">
        <v>540</v>
      </c>
      <c r="K26" s="146">
        <v>17500</v>
      </c>
      <c r="L26" s="42" t="s">
        <v>225</v>
      </c>
      <c r="M26" s="38"/>
    </row>
    <row r="27" spans="1:255" x14ac:dyDescent="0.25">
      <c r="A27" s="37">
        <f t="shared" si="1"/>
        <v>15</v>
      </c>
      <c r="B27" s="38" t="s">
        <v>381</v>
      </c>
      <c r="C27" s="38" t="s">
        <v>382</v>
      </c>
      <c r="D27" s="43" t="s">
        <v>30</v>
      </c>
      <c r="E27" s="38" t="s">
        <v>383</v>
      </c>
      <c r="F27" s="38" t="s">
        <v>83</v>
      </c>
      <c r="G27" s="42" t="s">
        <v>995</v>
      </c>
      <c r="H27" s="40">
        <v>34613</v>
      </c>
      <c r="I27" s="39">
        <v>504</v>
      </c>
      <c r="J27" s="39">
        <v>417</v>
      </c>
      <c r="K27" s="146">
        <v>5500</v>
      </c>
      <c r="L27" s="42" t="s">
        <v>225</v>
      </c>
      <c r="M27" s="38"/>
    </row>
    <row r="28" spans="1:255" x14ac:dyDescent="0.25">
      <c r="A28" s="37">
        <f t="shared" si="1"/>
        <v>16</v>
      </c>
      <c r="B28" s="38" t="s">
        <v>250</v>
      </c>
      <c r="C28" s="38" t="s">
        <v>251</v>
      </c>
      <c r="D28" s="43" t="s">
        <v>30</v>
      </c>
      <c r="E28" s="38" t="s">
        <v>252</v>
      </c>
      <c r="F28" s="38" t="s">
        <v>83</v>
      </c>
      <c r="G28" s="42" t="s">
        <v>1002</v>
      </c>
      <c r="H28" s="40">
        <v>34674</v>
      </c>
      <c r="I28" s="39">
        <v>6060</v>
      </c>
      <c r="J28" s="39">
        <v>3625</v>
      </c>
      <c r="K28" s="146">
        <v>478</v>
      </c>
      <c r="L28" s="42" t="s">
        <v>225</v>
      </c>
      <c r="M28" s="38"/>
    </row>
    <row r="29" spans="1:255" x14ac:dyDescent="0.25">
      <c r="A29" s="37">
        <f t="shared" si="1"/>
        <v>17</v>
      </c>
      <c r="B29" s="38" t="s">
        <v>352</v>
      </c>
      <c r="C29" s="38" t="s">
        <v>353</v>
      </c>
      <c r="D29" s="43" t="s">
        <v>354</v>
      </c>
      <c r="E29" s="38" t="s">
        <v>355</v>
      </c>
      <c r="F29" s="38" t="s">
        <v>83</v>
      </c>
      <c r="G29" s="42" t="s">
        <v>1000</v>
      </c>
      <c r="H29" s="40">
        <v>35642</v>
      </c>
      <c r="I29" s="39">
        <v>9542</v>
      </c>
      <c r="J29" s="39">
        <v>193</v>
      </c>
      <c r="K29" s="146">
        <v>6105.5</v>
      </c>
      <c r="L29" s="42" t="s">
        <v>225</v>
      </c>
      <c r="M29" s="38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</row>
    <row r="30" spans="1:255" x14ac:dyDescent="0.25">
      <c r="A30" s="37">
        <f t="shared" si="1"/>
        <v>18</v>
      </c>
      <c r="B30" s="38" t="s">
        <v>384</v>
      </c>
      <c r="C30" s="38" t="s">
        <v>385</v>
      </c>
      <c r="D30" s="43">
        <v>193051159</v>
      </c>
      <c r="E30" s="38" t="s">
        <v>386</v>
      </c>
      <c r="F30" s="38" t="s">
        <v>83</v>
      </c>
      <c r="G30" s="42" t="s">
        <v>999</v>
      </c>
      <c r="H30" s="40">
        <v>36333</v>
      </c>
      <c r="I30" s="39">
        <v>7398</v>
      </c>
      <c r="J30" s="39">
        <v>1630</v>
      </c>
      <c r="K30" s="146">
        <v>18620.62</v>
      </c>
      <c r="L30" s="42" t="s">
        <v>225</v>
      </c>
      <c r="M30" s="38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</row>
    <row r="31" spans="1:255" x14ac:dyDescent="0.25">
      <c r="A31" s="37">
        <f t="shared" ref="A31:A37" si="2">(A30+1)</f>
        <v>19</v>
      </c>
      <c r="B31" s="38" t="s">
        <v>325</v>
      </c>
      <c r="C31" s="38" t="s">
        <v>326</v>
      </c>
      <c r="D31" s="43" t="s">
        <v>327</v>
      </c>
      <c r="E31" s="38" t="s">
        <v>328</v>
      </c>
      <c r="F31" s="38" t="s">
        <v>83</v>
      </c>
      <c r="G31" s="42" t="s">
        <v>996</v>
      </c>
      <c r="H31" s="40">
        <v>36347</v>
      </c>
      <c r="I31" s="39">
        <v>7434</v>
      </c>
      <c r="J31" s="39">
        <v>1841</v>
      </c>
      <c r="K31" s="146">
        <v>2859.99</v>
      </c>
      <c r="L31" s="42" t="s">
        <v>225</v>
      </c>
      <c r="M31" s="38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</row>
    <row r="32" spans="1:255" x14ac:dyDescent="0.25">
      <c r="A32" s="37">
        <f t="shared" si="2"/>
        <v>20</v>
      </c>
      <c r="B32" s="38" t="s">
        <v>387</v>
      </c>
      <c r="C32" s="38" t="s">
        <v>388</v>
      </c>
      <c r="D32" s="43">
        <v>233249</v>
      </c>
      <c r="E32" s="38" t="s">
        <v>389</v>
      </c>
      <c r="F32" s="38" t="s">
        <v>83</v>
      </c>
      <c r="G32" s="42" t="s">
        <v>1002</v>
      </c>
      <c r="H32" s="40">
        <v>36524</v>
      </c>
      <c r="I32" s="39"/>
      <c r="J32" s="39"/>
      <c r="K32" s="146">
        <v>3411.45</v>
      </c>
      <c r="L32" s="42" t="s">
        <v>225</v>
      </c>
      <c r="M32" s="38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</row>
    <row r="33" spans="1:255" x14ac:dyDescent="0.25">
      <c r="A33" s="37">
        <f t="shared" si="2"/>
        <v>21</v>
      </c>
      <c r="B33" s="38" t="s">
        <v>325</v>
      </c>
      <c r="C33" s="38" t="s">
        <v>326</v>
      </c>
      <c r="D33" s="43">
        <v>1800046</v>
      </c>
      <c r="E33" s="38" t="s">
        <v>329</v>
      </c>
      <c r="F33" s="38" t="s">
        <v>83</v>
      </c>
      <c r="G33" s="42" t="s">
        <v>1004</v>
      </c>
      <c r="H33" s="40">
        <v>36546</v>
      </c>
      <c r="I33" s="39">
        <v>8158</v>
      </c>
      <c r="J33" s="39">
        <v>22137</v>
      </c>
      <c r="K33" s="146">
        <v>2980</v>
      </c>
      <c r="L33" s="42" t="s">
        <v>225</v>
      </c>
      <c r="M33" s="38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</row>
    <row r="34" spans="1:255" x14ac:dyDescent="0.25">
      <c r="A34" s="37">
        <f t="shared" si="2"/>
        <v>22</v>
      </c>
      <c r="B34" s="38" t="s">
        <v>323</v>
      </c>
      <c r="C34" s="38" t="s">
        <v>322</v>
      </c>
      <c r="D34" s="43">
        <v>8000673</v>
      </c>
      <c r="E34" s="38" t="s">
        <v>324</v>
      </c>
      <c r="F34" s="38" t="s">
        <v>83</v>
      </c>
      <c r="G34" s="42" t="s">
        <v>1005</v>
      </c>
      <c r="H34" s="40">
        <v>36607</v>
      </c>
      <c r="I34" s="39">
        <v>8315</v>
      </c>
      <c r="J34" s="39">
        <v>23110</v>
      </c>
      <c r="K34" s="146">
        <v>5382</v>
      </c>
      <c r="L34" s="42" t="s">
        <v>225</v>
      </c>
      <c r="M34" s="38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</row>
    <row r="35" spans="1:255" x14ac:dyDescent="0.25">
      <c r="A35" s="37">
        <f t="shared" si="2"/>
        <v>23</v>
      </c>
      <c r="B35" s="38" t="s">
        <v>222</v>
      </c>
      <c r="C35" s="38" t="s">
        <v>223</v>
      </c>
      <c r="D35" s="43" t="s">
        <v>30</v>
      </c>
      <c r="E35" s="38" t="s">
        <v>224</v>
      </c>
      <c r="F35" s="38" t="s">
        <v>83</v>
      </c>
      <c r="G35" s="42" t="s">
        <v>1006</v>
      </c>
      <c r="H35" s="40">
        <v>37608</v>
      </c>
      <c r="I35" s="39">
        <v>1009</v>
      </c>
      <c r="J35" s="39">
        <v>48695</v>
      </c>
      <c r="K35" s="146">
        <v>1835.98</v>
      </c>
      <c r="L35" s="42" t="s">
        <v>225</v>
      </c>
      <c r="M35" s="38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</row>
    <row r="36" spans="1:255" x14ac:dyDescent="0.25">
      <c r="A36" s="37">
        <f t="shared" si="2"/>
        <v>24</v>
      </c>
      <c r="B36" s="38" t="s">
        <v>750</v>
      </c>
      <c r="C36" s="38" t="s">
        <v>723</v>
      </c>
      <c r="D36" s="43">
        <v>410201098</v>
      </c>
      <c r="E36" s="38" t="s">
        <v>751</v>
      </c>
      <c r="F36" s="38" t="s">
        <v>83</v>
      </c>
      <c r="G36" s="57">
        <v>46</v>
      </c>
      <c r="H36" s="51">
        <v>38198</v>
      </c>
      <c r="I36" s="52">
        <v>2405</v>
      </c>
      <c r="J36" s="52">
        <v>40517</v>
      </c>
      <c r="K36" s="152">
        <v>5732</v>
      </c>
      <c r="L36" s="37" t="s">
        <v>225</v>
      </c>
      <c r="M36" s="4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</row>
    <row r="37" spans="1:255" x14ac:dyDescent="0.25">
      <c r="A37" s="37">
        <f t="shared" si="2"/>
        <v>25</v>
      </c>
      <c r="B37" s="38" t="s">
        <v>330</v>
      </c>
      <c r="C37" s="38" t="s">
        <v>331</v>
      </c>
      <c r="D37" s="43" t="s">
        <v>332</v>
      </c>
      <c r="E37" s="38" t="s">
        <v>333</v>
      </c>
      <c r="F37" s="38" t="s">
        <v>83</v>
      </c>
      <c r="G37" s="42" t="s">
        <v>1001</v>
      </c>
      <c r="H37" s="40">
        <v>38443</v>
      </c>
      <c r="I37" s="39" t="s">
        <v>42</v>
      </c>
      <c r="J37" s="39" t="s">
        <v>42</v>
      </c>
      <c r="K37" s="146">
        <v>20000</v>
      </c>
      <c r="L37" s="42" t="s">
        <v>225</v>
      </c>
      <c r="M37" s="38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</row>
    <row r="38" spans="1:255" x14ac:dyDescent="0.25">
      <c r="A38" s="37">
        <f>(A37+1)</f>
        <v>26</v>
      </c>
      <c r="B38" s="38" t="s">
        <v>334</v>
      </c>
      <c r="C38" s="38" t="s">
        <v>335</v>
      </c>
      <c r="D38" s="43">
        <v>22991109</v>
      </c>
      <c r="E38" s="38" t="s">
        <v>336</v>
      </c>
      <c r="F38" s="38" t="s">
        <v>83</v>
      </c>
      <c r="G38" s="42" t="s">
        <v>1000</v>
      </c>
      <c r="H38" s="40">
        <v>38443</v>
      </c>
      <c r="I38" s="39" t="s">
        <v>42</v>
      </c>
      <c r="J38" s="39" t="s">
        <v>42</v>
      </c>
      <c r="K38" s="146">
        <v>1000</v>
      </c>
      <c r="L38" s="42" t="s">
        <v>225</v>
      </c>
      <c r="M38" s="38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</row>
    <row r="39" spans="1:255" x14ac:dyDescent="0.25">
      <c r="A39" s="37">
        <f>(A38+1)</f>
        <v>27</v>
      </c>
      <c r="B39" s="38" t="s">
        <v>347</v>
      </c>
      <c r="C39" s="38" t="s">
        <v>348</v>
      </c>
      <c r="D39" s="43">
        <v>30133</v>
      </c>
      <c r="E39" s="38" t="s">
        <v>349</v>
      </c>
      <c r="F39" s="38" t="s">
        <v>83</v>
      </c>
      <c r="G39" s="42" t="s">
        <v>1000</v>
      </c>
      <c r="H39" s="40">
        <v>38443</v>
      </c>
      <c r="I39" s="39" t="s">
        <v>42</v>
      </c>
      <c r="J39" s="39" t="s">
        <v>42</v>
      </c>
      <c r="K39" s="146">
        <v>1000</v>
      </c>
      <c r="L39" s="42" t="s">
        <v>225</v>
      </c>
      <c r="M39" s="38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</row>
    <row r="40" spans="1:255" x14ac:dyDescent="0.25">
      <c r="A40" s="37">
        <f>(A39+1)</f>
        <v>28</v>
      </c>
      <c r="B40" s="48" t="s">
        <v>350</v>
      </c>
      <c r="C40" s="48" t="s">
        <v>29</v>
      </c>
      <c r="D40" s="49" t="s">
        <v>30</v>
      </c>
      <c r="E40" s="48" t="s">
        <v>351</v>
      </c>
      <c r="F40" s="48" t="s">
        <v>255</v>
      </c>
      <c r="G40" s="57">
        <v>14</v>
      </c>
      <c r="H40" s="51">
        <v>38443</v>
      </c>
      <c r="I40" s="52" t="s">
        <v>42</v>
      </c>
      <c r="J40" s="52" t="s">
        <v>42</v>
      </c>
      <c r="K40" s="152">
        <v>300</v>
      </c>
      <c r="L40" s="42" t="s">
        <v>225</v>
      </c>
      <c r="M40" s="48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</row>
    <row r="41" spans="1:255" x14ac:dyDescent="0.25">
      <c r="A41" s="37">
        <f>(A40+1)</f>
        <v>29</v>
      </c>
      <c r="B41" s="38" t="s">
        <v>359</v>
      </c>
      <c r="C41" s="38" t="s">
        <v>360</v>
      </c>
      <c r="D41" s="43" t="s">
        <v>361</v>
      </c>
      <c r="E41" s="38" t="s">
        <v>362</v>
      </c>
      <c r="F41" s="38" t="s">
        <v>83</v>
      </c>
      <c r="G41" s="42" t="s">
        <v>1007</v>
      </c>
      <c r="H41" s="40">
        <v>38443</v>
      </c>
      <c r="I41" s="39" t="s">
        <v>42</v>
      </c>
      <c r="J41" s="39" t="s">
        <v>42</v>
      </c>
      <c r="K41" s="146">
        <v>800</v>
      </c>
      <c r="L41" s="42" t="s">
        <v>225</v>
      </c>
      <c r="M41" s="38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</row>
    <row r="42" spans="1:255" x14ac:dyDescent="0.25">
      <c r="A42" s="37">
        <f t="shared" ref="A42:A69" si="3">(A41+1)</f>
        <v>30</v>
      </c>
      <c r="B42" s="38" t="s">
        <v>359</v>
      </c>
      <c r="C42" s="38" t="s">
        <v>363</v>
      </c>
      <c r="D42" s="43" t="s">
        <v>361</v>
      </c>
      <c r="E42" s="38" t="s">
        <v>364</v>
      </c>
      <c r="F42" s="38" t="s">
        <v>83</v>
      </c>
      <c r="G42" s="42" t="s">
        <v>1007</v>
      </c>
      <c r="H42" s="40">
        <v>38443</v>
      </c>
      <c r="I42" s="39" t="s">
        <v>42</v>
      </c>
      <c r="J42" s="39" t="s">
        <v>42</v>
      </c>
      <c r="K42" s="146">
        <v>1500</v>
      </c>
      <c r="L42" s="42" t="s">
        <v>225</v>
      </c>
      <c r="M42" s="38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</row>
    <row r="43" spans="1:255" x14ac:dyDescent="0.25">
      <c r="A43" s="37">
        <f t="shared" si="3"/>
        <v>31</v>
      </c>
      <c r="B43" s="38" t="s">
        <v>359</v>
      </c>
      <c r="C43" s="38" t="s">
        <v>365</v>
      </c>
      <c r="D43" s="43">
        <v>891090614</v>
      </c>
      <c r="E43" s="38" t="s">
        <v>366</v>
      </c>
      <c r="F43" s="38" t="s">
        <v>83</v>
      </c>
      <c r="G43" s="42" t="s">
        <v>1007</v>
      </c>
      <c r="H43" s="40">
        <v>38443</v>
      </c>
      <c r="I43" s="39" t="s">
        <v>42</v>
      </c>
      <c r="J43" s="39" t="s">
        <v>42</v>
      </c>
      <c r="K43" s="146">
        <v>800</v>
      </c>
      <c r="L43" s="42" t="s">
        <v>225</v>
      </c>
      <c r="M43" s="38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</row>
    <row r="44" spans="1:255" x14ac:dyDescent="0.25">
      <c r="A44" s="37">
        <f t="shared" si="3"/>
        <v>32</v>
      </c>
      <c r="B44" s="38" t="s">
        <v>359</v>
      </c>
      <c r="C44" s="38" t="s">
        <v>367</v>
      </c>
      <c r="D44" s="43" t="s">
        <v>368</v>
      </c>
      <c r="E44" s="38" t="s">
        <v>369</v>
      </c>
      <c r="F44" s="38" t="s">
        <v>83</v>
      </c>
      <c r="G44" s="42" t="s">
        <v>1007</v>
      </c>
      <c r="H44" s="40">
        <v>38443</v>
      </c>
      <c r="I44" s="39" t="s">
        <v>42</v>
      </c>
      <c r="J44" s="39" t="s">
        <v>42</v>
      </c>
      <c r="K44" s="146">
        <v>800</v>
      </c>
      <c r="L44" s="42" t="s">
        <v>225</v>
      </c>
      <c r="M44" s="38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</row>
    <row r="45" spans="1:255" x14ac:dyDescent="0.25">
      <c r="A45" s="37">
        <f t="shared" si="3"/>
        <v>33</v>
      </c>
      <c r="B45" s="38" t="s">
        <v>370</v>
      </c>
      <c r="C45" s="38" t="s">
        <v>371</v>
      </c>
      <c r="D45" s="43" t="s">
        <v>372</v>
      </c>
      <c r="E45" s="38" t="s">
        <v>373</v>
      </c>
      <c r="F45" s="38" t="s">
        <v>255</v>
      </c>
      <c r="G45" s="42" t="s">
        <v>1002</v>
      </c>
      <c r="H45" s="40">
        <v>38443</v>
      </c>
      <c r="I45" s="39" t="s">
        <v>42</v>
      </c>
      <c r="J45" s="39" t="s">
        <v>42</v>
      </c>
      <c r="K45" s="146">
        <v>400</v>
      </c>
      <c r="L45" s="42" t="s">
        <v>225</v>
      </c>
      <c r="M45" s="38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</row>
    <row r="46" spans="1:255" x14ac:dyDescent="0.25">
      <c r="A46" s="37">
        <f t="shared" si="3"/>
        <v>34</v>
      </c>
      <c r="B46" s="38" t="s">
        <v>374</v>
      </c>
      <c r="C46" s="38" t="s">
        <v>375</v>
      </c>
      <c r="D46" s="43" t="s">
        <v>376</v>
      </c>
      <c r="E46" s="38" t="s">
        <v>377</v>
      </c>
      <c r="F46" s="38" t="s">
        <v>255</v>
      </c>
      <c r="G46" s="42" t="s">
        <v>998</v>
      </c>
      <c r="H46" s="40">
        <v>38443</v>
      </c>
      <c r="I46" s="39" t="s">
        <v>42</v>
      </c>
      <c r="J46" s="39" t="s">
        <v>42</v>
      </c>
      <c r="K46" s="146">
        <v>400</v>
      </c>
      <c r="L46" s="42" t="s">
        <v>225</v>
      </c>
      <c r="M46" s="38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</row>
    <row r="47" spans="1:255" x14ac:dyDescent="0.25">
      <c r="A47" s="37">
        <f t="shared" si="3"/>
        <v>35</v>
      </c>
      <c r="B47" s="38" t="s">
        <v>464</v>
      </c>
      <c r="C47" s="38" t="s">
        <v>465</v>
      </c>
      <c r="D47" s="43">
        <v>2692</v>
      </c>
      <c r="E47" s="38" t="s">
        <v>466</v>
      </c>
      <c r="F47" s="38" t="s">
        <v>210</v>
      </c>
      <c r="G47" s="42" t="s">
        <v>1008</v>
      </c>
      <c r="H47" s="40">
        <v>38443</v>
      </c>
      <c r="I47" s="39" t="s">
        <v>42</v>
      </c>
      <c r="J47" s="39" t="s">
        <v>42</v>
      </c>
      <c r="K47" s="146">
        <v>50</v>
      </c>
      <c r="L47" s="42" t="s">
        <v>225</v>
      </c>
      <c r="M47" s="38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</row>
    <row r="48" spans="1:255" x14ac:dyDescent="0.25">
      <c r="A48" s="37">
        <f t="shared" si="3"/>
        <v>36</v>
      </c>
      <c r="B48" s="38" t="s">
        <v>570</v>
      </c>
      <c r="C48" s="38" t="s">
        <v>29</v>
      </c>
      <c r="D48" s="43" t="s">
        <v>30</v>
      </c>
      <c r="E48" s="38" t="s">
        <v>571</v>
      </c>
      <c r="F48" s="38" t="s">
        <v>418</v>
      </c>
      <c r="G48" s="42" t="s">
        <v>1009</v>
      </c>
      <c r="H48" s="40">
        <v>38443</v>
      </c>
      <c r="I48" s="39" t="s">
        <v>42</v>
      </c>
      <c r="J48" s="39" t="s">
        <v>42</v>
      </c>
      <c r="K48" s="146">
        <v>500</v>
      </c>
      <c r="L48" s="42" t="s">
        <v>225</v>
      </c>
      <c r="M48" s="38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</row>
    <row r="49" spans="1:255" x14ac:dyDescent="0.25">
      <c r="A49" s="37">
        <f t="shared" si="3"/>
        <v>37</v>
      </c>
      <c r="B49" s="38" t="s">
        <v>570</v>
      </c>
      <c r="C49" s="38" t="s">
        <v>29</v>
      </c>
      <c r="D49" s="43" t="s">
        <v>30</v>
      </c>
      <c r="E49" s="38" t="s">
        <v>572</v>
      </c>
      <c r="F49" s="38" t="s">
        <v>418</v>
      </c>
      <c r="G49" s="42" t="s">
        <v>1010</v>
      </c>
      <c r="H49" s="40">
        <v>38443</v>
      </c>
      <c r="I49" s="39" t="s">
        <v>42</v>
      </c>
      <c r="J49" s="39" t="s">
        <v>42</v>
      </c>
      <c r="K49" s="146">
        <v>500</v>
      </c>
      <c r="L49" s="42" t="s">
        <v>225</v>
      </c>
      <c r="M49" s="38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</row>
    <row r="50" spans="1:255" x14ac:dyDescent="0.25">
      <c r="A50" s="37">
        <f t="shared" si="3"/>
        <v>38</v>
      </c>
      <c r="B50" s="38" t="s">
        <v>702</v>
      </c>
      <c r="C50" s="38" t="s">
        <v>703</v>
      </c>
      <c r="D50" s="43" t="s">
        <v>704</v>
      </c>
      <c r="E50" s="38" t="s">
        <v>705</v>
      </c>
      <c r="F50" s="38" t="s">
        <v>706</v>
      </c>
      <c r="G50" s="42" t="s">
        <v>1003</v>
      </c>
      <c r="H50" s="40">
        <v>38443</v>
      </c>
      <c r="I50" s="39" t="s">
        <v>42</v>
      </c>
      <c r="J50" s="39" t="s">
        <v>42</v>
      </c>
      <c r="K50" s="146">
        <v>300</v>
      </c>
      <c r="L50" s="42" t="s">
        <v>225</v>
      </c>
      <c r="M50" s="38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</row>
    <row r="51" spans="1:255" x14ac:dyDescent="0.25">
      <c r="A51" s="37">
        <f t="shared" si="3"/>
        <v>39</v>
      </c>
      <c r="B51" s="38" t="s">
        <v>720</v>
      </c>
      <c r="C51" s="38" t="s">
        <v>721</v>
      </c>
      <c r="D51" s="43">
        <v>2900</v>
      </c>
      <c r="E51" s="38" t="s">
        <v>722</v>
      </c>
      <c r="F51" s="38" t="s">
        <v>403</v>
      </c>
      <c r="G51" s="70">
        <v>24</v>
      </c>
      <c r="H51" s="40">
        <v>38443</v>
      </c>
      <c r="I51" s="39" t="s">
        <v>42</v>
      </c>
      <c r="J51" s="39" t="s">
        <v>42</v>
      </c>
      <c r="K51" s="146">
        <v>1500</v>
      </c>
      <c r="L51" s="37" t="s">
        <v>225</v>
      </c>
      <c r="M51" s="38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</row>
    <row r="52" spans="1:255" x14ac:dyDescent="0.25">
      <c r="A52" s="37">
        <f t="shared" si="3"/>
        <v>40</v>
      </c>
      <c r="B52" s="38" t="s">
        <v>828</v>
      </c>
      <c r="C52" s="48" t="s">
        <v>829</v>
      </c>
      <c r="D52" s="49" t="s">
        <v>30</v>
      </c>
      <c r="E52" s="48" t="s">
        <v>830</v>
      </c>
      <c r="F52" s="38" t="s">
        <v>403</v>
      </c>
      <c r="G52" s="57" t="s">
        <v>260</v>
      </c>
      <c r="H52" s="51">
        <v>38553</v>
      </c>
      <c r="I52" s="52">
        <v>3201</v>
      </c>
      <c r="J52" s="52">
        <v>1899</v>
      </c>
      <c r="K52" s="152">
        <v>3500</v>
      </c>
      <c r="L52" s="57" t="s">
        <v>225</v>
      </c>
      <c r="M52" s="4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</row>
    <row r="53" spans="1:255" x14ac:dyDescent="0.25">
      <c r="A53" s="37">
        <f t="shared" si="3"/>
        <v>41</v>
      </c>
      <c r="B53" s="38" t="s">
        <v>839</v>
      </c>
      <c r="C53" s="48" t="s">
        <v>840</v>
      </c>
      <c r="D53" s="49">
        <v>10309</v>
      </c>
      <c r="E53" s="48" t="s">
        <v>841</v>
      </c>
      <c r="F53" s="38" t="s">
        <v>403</v>
      </c>
      <c r="G53" s="57">
        <v>61</v>
      </c>
      <c r="H53" s="51">
        <v>38623</v>
      </c>
      <c r="I53" s="52">
        <v>3380</v>
      </c>
      <c r="J53" s="52">
        <v>31938</v>
      </c>
      <c r="K53" s="152">
        <v>475288.66</v>
      </c>
      <c r="L53" s="57" t="s">
        <v>225</v>
      </c>
      <c r="M53" s="48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</row>
    <row r="54" spans="1:255" x14ac:dyDescent="0.25">
      <c r="A54" s="37">
        <f t="shared" si="3"/>
        <v>42</v>
      </c>
      <c r="B54" s="48" t="s">
        <v>794</v>
      </c>
      <c r="C54" s="48" t="s">
        <v>322</v>
      </c>
      <c r="D54" s="49" t="s">
        <v>30</v>
      </c>
      <c r="E54" s="48" t="s">
        <v>793</v>
      </c>
      <c r="F54" s="48"/>
      <c r="G54" s="57" t="s">
        <v>260</v>
      </c>
      <c r="H54" s="51"/>
      <c r="I54" s="52"/>
      <c r="J54" s="52"/>
      <c r="K54" s="152">
        <v>905.62</v>
      </c>
      <c r="L54" s="57" t="s">
        <v>225</v>
      </c>
      <c r="M54" s="48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</row>
    <row r="55" spans="1:255" x14ac:dyDescent="0.25">
      <c r="A55" s="37">
        <f t="shared" si="3"/>
        <v>43</v>
      </c>
      <c r="B55" s="48" t="s">
        <v>319</v>
      </c>
      <c r="C55" s="48" t="s">
        <v>320</v>
      </c>
      <c r="D55" s="49">
        <v>20061900102</v>
      </c>
      <c r="E55" s="48" t="s">
        <v>886</v>
      </c>
      <c r="F55" s="48" t="s">
        <v>403</v>
      </c>
      <c r="G55" s="57" t="s">
        <v>260</v>
      </c>
      <c r="H55" s="58">
        <v>38968</v>
      </c>
      <c r="I55" s="52">
        <v>4212</v>
      </c>
      <c r="J55" s="52">
        <v>48883</v>
      </c>
      <c r="K55" s="152">
        <v>6656</v>
      </c>
      <c r="L55" s="57" t="s">
        <v>225</v>
      </c>
      <c r="M55" s="48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</row>
    <row r="56" spans="1:255" x14ac:dyDescent="0.25">
      <c r="A56" s="37">
        <f t="shared" si="3"/>
        <v>44</v>
      </c>
      <c r="B56" s="38" t="s">
        <v>847</v>
      </c>
      <c r="C56" s="38" t="s">
        <v>1011</v>
      </c>
      <c r="D56" s="88">
        <v>2000914</v>
      </c>
      <c r="E56" s="38" t="s">
        <v>848</v>
      </c>
      <c r="F56" s="38" t="s">
        <v>403</v>
      </c>
      <c r="G56" s="57" t="s">
        <v>260</v>
      </c>
      <c r="H56" s="51">
        <v>38744</v>
      </c>
      <c r="I56" s="52">
        <v>3648</v>
      </c>
      <c r="J56" s="52">
        <v>46634</v>
      </c>
      <c r="K56" s="152">
        <v>5826</v>
      </c>
      <c r="L56" s="57" t="s">
        <v>225</v>
      </c>
      <c r="M56" s="62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</row>
    <row r="57" spans="1:255" x14ac:dyDescent="0.25">
      <c r="A57" s="37">
        <f t="shared" si="3"/>
        <v>45</v>
      </c>
      <c r="B57" s="38" t="s">
        <v>847</v>
      </c>
      <c r="C57" s="38" t="s">
        <v>1011</v>
      </c>
      <c r="D57" s="88">
        <v>2000205</v>
      </c>
      <c r="E57" s="38" t="s">
        <v>849</v>
      </c>
      <c r="F57" s="38" t="s">
        <v>403</v>
      </c>
      <c r="G57" s="57" t="s">
        <v>260</v>
      </c>
      <c r="H57" s="51">
        <v>38744</v>
      </c>
      <c r="I57" s="52">
        <v>3648</v>
      </c>
      <c r="J57" s="52">
        <v>46634</v>
      </c>
      <c r="K57" s="152">
        <v>5826</v>
      </c>
      <c r="L57" s="57" t="s">
        <v>225</v>
      </c>
      <c r="M57" s="62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</row>
    <row r="58" spans="1:255" x14ac:dyDescent="0.25">
      <c r="A58" s="37">
        <f t="shared" si="3"/>
        <v>46</v>
      </c>
      <c r="B58" s="48" t="s">
        <v>908</v>
      </c>
      <c r="C58" s="48" t="s">
        <v>909</v>
      </c>
      <c r="D58" s="49">
        <v>5713828</v>
      </c>
      <c r="E58" s="48" t="s">
        <v>910</v>
      </c>
      <c r="F58" s="48" t="s">
        <v>1012</v>
      </c>
      <c r="G58" s="52">
        <v>69</v>
      </c>
      <c r="H58" s="51">
        <v>39260</v>
      </c>
      <c r="I58" s="52">
        <v>4942</v>
      </c>
      <c r="J58" s="52">
        <v>24909</v>
      </c>
      <c r="K58" s="152">
        <v>104578.26</v>
      </c>
      <c r="L58" s="57" t="s">
        <v>225</v>
      </c>
      <c r="M58" s="48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</row>
    <row r="59" spans="1:255" x14ac:dyDescent="0.25">
      <c r="A59" s="37">
        <f t="shared" si="3"/>
        <v>47</v>
      </c>
      <c r="B59" s="48" t="s">
        <v>908</v>
      </c>
      <c r="C59" s="48" t="s">
        <v>909</v>
      </c>
      <c r="D59" s="49">
        <v>56121319</v>
      </c>
      <c r="E59" s="48" t="s">
        <v>911</v>
      </c>
      <c r="F59" s="48" t="s">
        <v>1012</v>
      </c>
      <c r="G59" s="52">
        <v>69</v>
      </c>
      <c r="H59" s="51">
        <v>39260</v>
      </c>
      <c r="I59" s="52">
        <v>4942</v>
      </c>
      <c r="J59" s="52">
        <v>24909</v>
      </c>
      <c r="K59" s="152">
        <v>104578.26</v>
      </c>
      <c r="L59" s="57" t="s">
        <v>225</v>
      </c>
      <c r="M59" s="48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</row>
    <row r="60" spans="1:255" x14ac:dyDescent="0.25">
      <c r="A60" s="37">
        <f t="shared" si="3"/>
        <v>48</v>
      </c>
      <c r="B60" s="48" t="s">
        <v>319</v>
      </c>
      <c r="C60" s="48" t="s">
        <v>916</v>
      </c>
      <c r="D60" s="49">
        <v>20074200117</v>
      </c>
      <c r="E60" s="48" t="s">
        <v>917</v>
      </c>
      <c r="F60" s="48" t="s">
        <v>1012</v>
      </c>
      <c r="G60" s="57">
        <v>74</v>
      </c>
      <c r="H60" s="58">
        <v>39637</v>
      </c>
      <c r="I60" s="59"/>
      <c r="J60" s="52">
        <v>374</v>
      </c>
      <c r="K60" s="152">
        <v>6656</v>
      </c>
      <c r="L60" s="57" t="s">
        <v>225</v>
      </c>
      <c r="M60" s="48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</row>
    <row r="61" spans="1:255" x14ac:dyDescent="0.25">
      <c r="A61" s="37">
        <f t="shared" si="3"/>
        <v>49</v>
      </c>
      <c r="B61" s="48" t="s">
        <v>918</v>
      </c>
      <c r="C61" s="48" t="s">
        <v>919</v>
      </c>
      <c r="D61" s="49">
        <v>277280</v>
      </c>
      <c r="E61" s="48" t="s">
        <v>920</v>
      </c>
      <c r="F61" s="48" t="s">
        <v>1012</v>
      </c>
      <c r="G61" s="57">
        <v>73</v>
      </c>
      <c r="H61" s="58">
        <v>39793</v>
      </c>
      <c r="I61" s="52">
        <v>5981</v>
      </c>
      <c r="J61" s="52">
        <v>2855</v>
      </c>
      <c r="K61" s="152">
        <v>69915.94</v>
      </c>
      <c r="L61" s="57" t="s">
        <v>225</v>
      </c>
      <c r="M61" s="4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</row>
    <row r="62" spans="1:255" x14ac:dyDescent="0.25">
      <c r="A62" s="37">
        <f t="shared" si="3"/>
        <v>50</v>
      </c>
      <c r="B62" s="48" t="s">
        <v>922</v>
      </c>
      <c r="C62" s="48" t="s">
        <v>923</v>
      </c>
      <c r="D62" s="49">
        <v>277239</v>
      </c>
      <c r="E62" s="48" t="s">
        <v>924</v>
      </c>
      <c r="F62" s="48" t="s">
        <v>1012</v>
      </c>
      <c r="G62" s="57">
        <v>73</v>
      </c>
      <c r="H62" s="58">
        <v>39797</v>
      </c>
      <c r="I62" s="52">
        <v>5978</v>
      </c>
      <c r="J62" s="52">
        <v>53749</v>
      </c>
      <c r="K62" s="152">
        <v>59924.61</v>
      </c>
      <c r="L62" s="57" t="s">
        <v>225</v>
      </c>
      <c r="M62" s="48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</row>
    <row r="63" spans="1:255" x14ac:dyDescent="0.25">
      <c r="A63" s="37">
        <f t="shared" si="3"/>
        <v>51</v>
      </c>
      <c r="B63" s="48" t="s">
        <v>319</v>
      </c>
      <c r="C63" s="48" t="s">
        <v>925</v>
      </c>
      <c r="D63" s="49">
        <v>80501580</v>
      </c>
      <c r="E63" s="48" t="s">
        <v>926</v>
      </c>
      <c r="F63" s="48" t="s">
        <v>1012</v>
      </c>
      <c r="G63" s="57">
        <v>73</v>
      </c>
      <c r="H63" s="58">
        <v>39804</v>
      </c>
      <c r="I63" s="52">
        <v>6008</v>
      </c>
      <c r="J63" s="52">
        <v>2867</v>
      </c>
      <c r="K63" s="152">
        <v>6956.52</v>
      </c>
      <c r="L63" s="57" t="s">
        <v>225</v>
      </c>
      <c r="M63" s="48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</row>
    <row r="64" spans="1:255" x14ac:dyDescent="0.25">
      <c r="A64" s="37">
        <f t="shared" si="3"/>
        <v>52</v>
      </c>
      <c r="B64" s="48" t="s">
        <v>319</v>
      </c>
      <c r="C64" s="48" t="s">
        <v>925</v>
      </c>
      <c r="D64" s="49">
        <v>80501571</v>
      </c>
      <c r="E64" s="48" t="s">
        <v>927</v>
      </c>
      <c r="F64" s="48" t="s">
        <v>1012</v>
      </c>
      <c r="G64" s="57">
        <v>73</v>
      </c>
      <c r="H64" s="58">
        <v>39804</v>
      </c>
      <c r="I64" s="52">
        <v>6008</v>
      </c>
      <c r="J64" s="52">
        <v>2867</v>
      </c>
      <c r="K64" s="152">
        <v>6956.52</v>
      </c>
      <c r="L64" s="57" t="s">
        <v>225</v>
      </c>
      <c r="M64" s="48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</row>
    <row r="65" spans="1:255" x14ac:dyDescent="0.25">
      <c r="A65" s="37">
        <f t="shared" si="3"/>
        <v>53</v>
      </c>
      <c r="B65" s="48" t="s">
        <v>319</v>
      </c>
      <c r="C65" s="48" t="s">
        <v>925</v>
      </c>
      <c r="D65" s="49">
        <v>80501566</v>
      </c>
      <c r="E65" s="48" t="s">
        <v>928</v>
      </c>
      <c r="F65" s="48" t="s">
        <v>1012</v>
      </c>
      <c r="G65" s="57">
        <v>73</v>
      </c>
      <c r="H65" s="58">
        <v>39804</v>
      </c>
      <c r="I65" s="52">
        <v>6008</v>
      </c>
      <c r="J65" s="52">
        <v>2867</v>
      </c>
      <c r="K65" s="152">
        <v>6956.52</v>
      </c>
      <c r="L65" s="57" t="s">
        <v>225</v>
      </c>
      <c r="M65" s="48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</row>
    <row r="66" spans="1:255" x14ac:dyDescent="0.25">
      <c r="A66" s="37">
        <f t="shared" si="3"/>
        <v>54</v>
      </c>
      <c r="B66" s="48" t="s">
        <v>750</v>
      </c>
      <c r="C66" s="48" t="s">
        <v>931</v>
      </c>
      <c r="D66" s="49">
        <v>20084900067</v>
      </c>
      <c r="E66" s="48" t="s">
        <v>932</v>
      </c>
      <c r="F66" s="48" t="s">
        <v>403</v>
      </c>
      <c r="G66" s="57">
        <v>78</v>
      </c>
      <c r="H66" s="58">
        <v>40045</v>
      </c>
      <c r="I66" s="52">
        <v>6500</v>
      </c>
      <c r="J66" s="52">
        <v>4026</v>
      </c>
      <c r="K66" s="152">
        <v>3460</v>
      </c>
      <c r="L66" s="57" t="s">
        <v>225</v>
      </c>
      <c r="M66" s="48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</row>
    <row r="67" spans="1:255" x14ac:dyDescent="0.25">
      <c r="A67" s="37">
        <f t="shared" si="3"/>
        <v>55</v>
      </c>
      <c r="B67" s="48" t="s">
        <v>750</v>
      </c>
      <c r="C67" s="48" t="s">
        <v>933</v>
      </c>
      <c r="D67" s="49">
        <v>20084000105</v>
      </c>
      <c r="E67" s="48" t="s">
        <v>934</v>
      </c>
      <c r="F67" s="48" t="s">
        <v>403</v>
      </c>
      <c r="G67" s="57">
        <v>78</v>
      </c>
      <c r="H67" s="58">
        <v>40045</v>
      </c>
      <c r="I67" s="52">
        <v>6500</v>
      </c>
      <c r="J67" s="52">
        <v>4026</v>
      </c>
      <c r="K67" s="152">
        <v>7720</v>
      </c>
      <c r="L67" s="57" t="s">
        <v>225</v>
      </c>
      <c r="M67" s="48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</row>
    <row r="68" spans="1:255" x14ac:dyDescent="0.25">
      <c r="A68" s="37">
        <f t="shared" si="3"/>
        <v>56</v>
      </c>
      <c r="B68" s="48" t="s">
        <v>319</v>
      </c>
      <c r="C68" s="48" t="s">
        <v>925</v>
      </c>
      <c r="D68" s="49">
        <v>90303792</v>
      </c>
      <c r="E68" s="38" t="s">
        <v>936</v>
      </c>
      <c r="F68" s="48" t="s">
        <v>921</v>
      </c>
      <c r="G68" s="57">
        <v>78</v>
      </c>
      <c r="H68" s="58">
        <v>40064</v>
      </c>
      <c r="I68" s="52">
        <v>6543</v>
      </c>
      <c r="J68" s="52">
        <v>3767</v>
      </c>
      <c r="K68" s="152">
        <v>6652.17</v>
      </c>
      <c r="L68" s="57" t="s">
        <v>225</v>
      </c>
      <c r="M68" s="48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</row>
    <row r="69" spans="1:255" x14ac:dyDescent="0.25">
      <c r="A69" s="37">
        <f t="shared" si="3"/>
        <v>57</v>
      </c>
      <c r="B69" s="48" t="s">
        <v>319</v>
      </c>
      <c r="C69" s="48" t="s">
        <v>925</v>
      </c>
      <c r="D69" s="49">
        <v>90303885</v>
      </c>
      <c r="E69" s="38" t="s">
        <v>937</v>
      </c>
      <c r="F69" s="48" t="s">
        <v>921</v>
      </c>
      <c r="G69" s="57">
        <v>78</v>
      </c>
      <c r="H69" s="58">
        <v>40065</v>
      </c>
      <c r="I69" s="52">
        <v>6543</v>
      </c>
      <c r="J69" s="52">
        <v>3767</v>
      </c>
      <c r="K69" s="152">
        <v>6652.17</v>
      </c>
      <c r="L69" s="57" t="s">
        <v>225</v>
      </c>
      <c r="M69" s="48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</row>
    <row r="70" spans="1:255" x14ac:dyDescent="0.25">
      <c r="A70" s="37">
        <f t="shared" ref="A70:A81" si="4">A69+1</f>
        <v>58</v>
      </c>
      <c r="B70" s="38" t="s">
        <v>319</v>
      </c>
      <c r="C70" s="38" t="s">
        <v>925</v>
      </c>
      <c r="D70" s="49" t="s">
        <v>950</v>
      </c>
      <c r="E70" s="38" t="s">
        <v>951</v>
      </c>
      <c r="F70" s="48" t="s">
        <v>403</v>
      </c>
      <c r="G70" s="57">
        <v>87</v>
      </c>
      <c r="H70" s="58">
        <v>40379</v>
      </c>
      <c r="I70" s="52">
        <v>7071</v>
      </c>
      <c r="J70" s="52">
        <v>5050</v>
      </c>
      <c r="K70" s="152">
        <v>5855.6</v>
      </c>
      <c r="L70" s="57" t="s">
        <v>225</v>
      </c>
      <c r="M70" s="4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</row>
    <row r="71" spans="1:255" x14ac:dyDescent="0.25">
      <c r="A71" s="37">
        <f t="shared" si="4"/>
        <v>59</v>
      </c>
      <c r="B71" s="38" t="s">
        <v>319</v>
      </c>
      <c r="C71" s="38" t="s">
        <v>925</v>
      </c>
      <c r="D71" s="49" t="s">
        <v>952</v>
      </c>
      <c r="E71" s="38" t="s">
        <v>953</v>
      </c>
      <c r="F71" s="48" t="s">
        <v>403</v>
      </c>
      <c r="G71" s="57">
        <v>87</v>
      </c>
      <c r="H71" s="58">
        <v>40379</v>
      </c>
      <c r="I71" s="52">
        <v>7071</v>
      </c>
      <c r="J71" s="52">
        <v>5050</v>
      </c>
      <c r="K71" s="152">
        <v>5855.6</v>
      </c>
      <c r="L71" s="57" t="s">
        <v>225</v>
      </c>
      <c r="M71" s="48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</row>
    <row r="72" spans="1:255" x14ac:dyDescent="0.25">
      <c r="A72" s="37">
        <f t="shared" si="4"/>
        <v>60</v>
      </c>
      <c r="B72" s="38" t="s">
        <v>319</v>
      </c>
      <c r="C72" s="38" t="s">
        <v>925</v>
      </c>
      <c r="D72" s="49" t="s">
        <v>954</v>
      </c>
      <c r="E72" s="38" t="s">
        <v>955</v>
      </c>
      <c r="F72" s="48" t="s">
        <v>403</v>
      </c>
      <c r="G72" s="57">
        <v>87</v>
      </c>
      <c r="H72" s="58">
        <v>40379</v>
      </c>
      <c r="I72" s="52">
        <v>7071</v>
      </c>
      <c r="J72" s="52">
        <v>5050</v>
      </c>
      <c r="K72" s="152">
        <v>5855.6</v>
      </c>
      <c r="L72" s="57" t="s">
        <v>225</v>
      </c>
      <c r="M72" s="48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</row>
    <row r="73" spans="1:255" x14ac:dyDescent="0.25">
      <c r="A73" s="37">
        <f t="shared" si="4"/>
        <v>61</v>
      </c>
      <c r="B73" s="48" t="s">
        <v>956</v>
      </c>
      <c r="C73" s="48" t="s">
        <v>957</v>
      </c>
      <c r="D73" s="49"/>
      <c r="E73" s="38" t="s">
        <v>958</v>
      </c>
      <c r="F73" s="48" t="s">
        <v>403</v>
      </c>
      <c r="G73" s="57">
        <v>87</v>
      </c>
      <c r="H73" s="58">
        <v>40385</v>
      </c>
      <c r="I73" s="52">
        <v>7071</v>
      </c>
      <c r="J73" s="52">
        <v>5064</v>
      </c>
      <c r="K73" s="152">
        <v>37000</v>
      </c>
      <c r="L73" s="57" t="s">
        <v>225</v>
      </c>
      <c r="M73" s="48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</row>
    <row r="74" spans="1:255" x14ac:dyDescent="0.25">
      <c r="A74" s="37">
        <f t="shared" si="4"/>
        <v>62</v>
      </c>
      <c r="B74" s="48" t="s">
        <v>323</v>
      </c>
      <c r="C74" s="48" t="s">
        <v>961</v>
      </c>
      <c r="D74" s="49" t="s">
        <v>962</v>
      </c>
      <c r="E74" s="48" t="s">
        <v>963</v>
      </c>
      <c r="F74" s="48" t="s">
        <v>403</v>
      </c>
      <c r="G74" s="57">
        <v>87</v>
      </c>
      <c r="H74" s="58">
        <v>40413</v>
      </c>
      <c r="I74" s="52">
        <v>7162</v>
      </c>
      <c r="J74" s="52">
        <v>7717</v>
      </c>
      <c r="K74" s="152">
        <v>6706.9</v>
      </c>
      <c r="L74" s="57" t="s">
        <v>225</v>
      </c>
      <c r="M74" s="48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/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</row>
    <row r="75" spans="1:255" x14ac:dyDescent="0.25">
      <c r="A75" s="37">
        <f t="shared" si="4"/>
        <v>63</v>
      </c>
      <c r="B75" s="48" t="s">
        <v>964</v>
      </c>
      <c r="C75" s="48" t="s">
        <v>965</v>
      </c>
      <c r="D75" s="49">
        <v>20094100139</v>
      </c>
      <c r="E75" s="48" t="s">
        <v>966</v>
      </c>
      <c r="F75" s="48" t="s">
        <v>403</v>
      </c>
      <c r="G75" s="57">
        <v>90</v>
      </c>
      <c r="H75" s="58">
        <v>40458</v>
      </c>
      <c r="I75" s="52">
        <v>7289</v>
      </c>
      <c r="J75" s="52">
        <v>8228</v>
      </c>
      <c r="K75" s="152">
        <v>7750</v>
      </c>
      <c r="L75" s="57" t="s">
        <v>225</v>
      </c>
      <c r="M75" s="4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</row>
    <row r="76" spans="1:255" x14ac:dyDescent="0.25">
      <c r="A76" s="37">
        <f t="shared" si="4"/>
        <v>64</v>
      </c>
      <c r="B76" s="48" t="s">
        <v>1049</v>
      </c>
      <c r="C76" s="48" t="s">
        <v>1051</v>
      </c>
      <c r="D76" s="49">
        <v>10477</v>
      </c>
      <c r="E76" s="48" t="s">
        <v>1050</v>
      </c>
      <c r="F76" s="48" t="s">
        <v>403</v>
      </c>
      <c r="G76" s="57"/>
      <c r="H76" s="58">
        <v>40920</v>
      </c>
      <c r="I76" s="52">
        <v>8157</v>
      </c>
      <c r="J76" s="52">
        <v>6884</v>
      </c>
      <c r="K76" s="152">
        <v>2419.37</v>
      </c>
      <c r="L76" s="57" t="s">
        <v>225</v>
      </c>
      <c r="M76" s="48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</row>
    <row r="77" spans="1:255" x14ac:dyDescent="0.25">
      <c r="A77" s="37">
        <f t="shared" si="4"/>
        <v>65</v>
      </c>
      <c r="B77" s="38" t="s">
        <v>319</v>
      </c>
      <c r="C77" s="38" t="s">
        <v>925</v>
      </c>
      <c r="D77" s="83">
        <v>90403132</v>
      </c>
      <c r="E77" s="38" t="s">
        <v>1052</v>
      </c>
      <c r="F77" s="38" t="s">
        <v>403</v>
      </c>
      <c r="G77" s="84">
        <v>94</v>
      </c>
      <c r="H77" s="85">
        <v>41103</v>
      </c>
      <c r="I77" s="86">
        <v>8452</v>
      </c>
      <c r="J77" s="86">
        <v>5138</v>
      </c>
      <c r="K77" s="153">
        <v>6844.7</v>
      </c>
      <c r="L77" s="57" t="s">
        <v>225</v>
      </c>
      <c r="M77" s="84"/>
      <c r="N77" s="87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</row>
    <row r="78" spans="1:255" x14ac:dyDescent="0.25">
      <c r="A78" s="37">
        <f t="shared" si="4"/>
        <v>66</v>
      </c>
      <c r="B78" s="38" t="s">
        <v>319</v>
      </c>
      <c r="C78" s="38" t="s">
        <v>925</v>
      </c>
      <c r="D78" s="83">
        <v>90403140</v>
      </c>
      <c r="E78" s="38" t="s">
        <v>1053</v>
      </c>
      <c r="F78" s="38" t="s">
        <v>403</v>
      </c>
      <c r="G78" s="84">
        <v>95</v>
      </c>
      <c r="H78" s="85">
        <v>41103</v>
      </c>
      <c r="I78" s="86">
        <v>8452</v>
      </c>
      <c r="J78" s="86">
        <v>5138</v>
      </c>
      <c r="K78" s="153">
        <v>6844.7</v>
      </c>
      <c r="L78" s="57" t="s">
        <v>225</v>
      </c>
      <c r="M78" s="84"/>
      <c r="N78" s="87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</row>
    <row r="79" spans="1:255" x14ac:dyDescent="0.25">
      <c r="A79" s="37">
        <f t="shared" si="4"/>
        <v>67</v>
      </c>
      <c r="B79" s="38" t="s">
        <v>319</v>
      </c>
      <c r="C79" s="38" t="s">
        <v>925</v>
      </c>
      <c r="D79" s="83">
        <v>81002598</v>
      </c>
      <c r="E79" s="38" t="s">
        <v>1054</v>
      </c>
      <c r="F79" s="38" t="s">
        <v>403</v>
      </c>
      <c r="G79" s="84">
        <v>96</v>
      </c>
      <c r="H79" s="85">
        <v>41103</v>
      </c>
      <c r="I79" s="86">
        <v>8452</v>
      </c>
      <c r="J79" s="86">
        <v>5138</v>
      </c>
      <c r="K79" s="153">
        <v>6844.7</v>
      </c>
      <c r="L79" s="57" t="s">
        <v>225</v>
      </c>
      <c r="M79" s="84"/>
      <c r="N79" s="87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</row>
    <row r="80" spans="1:255" x14ac:dyDescent="0.25">
      <c r="A80" s="37">
        <f t="shared" si="4"/>
        <v>68</v>
      </c>
      <c r="B80" s="38" t="s">
        <v>319</v>
      </c>
      <c r="C80" s="38" t="s">
        <v>1067</v>
      </c>
      <c r="D80" s="43">
        <v>20131200381</v>
      </c>
      <c r="E80" s="48" t="s">
        <v>1068</v>
      </c>
      <c r="F80" s="38" t="s">
        <v>935</v>
      </c>
      <c r="G80" s="84"/>
      <c r="H80" s="85">
        <v>41535</v>
      </c>
      <c r="I80" s="86" t="s">
        <v>1037</v>
      </c>
      <c r="J80" s="86">
        <v>9586</v>
      </c>
      <c r="K80" s="153">
        <v>11338.24</v>
      </c>
      <c r="L80" s="57" t="s">
        <v>225</v>
      </c>
      <c r="M80" s="84"/>
      <c r="N80" s="87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</row>
    <row r="81" spans="1:255" x14ac:dyDescent="0.25">
      <c r="A81" s="37">
        <f t="shared" si="4"/>
        <v>69</v>
      </c>
      <c r="B81" s="38" t="s">
        <v>319</v>
      </c>
      <c r="C81" s="38" t="s">
        <v>1067</v>
      </c>
      <c r="D81" s="43">
        <v>20131200031</v>
      </c>
      <c r="E81" s="48" t="s">
        <v>1069</v>
      </c>
      <c r="F81" s="38" t="s">
        <v>935</v>
      </c>
      <c r="G81" s="84"/>
      <c r="H81" s="85">
        <v>41535</v>
      </c>
      <c r="I81" s="86" t="s">
        <v>1037</v>
      </c>
      <c r="J81" s="86">
        <v>9586</v>
      </c>
      <c r="K81" s="153">
        <v>11338.24</v>
      </c>
      <c r="L81" s="57" t="s">
        <v>225</v>
      </c>
      <c r="M81" s="84"/>
      <c r="N81" s="87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</row>
    <row r="82" spans="1:255" x14ac:dyDescent="0.25">
      <c r="A82" s="37">
        <v>70</v>
      </c>
      <c r="B82" s="38" t="s">
        <v>319</v>
      </c>
      <c r="C82" s="38" t="s">
        <v>1090</v>
      </c>
      <c r="D82" s="43">
        <v>20131200034</v>
      </c>
      <c r="E82" s="48"/>
      <c r="F82" s="38" t="s">
        <v>403</v>
      </c>
      <c r="G82" s="84"/>
      <c r="H82" s="85">
        <v>41790</v>
      </c>
      <c r="I82" s="86" t="s">
        <v>1037</v>
      </c>
      <c r="J82" s="86" t="s">
        <v>1091</v>
      </c>
      <c r="K82" s="153">
        <v>11100.7</v>
      </c>
      <c r="L82" s="57" t="s">
        <v>225</v>
      </c>
      <c r="M82" s="84"/>
      <c r="N82" s="87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</row>
    <row r="83" spans="1:255" s="138" customFormat="1" x14ac:dyDescent="0.25">
      <c r="A83" s="37">
        <f>A82+1</f>
        <v>71</v>
      </c>
      <c r="B83" s="38" t="s">
        <v>323</v>
      </c>
      <c r="C83" s="38" t="s">
        <v>1088</v>
      </c>
      <c r="D83" s="43">
        <v>31000120</v>
      </c>
      <c r="E83" s="139"/>
      <c r="F83" s="38" t="s">
        <v>935</v>
      </c>
      <c r="G83" s="84"/>
      <c r="H83" s="85">
        <v>41790</v>
      </c>
      <c r="I83" s="86" t="s">
        <v>1037</v>
      </c>
      <c r="J83" s="86" t="s">
        <v>1091</v>
      </c>
      <c r="K83" s="153">
        <v>7306.79</v>
      </c>
      <c r="L83" s="57" t="s">
        <v>225</v>
      </c>
      <c r="M83" s="84"/>
      <c r="N83" s="137"/>
    </row>
    <row r="84" spans="1:255" s="138" customFormat="1" x14ac:dyDescent="0.25">
      <c r="A84" s="37">
        <v>72</v>
      </c>
      <c r="B84" s="38" t="s">
        <v>321</v>
      </c>
      <c r="C84" s="38" t="s">
        <v>1088</v>
      </c>
      <c r="D84" s="43" t="s">
        <v>1087</v>
      </c>
      <c r="E84" s="139"/>
      <c r="F84" s="38" t="s">
        <v>403</v>
      </c>
      <c r="G84" s="84"/>
      <c r="H84" s="85">
        <v>41790</v>
      </c>
      <c r="I84" s="86" t="s">
        <v>1037</v>
      </c>
      <c r="J84" s="86" t="s">
        <v>1091</v>
      </c>
      <c r="K84" s="153">
        <v>7306.79</v>
      </c>
      <c r="L84" s="57" t="s">
        <v>225</v>
      </c>
      <c r="M84" s="84"/>
      <c r="N84" s="137"/>
    </row>
    <row r="85" spans="1:255" s="138" customFormat="1" x14ac:dyDescent="0.25">
      <c r="A85" s="37">
        <v>73</v>
      </c>
      <c r="B85" s="38" t="s">
        <v>750</v>
      </c>
      <c r="C85" s="38" t="s">
        <v>1109</v>
      </c>
      <c r="D85" s="156"/>
      <c r="E85" s="139"/>
      <c r="F85" s="38" t="s">
        <v>403</v>
      </c>
      <c r="G85" s="84"/>
      <c r="H85" s="85">
        <v>42304</v>
      </c>
      <c r="I85" s="86" t="s">
        <v>1037</v>
      </c>
      <c r="J85" s="86">
        <v>1831</v>
      </c>
      <c r="K85" s="153">
        <v>9650</v>
      </c>
      <c r="L85" s="157">
        <v>9650</v>
      </c>
      <c r="M85" s="84"/>
      <c r="N85" s="84"/>
      <c r="O85" s="137"/>
    </row>
    <row r="86" spans="1:255" x14ac:dyDescent="0.25">
      <c r="A86" s="37"/>
      <c r="B86" s="38"/>
      <c r="C86" s="38"/>
      <c r="D86" s="83"/>
      <c r="E86" s="38"/>
      <c r="F86" s="38"/>
      <c r="G86" s="84"/>
      <c r="H86" s="85"/>
      <c r="I86" s="86"/>
      <c r="J86" s="86"/>
      <c r="K86" s="153"/>
      <c r="L86" s="84"/>
      <c r="M86" s="84"/>
      <c r="N86" s="87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</row>
    <row r="87" spans="1:255" x14ac:dyDescent="0.25">
      <c r="A87" s="37"/>
      <c r="B87" s="71" t="s">
        <v>1013</v>
      </c>
      <c r="C87" s="48"/>
      <c r="D87" s="49"/>
      <c r="E87" s="48"/>
      <c r="F87" s="48"/>
      <c r="G87" s="57"/>
      <c r="H87" s="51"/>
      <c r="I87" s="59"/>
      <c r="J87" s="59"/>
      <c r="K87" s="148">
        <f>SUM(K14:K86)</f>
        <v>1225998.72</v>
      </c>
      <c r="L87" s="57"/>
      <c r="M87" s="48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</row>
    <row r="88" spans="1:255" x14ac:dyDescent="0.25">
      <c r="A88" s="55"/>
      <c r="B88" s="8"/>
      <c r="C88" s="14"/>
      <c r="D88" s="10"/>
      <c r="E88" s="14"/>
      <c r="F88" s="14"/>
      <c r="G88" s="10"/>
      <c r="H88" s="11"/>
      <c r="I88" s="12"/>
      <c r="J88" s="12"/>
      <c r="K88" s="147"/>
      <c r="L88" s="10"/>
      <c r="M88" s="14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</row>
    <row r="89" spans="1:255" x14ac:dyDescent="0.25">
      <c r="A89" s="72"/>
      <c r="B89" s="8"/>
      <c r="C89" s="14"/>
      <c r="D89" s="10"/>
      <c r="E89" s="14"/>
      <c r="F89" s="14"/>
      <c r="G89" s="10"/>
      <c r="H89" s="11"/>
      <c r="I89" s="12"/>
      <c r="J89" s="12"/>
      <c r="K89" s="147"/>
      <c r="L89" s="10"/>
      <c r="M89" s="14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</row>
    <row r="90" spans="1:255" x14ac:dyDescent="0.25">
      <c r="A90" s="72"/>
      <c r="B90" s="8"/>
      <c r="C90" s="14"/>
      <c r="D90" s="10"/>
      <c r="E90" s="14"/>
      <c r="F90" s="14"/>
      <c r="G90" s="10"/>
      <c r="H90" s="11"/>
      <c r="I90" s="12"/>
      <c r="J90" s="12"/>
      <c r="K90" s="147"/>
      <c r="L90" s="10"/>
      <c r="M90" s="14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</row>
    <row r="91" spans="1:255" x14ac:dyDescent="0.25">
      <c r="A91" s="72"/>
      <c r="B91" s="8"/>
      <c r="C91" s="14"/>
      <c r="D91" s="10"/>
      <c r="E91" s="14"/>
      <c r="F91" s="14"/>
      <c r="G91" s="10"/>
      <c r="H91" s="11"/>
      <c r="I91" s="12"/>
      <c r="J91" s="12"/>
      <c r="K91" s="147"/>
      <c r="L91" s="10"/>
      <c r="M91" s="14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</row>
    <row r="92" spans="1:255" x14ac:dyDescent="0.25">
      <c r="A92" s="72"/>
      <c r="B92" s="8"/>
      <c r="C92" s="14"/>
      <c r="D92" s="10"/>
      <c r="E92" s="14"/>
      <c r="F92" s="14"/>
      <c r="G92" s="10"/>
      <c r="H92" s="11"/>
      <c r="I92" s="12"/>
      <c r="J92" s="12"/>
      <c r="K92" s="147"/>
      <c r="L92" s="10"/>
      <c r="M92" s="14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</row>
    <row r="93" spans="1:255" x14ac:dyDescent="0.25">
      <c r="A93" s="72"/>
      <c r="B93" s="8"/>
      <c r="C93" s="14"/>
      <c r="D93" s="10"/>
      <c r="E93" s="14"/>
      <c r="F93" s="14"/>
      <c r="G93" s="10"/>
      <c r="H93" s="11"/>
      <c r="I93" s="12"/>
      <c r="J93" s="12"/>
      <c r="K93" s="147"/>
      <c r="L93" s="10"/>
      <c r="M93" s="14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</row>
    <row r="94" spans="1:255" x14ac:dyDescent="0.25">
      <c r="A94" s="72"/>
      <c r="B94" s="8"/>
      <c r="C94" s="14"/>
      <c r="D94" s="10"/>
      <c r="E94" s="14"/>
      <c r="F94" s="14"/>
      <c r="G94" s="10"/>
      <c r="H94" s="11"/>
      <c r="I94" s="12"/>
      <c r="J94" s="12"/>
      <c r="K94" s="147"/>
      <c r="L94" s="10"/>
      <c r="M94" s="14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</row>
    <row r="95" spans="1:255" x14ac:dyDescent="0.25">
      <c r="A95" s="72"/>
      <c r="B95" s="8"/>
      <c r="C95" s="14"/>
      <c r="D95" s="10"/>
      <c r="E95" s="14"/>
      <c r="F95" s="14"/>
      <c r="G95" s="10"/>
      <c r="H95" s="11"/>
      <c r="I95" s="12"/>
      <c r="J95" s="12"/>
      <c r="K95" s="147"/>
      <c r="L95" s="10"/>
      <c r="M95" s="14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</row>
    <row r="96" spans="1:255" x14ac:dyDescent="0.25">
      <c r="A96" s="72"/>
      <c r="B96" s="8"/>
      <c r="C96" s="14"/>
      <c r="D96" s="10"/>
      <c r="E96" s="14"/>
      <c r="F96" s="14"/>
      <c r="G96" s="10"/>
      <c r="H96" s="11"/>
      <c r="I96" s="12"/>
      <c r="J96" s="12"/>
      <c r="K96" s="147"/>
      <c r="L96" s="10"/>
      <c r="M96" s="14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</row>
    <row r="97" spans="1:255" x14ac:dyDescent="0.25">
      <c r="A97" s="72"/>
      <c r="B97" s="8"/>
      <c r="C97" s="14"/>
      <c r="D97" s="10"/>
      <c r="E97" s="14"/>
      <c r="F97" s="14"/>
      <c r="G97" s="10"/>
      <c r="H97" s="11"/>
      <c r="I97" s="12"/>
      <c r="J97" s="12"/>
      <c r="K97" s="147"/>
      <c r="L97" s="10"/>
      <c r="M97" s="14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</row>
    <row r="98" spans="1:255" x14ac:dyDescent="0.25">
      <c r="A98" s="72"/>
      <c r="B98" s="8"/>
      <c r="C98" s="14"/>
      <c r="D98" s="10"/>
      <c r="E98" s="14"/>
      <c r="F98" s="14"/>
      <c r="G98" s="10"/>
      <c r="H98" s="11"/>
      <c r="I98" s="12"/>
      <c r="J98" s="12"/>
      <c r="K98" s="147"/>
      <c r="L98" s="10"/>
      <c r="M98" s="14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</row>
    <row r="99" spans="1:255" x14ac:dyDescent="0.25">
      <c r="A99" s="72"/>
      <c r="B99" s="8"/>
      <c r="C99" s="14"/>
      <c r="D99" s="10"/>
      <c r="E99" s="14"/>
      <c r="F99" s="14"/>
      <c r="G99" s="10"/>
      <c r="H99" s="11"/>
      <c r="I99" s="12"/>
      <c r="J99" s="12"/>
      <c r="K99" s="147"/>
      <c r="L99" s="10"/>
      <c r="M99" s="14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</row>
    <row r="100" spans="1:255" x14ac:dyDescent="0.25">
      <c r="A100" s="72"/>
      <c r="B100" s="8"/>
      <c r="C100" s="14"/>
      <c r="D100" s="10"/>
      <c r="E100" s="14"/>
      <c r="F100" s="14"/>
      <c r="G100" s="10"/>
      <c r="H100" s="11"/>
      <c r="I100" s="12"/>
      <c r="J100" s="12"/>
      <c r="K100" s="147"/>
      <c r="L100" s="10"/>
      <c r="M100" s="14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</row>
    <row r="101" spans="1:255" x14ac:dyDescent="0.25">
      <c r="A101" s="72"/>
      <c r="B101" s="8"/>
      <c r="C101" s="14"/>
      <c r="D101" s="10"/>
      <c r="E101" s="14"/>
      <c r="F101" s="14"/>
      <c r="G101" s="10"/>
      <c r="H101" s="11"/>
      <c r="I101" s="12"/>
      <c r="J101" s="12"/>
      <c r="K101" s="147"/>
      <c r="L101" s="10"/>
      <c r="M101" s="14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</row>
    <row r="102" spans="1:255" x14ac:dyDescent="0.25">
      <c r="A102" s="72"/>
      <c r="B102" s="8"/>
      <c r="C102" s="14"/>
      <c r="D102" s="10"/>
      <c r="E102" s="14"/>
      <c r="F102" s="14"/>
      <c r="G102" s="10"/>
      <c r="H102" s="11"/>
      <c r="I102" s="12"/>
      <c r="J102" s="12"/>
      <c r="K102" s="147"/>
      <c r="L102" s="10"/>
      <c r="M102" s="14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</row>
    <row r="103" spans="1:255" x14ac:dyDescent="0.25">
      <c r="A103" s="72"/>
      <c r="B103" s="8"/>
      <c r="C103" s="14"/>
      <c r="D103" s="10"/>
      <c r="E103" s="14"/>
      <c r="F103" s="14"/>
      <c r="G103" s="10"/>
      <c r="H103" s="11"/>
      <c r="I103" s="12"/>
      <c r="J103" s="12"/>
      <c r="K103" s="147"/>
      <c r="L103" s="10"/>
      <c r="M103" s="14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</row>
    <row r="104" spans="1:255" x14ac:dyDescent="0.25">
      <c r="A104" s="72"/>
      <c r="B104" s="8"/>
      <c r="C104" s="14"/>
      <c r="D104" s="10"/>
      <c r="E104" s="14"/>
      <c r="F104" s="14"/>
      <c r="G104" s="10"/>
      <c r="H104" s="11"/>
      <c r="I104" s="12"/>
      <c r="J104" s="12"/>
      <c r="K104" s="147"/>
      <c r="L104" s="10"/>
      <c r="M104" s="14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</row>
    <row r="105" spans="1:255" x14ac:dyDescent="0.25">
      <c r="A105" s="72"/>
      <c r="B105" s="8"/>
      <c r="C105" s="14"/>
      <c r="D105" s="10"/>
      <c r="E105" s="14"/>
      <c r="F105" s="14"/>
      <c r="G105" s="10"/>
      <c r="H105" s="11"/>
      <c r="I105" s="12"/>
      <c r="J105" s="12"/>
      <c r="K105" s="147"/>
      <c r="L105" s="10"/>
      <c r="M105" s="14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</row>
    <row r="106" spans="1:255" x14ac:dyDescent="0.25">
      <c r="A106" s="72"/>
      <c r="B106" s="8"/>
      <c r="C106" s="14"/>
      <c r="D106" s="10"/>
      <c r="E106" s="14"/>
      <c r="F106" s="14"/>
      <c r="G106" s="10"/>
      <c r="H106" s="11"/>
      <c r="I106" s="12"/>
      <c r="J106" s="12"/>
      <c r="K106" s="147"/>
      <c r="L106" s="10"/>
      <c r="M106" s="14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</row>
    <row r="107" spans="1:255" x14ac:dyDescent="0.25">
      <c r="A107" s="72"/>
      <c r="B107" s="8"/>
      <c r="C107" s="14"/>
      <c r="D107" s="10"/>
      <c r="E107" s="14"/>
      <c r="F107" s="14"/>
      <c r="G107" s="10"/>
      <c r="H107" s="11"/>
      <c r="I107" s="12"/>
      <c r="J107" s="12"/>
      <c r="K107" s="147"/>
      <c r="L107" s="10"/>
      <c r="M107" s="14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</row>
    <row r="108" spans="1:255" x14ac:dyDescent="0.25">
      <c r="A108" s="72"/>
      <c r="B108" s="8"/>
      <c r="C108" s="14"/>
      <c r="D108" s="10"/>
      <c r="E108" s="14"/>
      <c r="F108" s="14"/>
      <c r="G108" s="10"/>
      <c r="H108" s="11"/>
      <c r="I108" s="12"/>
      <c r="J108" s="12"/>
      <c r="K108" s="147"/>
      <c r="L108" s="10"/>
      <c r="M108" s="14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</row>
    <row r="109" spans="1:255" x14ac:dyDescent="0.25">
      <c r="A109" s="72"/>
      <c r="B109" s="8"/>
      <c r="C109" s="14"/>
      <c r="D109" s="10"/>
      <c r="E109" s="14"/>
      <c r="F109" s="14"/>
      <c r="G109" s="10"/>
      <c r="H109" s="11"/>
      <c r="I109" s="12"/>
      <c r="J109" s="12"/>
      <c r="K109" s="147"/>
      <c r="L109" s="10"/>
      <c r="M109" s="14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</row>
    <row r="110" spans="1:255" x14ac:dyDescent="0.25">
      <c r="A110" s="72"/>
      <c r="B110" s="8"/>
      <c r="C110" s="14"/>
      <c r="D110" s="10"/>
      <c r="E110" s="14"/>
      <c r="F110" s="14"/>
      <c r="G110" s="10"/>
      <c r="H110" s="11"/>
      <c r="I110" s="12"/>
      <c r="J110" s="12"/>
      <c r="K110" s="147"/>
      <c r="L110" s="10"/>
      <c r="M110" s="14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</row>
    <row r="111" spans="1:255" x14ac:dyDescent="0.25">
      <c r="A111" s="72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</row>
    <row r="112" spans="1:255" x14ac:dyDescent="0.25"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</row>
    <row r="113" spans="136:255" x14ac:dyDescent="0.25"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</row>
    <row r="114" spans="136:255" x14ac:dyDescent="0.25"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</row>
    <row r="115" spans="136:255" x14ac:dyDescent="0.25"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</row>
    <row r="116" spans="136:255" x14ac:dyDescent="0.25"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</row>
    <row r="117" spans="136:255" x14ac:dyDescent="0.25"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</row>
    <row r="118" spans="136:255" x14ac:dyDescent="0.25"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</row>
    <row r="119" spans="136:255" x14ac:dyDescent="0.25"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</row>
    <row r="120" spans="136:255" x14ac:dyDescent="0.25"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</row>
    <row r="121" spans="136:255" x14ac:dyDescent="0.25"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</row>
    <row r="122" spans="136:255" x14ac:dyDescent="0.25"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</row>
    <row r="123" spans="136:255" x14ac:dyDescent="0.25"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</row>
    <row r="124" spans="136:255" x14ac:dyDescent="0.25"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</row>
    <row r="125" spans="136:255" x14ac:dyDescent="0.25"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</row>
    <row r="126" spans="136:255" x14ac:dyDescent="0.25"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</row>
    <row r="127" spans="136:255" x14ac:dyDescent="0.25"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</row>
    <row r="128" spans="136:255" x14ac:dyDescent="0.25"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</row>
    <row r="129" spans="136:255" x14ac:dyDescent="0.25"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</row>
    <row r="130" spans="136:255" x14ac:dyDescent="0.25"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</row>
    <row r="131" spans="136:255" x14ac:dyDescent="0.25"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</row>
    <row r="132" spans="136:255" x14ac:dyDescent="0.25"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</row>
    <row r="133" spans="136:255" x14ac:dyDescent="0.25"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</row>
    <row r="134" spans="136:255" x14ac:dyDescent="0.25"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</row>
    <row r="135" spans="136:255" x14ac:dyDescent="0.25"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</row>
    <row r="136" spans="136:255" x14ac:dyDescent="0.25"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</row>
    <row r="137" spans="136:255" x14ac:dyDescent="0.25"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</row>
    <row r="138" spans="136:255" x14ac:dyDescent="0.25"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</row>
    <row r="139" spans="136:255" x14ac:dyDescent="0.25"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</row>
    <row r="140" spans="136:255" x14ac:dyDescent="0.25"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</row>
    <row r="141" spans="136:255" x14ac:dyDescent="0.25"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</row>
    <row r="142" spans="136:255" x14ac:dyDescent="0.25"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</row>
    <row r="143" spans="136:255" x14ac:dyDescent="0.25"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</row>
    <row r="144" spans="136:255" x14ac:dyDescent="0.25"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</row>
    <row r="145" spans="136:255" x14ac:dyDescent="0.25"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</row>
    <row r="146" spans="136:255" x14ac:dyDescent="0.25"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</row>
    <row r="147" spans="136:255" x14ac:dyDescent="0.25"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</row>
    <row r="148" spans="136:255" x14ac:dyDescent="0.25"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</row>
    <row r="149" spans="136:255" x14ac:dyDescent="0.25"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</row>
    <row r="150" spans="136:255" x14ac:dyDescent="0.25"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</row>
    <row r="151" spans="136:255" x14ac:dyDescent="0.25"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</row>
    <row r="152" spans="136:255" x14ac:dyDescent="0.25"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</row>
    <row r="153" spans="136:255" x14ac:dyDescent="0.25"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  <c r="IR153" s="45"/>
      <c r="IS153" s="45"/>
      <c r="IT153" s="45"/>
      <c r="IU153" s="45"/>
    </row>
    <row r="154" spans="136:255" x14ac:dyDescent="0.25"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</row>
    <row r="155" spans="136:255" x14ac:dyDescent="0.25"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</row>
    <row r="156" spans="136:255" x14ac:dyDescent="0.25"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  <c r="IR156" s="45"/>
      <c r="IS156" s="45"/>
      <c r="IT156" s="45"/>
      <c r="IU156" s="45"/>
    </row>
    <row r="157" spans="136:255" x14ac:dyDescent="0.25"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</row>
    <row r="158" spans="136:255" x14ac:dyDescent="0.25"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</row>
    <row r="159" spans="136:255" x14ac:dyDescent="0.25"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</row>
    <row r="160" spans="136:255" x14ac:dyDescent="0.25"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</row>
    <row r="161" spans="136:255" x14ac:dyDescent="0.25"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</row>
    <row r="162" spans="136:255" x14ac:dyDescent="0.25"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</row>
    <row r="163" spans="136:255" x14ac:dyDescent="0.25"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</row>
    <row r="164" spans="136:255" x14ac:dyDescent="0.25"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</row>
    <row r="165" spans="136:255" x14ac:dyDescent="0.25"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</row>
    <row r="166" spans="136:255" x14ac:dyDescent="0.25"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</row>
    <row r="167" spans="136:255" x14ac:dyDescent="0.25"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</row>
    <row r="168" spans="136:255" x14ac:dyDescent="0.25"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</row>
    <row r="169" spans="136:255" x14ac:dyDescent="0.25"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</row>
    <row r="170" spans="136:255" x14ac:dyDescent="0.25"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</row>
    <row r="171" spans="136:255" x14ac:dyDescent="0.25"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</row>
    <row r="172" spans="136:255" x14ac:dyDescent="0.25"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  <c r="HN172" s="45"/>
      <c r="HO172" s="45"/>
      <c r="HP172" s="45"/>
      <c r="HQ172" s="45"/>
      <c r="HR172" s="45"/>
      <c r="HS172" s="45"/>
      <c r="HT172" s="45"/>
      <c r="HU172" s="45"/>
      <c r="HV172" s="45"/>
      <c r="HW172" s="45"/>
      <c r="HX172" s="45"/>
      <c r="HY172" s="45"/>
      <c r="HZ172" s="45"/>
      <c r="IA172" s="45"/>
      <c r="IB172" s="45"/>
      <c r="IC172" s="45"/>
      <c r="ID172" s="45"/>
      <c r="IE172" s="45"/>
      <c r="IF172" s="45"/>
      <c r="IG172" s="45"/>
      <c r="IH172" s="45"/>
      <c r="II172" s="45"/>
      <c r="IJ172" s="45"/>
      <c r="IK172" s="45"/>
      <c r="IL172" s="45"/>
      <c r="IM172" s="45"/>
      <c r="IN172" s="45"/>
      <c r="IO172" s="45"/>
      <c r="IP172" s="45"/>
      <c r="IQ172" s="45"/>
      <c r="IR172" s="45"/>
      <c r="IS172" s="45"/>
      <c r="IT172" s="45"/>
      <c r="IU172" s="45"/>
    </row>
    <row r="173" spans="136:255" x14ac:dyDescent="0.25"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</row>
    <row r="174" spans="136:255" x14ac:dyDescent="0.25"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  <c r="ID174" s="45"/>
      <c r="IE174" s="45"/>
      <c r="IF174" s="45"/>
      <c r="IG174" s="45"/>
      <c r="IH174" s="45"/>
      <c r="II174" s="45"/>
      <c r="IJ174" s="45"/>
      <c r="IK174" s="45"/>
      <c r="IL174" s="45"/>
      <c r="IM174" s="45"/>
      <c r="IN174" s="45"/>
      <c r="IO174" s="45"/>
      <c r="IP174" s="45"/>
      <c r="IQ174" s="45"/>
      <c r="IR174" s="45"/>
      <c r="IS174" s="45"/>
      <c r="IT174" s="45"/>
      <c r="IU174" s="45"/>
    </row>
    <row r="175" spans="136:255" x14ac:dyDescent="0.25"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</row>
    <row r="176" spans="136:255" x14ac:dyDescent="0.25"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</row>
    <row r="177" spans="136:255" x14ac:dyDescent="0.25"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  <c r="IR177" s="45"/>
      <c r="IS177" s="45"/>
      <c r="IT177" s="45"/>
      <c r="IU177" s="45"/>
    </row>
    <row r="178" spans="136:255" x14ac:dyDescent="0.25"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</row>
    <row r="179" spans="136:255" x14ac:dyDescent="0.25"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  <c r="ID179" s="45"/>
      <c r="IE179" s="45"/>
      <c r="IF179" s="45"/>
      <c r="IG179" s="45"/>
      <c r="IH179" s="45"/>
      <c r="II179" s="45"/>
      <c r="IJ179" s="45"/>
      <c r="IK179" s="45"/>
      <c r="IL179" s="45"/>
      <c r="IM179" s="45"/>
      <c r="IN179" s="45"/>
      <c r="IO179" s="45"/>
      <c r="IP179" s="45"/>
      <c r="IQ179" s="45"/>
      <c r="IR179" s="45"/>
      <c r="IS179" s="45"/>
      <c r="IT179" s="45"/>
      <c r="IU179" s="45"/>
    </row>
    <row r="180" spans="136:255" x14ac:dyDescent="0.25"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  <c r="ID180" s="45"/>
      <c r="IE180" s="45"/>
      <c r="IF180" s="45"/>
      <c r="IG180" s="45"/>
      <c r="IH180" s="45"/>
      <c r="II180" s="45"/>
      <c r="IJ180" s="45"/>
      <c r="IK180" s="45"/>
      <c r="IL180" s="45"/>
      <c r="IM180" s="45"/>
      <c r="IN180" s="45"/>
      <c r="IO180" s="45"/>
      <c r="IP180" s="45"/>
      <c r="IQ180" s="45"/>
      <c r="IR180" s="45"/>
      <c r="IS180" s="45"/>
      <c r="IT180" s="45"/>
      <c r="IU180" s="45"/>
    </row>
    <row r="181" spans="136:255" x14ac:dyDescent="0.25"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  <c r="IR181" s="45"/>
      <c r="IS181" s="45"/>
      <c r="IT181" s="45"/>
      <c r="IU181" s="45"/>
    </row>
    <row r="182" spans="136:255" x14ac:dyDescent="0.25"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</row>
    <row r="183" spans="136:255" x14ac:dyDescent="0.25"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</row>
    <row r="184" spans="136:255" x14ac:dyDescent="0.25"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  <c r="ID184" s="45"/>
      <c r="IE184" s="45"/>
      <c r="IF184" s="45"/>
      <c r="IG184" s="45"/>
      <c r="IH184" s="45"/>
      <c r="II184" s="45"/>
      <c r="IJ184" s="45"/>
      <c r="IK184" s="45"/>
      <c r="IL184" s="45"/>
      <c r="IM184" s="45"/>
      <c r="IN184" s="45"/>
      <c r="IO184" s="45"/>
      <c r="IP184" s="45"/>
      <c r="IQ184" s="45"/>
      <c r="IR184" s="45"/>
      <c r="IS184" s="45"/>
      <c r="IT184" s="45"/>
      <c r="IU184" s="45"/>
    </row>
    <row r="185" spans="136:255" x14ac:dyDescent="0.25"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  <c r="ID185" s="45"/>
      <c r="IE185" s="45"/>
      <c r="IF185" s="45"/>
      <c r="IG185" s="45"/>
      <c r="IH185" s="45"/>
      <c r="II185" s="45"/>
      <c r="IJ185" s="45"/>
      <c r="IK185" s="45"/>
      <c r="IL185" s="45"/>
      <c r="IM185" s="45"/>
      <c r="IN185" s="45"/>
      <c r="IO185" s="45"/>
      <c r="IP185" s="45"/>
      <c r="IQ185" s="45"/>
      <c r="IR185" s="45"/>
      <c r="IS185" s="45"/>
      <c r="IT185" s="45"/>
      <c r="IU185" s="45"/>
    </row>
    <row r="186" spans="136:255" x14ac:dyDescent="0.25"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  <c r="IQ186" s="45"/>
      <c r="IR186" s="45"/>
      <c r="IS186" s="45"/>
      <c r="IT186" s="45"/>
      <c r="IU186" s="45"/>
    </row>
    <row r="187" spans="136:255" x14ac:dyDescent="0.25"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  <c r="IQ187" s="45"/>
      <c r="IR187" s="45"/>
      <c r="IS187" s="45"/>
      <c r="IT187" s="45"/>
      <c r="IU187" s="45"/>
    </row>
    <row r="188" spans="136:255" x14ac:dyDescent="0.25"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5"/>
      <c r="IM188" s="45"/>
      <c r="IN188" s="45"/>
      <c r="IO188" s="45"/>
      <c r="IP188" s="45"/>
      <c r="IQ188" s="45"/>
      <c r="IR188" s="45"/>
      <c r="IS188" s="45"/>
      <c r="IT188" s="45"/>
      <c r="IU188" s="45"/>
    </row>
    <row r="189" spans="136:255" x14ac:dyDescent="0.25"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  <c r="HN189" s="45"/>
      <c r="HO189" s="45"/>
      <c r="HP189" s="45"/>
      <c r="HQ189" s="45"/>
      <c r="HR189" s="45"/>
      <c r="HS189" s="45"/>
      <c r="HT189" s="45"/>
      <c r="HU189" s="45"/>
      <c r="HV189" s="45"/>
      <c r="HW189" s="45"/>
      <c r="HX189" s="45"/>
      <c r="HY189" s="45"/>
      <c r="HZ189" s="45"/>
      <c r="IA189" s="45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5"/>
      <c r="IM189" s="45"/>
      <c r="IN189" s="45"/>
      <c r="IO189" s="45"/>
      <c r="IP189" s="45"/>
      <c r="IQ189" s="45"/>
      <c r="IR189" s="45"/>
      <c r="IS189" s="45"/>
      <c r="IT189" s="45"/>
      <c r="IU189" s="45"/>
    </row>
    <row r="190" spans="136:255" x14ac:dyDescent="0.25"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  <c r="GG190" s="45"/>
      <c r="GH190" s="45"/>
      <c r="GI190" s="45"/>
      <c r="GJ190" s="45"/>
      <c r="GK190" s="45"/>
      <c r="GL190" s="45"/>
      <c r="GM190" s="45"/>
      <c r="GN190" s="45"/>
      <c r="GO190" s="45"/>
      <c r="GP190" s="45"/>
      <c r="GQ190" s="45"/>
      <c r="GR190" s="45"/>
      <c r="GS190" s="45"/>
      <c r="GT190" s="45"/>
      <c r="GU190" s="45"/>
      <c r="GV190" s="45"/>
      <c r="GW190" s="45"/>
      <c r="GX190" s="45"/>
      <c r="GY190" s="45"/>
      <c r="GZ190" s="45"/>
      <c r="HA190" s="45"/>
      <c r="HB190" s="45"/>
      <c r="HC190" s="45"/>
      <c r="HD190" s="45"/>
      <c r="HE190" s="45"/>
      <c r="HF190" s="45"/>
      <c r="HG190" s="45"/>
      <c r="HH190" s="45"/>
      <c r="HI190" s="45"/>
      <c r="HJ190" s="45"/>
      <c r="HK190" s="45"/>
      <c r="HL190" s="45"/>
      <c r="HM190" s="45"/>
      <c r="HN190" s="45"/>
      <c r="HO190" s="45"/>
      <c r="HP190" s="45"/>
      <c r="HQ190" s="45"/>
      <c r="HR190" s="45"/>
      <c r="HS190" s="45"/>
      <c r="HT190" s="45"/>
      <c r="HU190" s="45"/>
      <c r="HV190" s="45"/>
      <c r="HW190" s="45"/>
      <c r="HX190" s="45"/>
      <c r="HY190" s="45"/>
      <c r="HZ190" s="45"/>
      <c r="IA190" s="45"/>
      <c r="IB190" s="45"/>
      <c r="IC190" s="45"/>
      <c r="ID190" s="45"/>
      <c r="IE190" s="45"/>
      <c r="IF190" s="45"/>
      <c r="IG190" s="45"/>
      <c r="IH190" s="45"/>
      <c r="II190" s="45"/>
      <c r="IJ190" s="45"/>
      <c r="IK190" s="45"/>
      <c r="IL190" s="45"/>
      <c r="IM190" s="45"/>
      <c r="IN190" s="45"/>
      <c r="IO190" s="45"/>
      <c r="IP190" s="45"/>
      <c r="IQ190" s="45"/>
      <c r="IR190" s="45"/>
      <c r="IS190" s="45"/>
      <c r="IT190" s="45"/>
      <c r="IU190" s="45"/>
    </row>
    <row r="191" spans="136:255" x14ac:dyDescent="0.25"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  <c r="GG191" s="45"/>
      <c r="GH191" s="45"/>
      <c r="GI191" s="45"/>
      <c r="GJ191" s="45"/>
      <c r="GK191" s="45"/>
      <c r="GL191" s="45"/>
      <c r="GM191" s="45"/>
      <c r="GN191" s="45"/>
      <c r="GO191" s="45"/>
      <c r="GP191" s="45"/>
      <c r="GQ191" s="45"/>
      <c r="GR191" s="45"/>
      <c r="GS191" s="45"/>
      <c r="GT191" s="45"/>
      <c r="GU191" s="45"/>
      <c r="GV191" s="45"/>
      <c r="GW191" s="45"/>
      <c r="GX191" s="45"/>
      <c r="GY191" s="45"/>
      <c r="GZ191" s="45"/>
      <c r="HA191" s="45"/>
      <c r="HB191" s="45"/>
      <c r="HC191" s="45"/>
      <c r="HD191" s="45"/>
      <c r="HE191" s="45"/>
      <c r="HF191" s="45"/>
      <c r="HG191" s="45"/>
      <c r="HH191" s="45"/>
      <c r="HI191" s="45"/>
      <c r="HJ191" s="45"/>
      <c r="HK191" s="45"/>
      <c r="HL191" s="45"/>
      <c r="HM191" s="45"/>
      <c r="HN191" s="45"/>
      <c r="HO191" s="45"/>
      <c r="HP191" s="45"/>
      <c r="HQ191" s="45"/>
      <c r="HR191" s="45"/>
      <c r="HS191" s="45"/>
      <c r="HT191" s="45"/>
      <c r="HU191" s="45"/>
      <c r="HV191" s="45"/>
      <c r="HW191" s="45"/>
      <c r="HX191" s="45"/>
      <c r="HY191" s="45"/>
      <c r="HZ191" s="45"/>
      <c r="IA191" s="45"/>
      <c r="IB191" s="45"/>
      <c r="IC191" s="45"/>
      <c r="ID191" s="45"/>
      <c r="IE191" s="45"/>
      <c r="IF191" s="45"/>
      <c r="IG191" s="45"/>
      <c r="IH191" s="45"/>
      <c r="II191" s="45"/>
      <c r="IJ191" s="45"/>
      <c r="IK191" s="45"/>
      <c r="IL191" s="45"/>
      <c r="IM191" s="45"/>
      <c r="IN191" s="45"/>
      <c r="IO191" s="45"/>
      <c r="IP191" s="45"/>
      <c r="IQ191" s="45"/>
      <c r="IR191" s="45"/>
      <c r="IS191" s="45"/>
      <c r="IT191" s="45"/>
      <c r="IU191" s="45"/>
    </row>
    <row r="192" spans="136:255" x14ac:dyDescent="0.25"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  <c r="HN192" s="45"/>
      <c r="HO192" s="45"/>
      <c r="HP192" s="45"/>
      <c r="HQ192" s="45"/>
      <c r="HR192" s="45"/>
      <c r="HS192" s="45"/>
      <c r="HT192" s="45"/>
      <c r="HU192" s="45"/>
      <c r="HV192" s="45"/>
      <c r="HW192" s="45"/>
      <c r="HX192" s="45"/>
      <c r="HY192" s="45"/>
      <c r="HZ192" s="45"/>
      <c r="IA192" s="45"/>
      <c r="IB192" s="45"/>
      <c r="IC192" s="45"/>
      <c r="ID192" s="45"/>
      <c r="IE192" s="45"/>
      <c r="IF192" s="45"/>
      <c r="IG192" s="45"/>
      <c r="IH192" s="45"/>
      <c r="II192" s="45"/>
      <c r="IJ192" s="45"/>
      <c r="IK192" s="45"/>
      <c r="IL192" s="45"/>
      <c r="IM192" s="45"/>
      <c r="IN192" s="45"/>
      <c r="IO192" s="45"/>
      <c r="IP192" s="45"/>
      <c r="IQ192" s="45"/>
      <c r="IR192" s="45"/>
      <c r="IS192" s="45"/>
      <c r="IT192" s="45"/>
      <c r="IU192" s="45"/>
    </row>
    <row r="193" spans="136:255" x14ac:dyDescent="0.25"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  <c r="HN193" s="45"/>
      <c r="HO193" s="45"/>
      <c r="HP193" s="45"/>
      <c r="HQ193" s="45"/>
      <c r="HR193" s="45"/>
      <c r="HS193" s="45"/>
      <c r="HT193" s="45"/>
      <c r="HU193" s="45"/>
      <c r="HV193" s="45"/>
      <c r="HW193" s="45"/>
      <c r="HX193" s="45"/>
      <c r="HY193" s="45"/>
      <c r="HZ193" s="45"/>
      <c r="IA193" s="45"/>
      <c r="IB193" s="45"/>
      <c r="IC193" s="45"/>
      <c r="ID193" s="45"/>
      <c r="IE193" s="45"/>
      <c r="IF193" s="45"/>
      <c r="IG193" s="45"/>
      <c r="IH193" s="45"/>
      <c r="II193" s="45"/>
      <c r="IJ193" s="45"/>
      <c r="IK193" s="45"/>
      <c r="IL193" s="45"/>
      <c r="IM193" s="45"/>
      <c r="IN193" s="45"/>
      <c r="IO193" s="45"/>
      <c r="IP193" s="45"/>
      <c r="IQ193" s="45"/>
      <c r="IR193" s="45"/>
      <c r="IS193" s="45"/>
      <c r="IT193" s="45"/>
      <c r="IU193" s="45"/>
    </row>
    <row r="194" spans="136:255" x14ac:dyDescent="0.25"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  <c r="HN194" s="45"/>
      <c r="HO194" s="45"/>
      <c r="HP194" s="45"/>
      <c r="HQ194" s="45"/>
      <c r="HR194" s="45"/>
      <c r="HS194" s="45"/>
      <c r="HT194" s="45"/>
      <c r="HU194" s="45"/>
      <c r="HV194" s="45"/>
      <c r="HW194" s="45"/>
      <c r="HX194" s="45"/>
      <c r="HY194" s="45"/>
      <c r="HZ194" s="45"/>
      <c r="IA194" s="45"/>
      <c r="IB194" s="45"/>
      <c r="IC194" s="45"/>
      <c r="ID194" s="45"/>
      <c r="IE194" s="45"/>
      <c r="IF194" s="45"/>
      <c r="IG194" s="45"/>
      <c r="IH194" s="45"/>
      <c r="II194" s="45"/>
      <c r="IJ194" s="45"/>
      <c r="IK194" s="45"/>
      <c r="IL194" s="45"/>
      <c r="IM194" s="45"/>
      <c r="IN194" s="45"/>
      <c r="IO194" s="45"/>
      <c r="IP194" s="45"/>
      <c r="IQ194" s="45"/>
      <c r="IR194" s="45"/>
      <c r="IS194" s="45"/>
      <c r="IT194" s="45"/>
      <c r="IU194" s="45"/>
    </row>
    <row r="195" spans="136:255" x14ac:dyDescent="0.25"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  <c r="GG195" s="45"/>
      <c r="GH195" s="45"/>
      <c r="GI195" s="45"/>
      <c r="GJ195" s="45"/>
      <c r="GK195" s="45"/>
      <c r="GL195" s="45"/>
      <c r="GM195" s="45"/>
      <c r="GN195" s="45"/>
      <c r="GO195" s="45"/>
      <c r="GP195" s="45"/>
      <c r="GQ195" s="45"/>
      <c r="GR195" s="45"/>
      <c r="GS195" s="45"/>
      <c r="GT195" s="45"/>
      <c r="GU195" s="45"/>
      <c r="GV195" s="45"/>
      <c r="GW195" s="45"/>
      <c r="GX195" s="45"/>
      <c r="GY195" s="45"/>
      <c r="GZ195" s="45"/>
      <c r="HA195" s="45"/>
      <c r="HB195" s="45"/>
      <c r="HC195" s="45"/>
      <c r="HD195" s="45"/>
      <c r="HE195" s="45"/>
      <c r="HF195" s="45"/>
      <c r="HG195" s="45"/>
      <c r="HH195" s="45"/>
      <c r="HI195" s="45"/>
      <c r="HJ195" s="45"/>
      <c r="HK195" s="45"/>
      <c r="HL195" s="45"/>
      <c r="HM195" s="45"/>
      <c r="HN195" s="45"/>
      <c r="HO195" s="45"/>
      <c r="HP195" s="45"/>
      <c r="HQ195" s="45"/>
      <c r="HR195" s="45"/>
      <c r="HS195" s="45"/>
      <c r="HT195" s="45"/>
      <c r="HU195" s="45"/>
      <c r="HV195" s="45"/>
      <c r="HW195" s="45"/>
      <c r="HX195" s="45"/>
      <c r="HY195" s="45"/>
      <c r="HZ195" s="45"/>
      <c r="IA195" s="45"/>
      <c r="IB195" s="45"/>
      <c r="IC195" s="45"/>
      <c r="ID195" s="45"/>
      <c r="IE195" s="45"/>
      <c r="IF195" s="45"/>
      <c r="IG195" s="45"/>
      <c r="IH195" s="45"/>
      <c r="II195" s="45"/>
      <c r="IJ195" s="45"/>
      <c r="IK195" s="45"/>
      <c r="IL195" s="45"/>
      <c r="IM195" s="45"/>
      <c r="IN195" s="45"/>
      <c r="IO195" s="45"/>
      <c r="IP195" s="45"/>
      <c r="IQ195" s="45"/>
      <c r="IR195" s="45"/>
      <c r="IS195" s="45"/>
      <c r="IT195" s="45"/>
      <c r="IU195" s="45"/>
    </row>
    <row r="196" spans="136:255" x14ac:dyDescent="0.25"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  <c r="GG196" s="45"/>
      <c r="GH196" s="45"/>
      <c r="GI196" s="45"/>
      <c r="GJ196" s="45"/>
      <c r="GK196" s="45"/>
      <c r="GL196" s="45"/>
      <c r="GM196" s="45"/>
      <c r="GN196" s="45"/>
      <c r="GO196" s="45"/>
      <c r="GP196" s="45"/>
      <c r="GQ196" s="45"/>
      <c r="GR196" s="45"/>
      <c r="GS196" s="45"/>
      <c r="GT196" s="45"/>
      <c r="GU196" s="45"/>
      <c r="GV196" s="45"/>
      <c r="GW196" s="45"/>
      <c r="GX196" s="45"/>
      <c r="GY196" s="45"/>
      <c r="GZ196" s="45"/>
      <c r="HA196" s="45"/>
      <c r="HB196" s="45"/>
      <c r="HC196" s="45"/>
      <c r="HD196" s="45"/>
      <c r="HE196" s="45"/>
      <c r="HF196" s="45"/>
      <c r="HG196" s="45"/>
      <c r="HH196" s="45"/>
      <c r="HI196" s="45"/>
      <c r="HJ196" s="45"/>
      <c r="HK196" s="45"/>
      <c r="HL196" s="45"/>
      <c r="HM196" s="45"/>
      <c r="HN196" s="45"/>
      <c r="HO196" s="45"/>
      <c r="HP196" s="45"/>
      <c r="HQ196" s="45"/>
      <c r="HR196" s="45"/>
      <c r="HS196" s="45"/>
      <c r="HT196" s="45"/>
      <c r="HU196" s="45"/>
      <c r="HV196" s="45"/>
      <c r="HW196" s="45"/>
      <c r="HX196" s="45"/>
      <c r="HY196" s="45"/>
      <c r="HZ196" s="45"/>
      <c r="IA196" s="45"/>
      <c r="IB196" s="45"/>
      <c r="IC196" s="45"/>
      <c r="ID196" s="45"/>
      <c r="IE196" s="45"/>
      <c r="IF196" s="45"/>
      <c r="IG196" s="45"/>
      <c r="IH196" s="45"/>
      <c r="II196" s="45"/>
      <c r="IJ196" s="45"/>
      <c r="IK196" s="45"/>
      <c r="IL196" s="45"/>
      <c r="IM196" s="45"/>
      <c r="IN196" s="45"/>
      <c r="IO196" s="45"/>
      <c r="IP196" s="45"/>
      <c r="IQ196" s="45"/>
      <c r="IR196" s="45"/>
      <c r="IS196" s="45"/>
      <c r="IT196" s="45"/>
      <c r="IU196" s="45"/>
    </row>
    <row r="197" spans="136:255" x14ac:dyDescent="0.25"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</row>
    <row r="198" spans="136:255" x14ac:dyDescent="0.25"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  <c r="GG198" s="45"/>
      <c r="GH198" s="45"/>
      <c r="GI198" s="45"/>
      <c r="GJ198" s="45"/>
      <c r="GK198" s="45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  <c r="HN198" s="45"/>
      <c r="HO198" s="45"/>
      <c r="HP198" s="45"/>
      <c r="HQ198" s="45"/>
      <c r="HR198" s="45"/>
      <c r="HS198" s="45"/>
      <c r="HT198" s="45"/>
      <c r="HU198" s="45"/>
      <c r="HV198" s="45"/>
      <c r="HW198" s="45"/>
      <c r="HX198" s="45"/>
      <c r="HY198" s="45"/>
      <c r="HZ198" s="45"/>
      <c r="IA198" s="45"/>
      <c r="IB198" s="45"/>
      <c r="IC198" s="45"/>
      <c r="ID198" s="45"/>
      <c r="IE198" s="45"/>
      <c r="IF198" s="45"/>
      <c r="IG198" s="45"/>
      <c r="IH198" s="45"/>
      <c r="II198" s="45"/>
      <c r="IJ198" s="45"/>
      <c r="IK198" s="45"/>
      <c r="IL198" s="45"/>
      <c r="IM198" s="45"/>
      <c r="IN198" s="45"/>
      <c r="IO198" s="45"/>
      <c r="IP198" s="45"/>
      <c r="IQ198" s="45"/>
      <c r="IR198" s="45"/>
      <c r="IS198" s="45"/>
      <c r="IT198" s="45"/>
      <c r="IU198" s="45"/>
    </row>
    <row r="199" spans="136:255" x14ac:dyDescent="0.25"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  <c r="HN199" s="45"/>
      <c r="HO199" s="45"/>
      <c r="HP199" s="45"/>
      <c r="HQ199" s="45"/>
      <c r="HR199" s="45"/>
      <c r="HS199" s="45"/>
      <c r="HT199" s="45"/>
      <c r="HU199" s="45"/>
      <c r="HV199" s="45"/>
      <c r="HW199" s="45"/>
      <c r="HX199" s="45"/>
      <c r="HY199" s="45"/>
      <c r="HZ199" s="45"/>
      <c r="IA199" s="45"/>
      <c r="IB199" s="45"/>
      <c r="IC199" s="45"/>
      <c r="ID199" s="45"/>
      <c r="IE199" s="45"/>
      <c r="IF199" s="45"/>
      <c r="IG199" s="45"/>
      <c r="IH199" s="45"/>
      <c r="II199" s="45"/>
      <c r="IJ199" s="45"/>
      <c r="IK199" s="45"/>
      <c r="IL199" s="45"/>
      <c r="IM199" s="45"/>
      <c r="IN199" s="45"/>
      <c r="IO199" s="45"/>
      <c r="IP199" s="45"/>
      <c r="IQ199" s="45"/>
      <c r="IR199" s="45"/>
      <c r="IS199" s="45"/>
      <c r="IT199" s="45"/>
      <c r="IU199" s="45"/>
    </row>
  </sheetData>
  <mergeCells count="6">
    <mergeCell ref="H10:K10"/>
    <mergeCell ref="A2:M2"/>
    <mergeCell ref="A3:M3"/>
    <mergeCell ref="A4:M4"/>
    <mergeCell ref="A6:M6"/>
    <mergeCell ref="A7:M7"/>
  </mergeCells>
  <pageMargins left="1.0236220472440944" right="0.15748031496062992" top="0.47244094488188981" bottom="0.43307086614173229" header="0.31496062992125984" footer="0.31496062992125984"/>
  <pageSetup paperSize="5" scale="80" orientation="landscape" verticalDpi="0" r:id="rId1"/>
  <ignoredErrors>
    <ignoredError sqref="G14:G23 G30:G31 G32:G33 G36 G37:G50 G24:G28 G29 G35 G34" numberStoredAsText="1"/>
    <ignoredError sqref="A22:A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zoomScale="106" zoomScaleNormal="106" workbookViewId="0">
      <selection activeCell="L17" sqref="L17"/>
    </sheetView>
  </sheetViews>
  <sheetFormatPr baseColWidth="10" defaultRowHeight="15" x14ac:dyDescent="0.25"/>
  <cols>
    <col min="1" max="1" width="4.42578125" customWidth="1"/>
    <col min="2" max="2" width="6" style="2" customWidth="1"/>
    <col min="3" max="3" width="32.42578125" style="66" customWidth="1"/>
    <col min="4" max="4" width="13.85546875" bestFit="1" customWidth="1"/>
    <col min="5" max="5" width="13.85546875" customWidth="1"/>
    <col min="6" max="6" width="17.5703125" bestFit="1" customWidth="1"/>
    <col min="7" max="7" width="26" customWidth="1"/>
    <col min="8" max="8" width="8.140625" style="3" customWidth="1"/>
    <col min="9" max="9" width="8.28515625" style="4" customWidth="1"/>
    <col min="10" max="10" width="8.28515625" style="5" customWidth="1"/>
    <col min="11" max="11" width="10" style="5" customWidth="1"/>
    <col min="12" max="12" width="11.28515625" style="6" customWidth="1"/>
    <col min="13" max="13" width="9.85546875" style="3" customWidth="1"/>
    <col min="14" max="14" width="16.5703125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1055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49" t="s">
        <v>776</v>
      </c>
      <c r="D13" s="49" t="s">
        <v>29</v>
      </c>
      <c r="E13" s="49" t="s">
        <v>30</v>
      </c>
      <c r="F13" s="49" t="s">
        <v>777</v>
      </c>
      <c r="G13" s="49" t="s">
        <v>83</v>
      </c>
      <c r="H13" s="57">
        <v>46</v>
      </c>
      <c r="I13" s="51">
        <v>34700</v>
      </c>
      <c r="J13" s="89"/>
      <c r="K13" s="89"/>
      <c r="L13" s="53">
        <v>980</v>
      </c>
      <c r="M13" s="37" t="s">
        <v>256</v>
      </c>
      <c r="N13" s="90"/>
    </row>
    <row r="14" spans="2:15" x14ac:dyDescent="0.25">
      <c r="B14" s="37">
        <f>(B13+1)</f>
        <v>2</v>
      </c>
      <c r="C14" s="49" t="s">
        <v>778</v>
      </c>
      <c r="D14" s="49" t="s">
        <v>29</v>
      </c>
      <c r="E14" s="49" t="s">
        <v>30</v>
      </c>
      <c r="F14" s="49" t="s">
        <v>779</v>
      </c>
      <c r="G14" s="49" t="s">
        <v>83</v>
      </c>
      <c r="H14" s="57">
        <v>46</v>
      </c>
      <c r="I14" s="51">
        <v>34700</v>
      </c>
      <c r="J14" s="89"/>
      <c r="K14" s="89"/>
      <c r="L14" s="53">
        <v>1040</v>
      </c>
      <c r="M14" s="37" t="s">
        <v>256</v>
      </c>
      <c r="N14" s="90"/>
    </row>
    <row r="15" spans="2:15" x14ac:dyDescent="0.25">
      <c r="B15" s="37">
        <f>([1]Hoja2!A48+1)</f>
        <v>4</v>
      </c>
      <c r="C15" s="49" t="s">
        <v>776</v>
      </c>
      <c r="D15" s="49" t="s">
        <v>29</v>
      </c>
      <c r="E15" s="49" t="s">
        <v>30</v>
      </c>
      <c r="F15" s="49" t="s">
        <v>780</v>
      </c>
      <c r="G15" s="49" t="s">
        <v>83</v>
      </c>
      <c r="H15" s="57">
        <v>46</v>
      </c>
      <c r="I15" s="51">
        <v>35216</v>
      </c>
      <c r="J15" s="89"/>
      <c r="K15" s="89"/>
      <c r="L15" s="53">
        <v>1455.9</v>
      </c>
      <c r="M15" s="37" t="s">
        <v>256</v>
      </c>
      <c r="N15" s="90"/>
    </row>
    <row r="16" spans="2:15" x14ac:dyDescent="0.25">
      <c r="B16" s="37">
        <f t="shared" ref="B16:B23" si="0">(B15+1)</f>
        <v>5</v>
      </c>
      <c r="C16" s="49" t="s">
        <v>778</v>
      </c>
      <c r="D16" s="49" t="s">
        <v>29</v>
      </c>
      <c r="E16" s="49" t="s">
        <v>30</v>
      </c>
      <c r="F16" s="49" t="s">
        <v>781</v>
      </c>
      <c r="G16" s="49" t="s">
        <v>83</v>
      </c>
      <c r="H16" s="57">
        <v>46</v>
      </c>
      <c r="I16" s="51">
        <v>35216</v>
      </c>
      <c r="J16" s="89"/>
      <c r="K16" s="89"/>
      <c r="L16" s="53">
        <v>410.29</v>
      </c>
      <c r="M16" s="37" t="s">
        <v>256</v>
      </c>
      <c r="N16" s="90"/>
    </row>
    <row r="17" spans="2:14" x14ac:dyDescent="0.25">
      <c r="B17" s="37">
        <f t="shared" si="0"/>
        <v>6</v>
      </c>
      <c r="C17" s="49" t="s">
        <v>782</v>
      </c>
      <c r="D17" s="49" t="s">
        <v>783</v>
      </c>
      <c r="E17" s="49" t="s">
        <v>30</v>
      </c>
      <c r="F17" s="49" t="s">
        <v>784</v>
      </c>
      <c r="G17" s="49" t="s">
        <v>83</v>
      </c>
      <c r="H17" s="57">
        <v>46</v>
      </c>
      <c r="I17" s="51">
        <v>36026</v>
      </c>
      <c r="J17" s="89"/>
      <c r="K17" s="89"/>
      <c r="L17" s="53">
        <v>562.35</v>
      </c>
      <c r="M17" s="37" t="s">
        <v>256</v>
      </c>
      <c r="N17" s="90"/>
    </row>
    <row r="18" spans="2:14" x14ac:dyDescent="0.25">
      <c r="B18" s="37">
        <f t="shared" si="0"/>
        <v>7</v>
      </c>
      <c r="C18" s="49" t="s">
        <v>785</v>
      </c>
      <c r="D18" s="49"/>
      <c r="E18" s="49"/>
      <c r="F18" s="49" t="s">
        <v>786</v>
      </c>
      <c r="G18" s="49" t="s">
        <v>83</v>
      </c>
      <c r="H18" s="57">
        <v>46</v>
      </c>
      <c r="I18" s="51">
        <v>36057</v>
      </c>
      <c r="J18" s="89"/>
      <c r="K18" s="89"/>
      <c r="L18" s="53">
        <v>1521.45</v>
      </c>
      <c r="M18" s="37" t="s">
        <v>256</v>
      </c>
      <c r="N18" s="90"/>
    </row>
    <row r="19" spans="2:14" x14ac:dyDescent="0.25">
      <c r="B19" s="37">
        <f t="shared" si="0"/>
        <v>8</v>
      </c>
      <c r="C19" s="38" t="s">
        <v>253</v>
      </c>
      <c r="D19" s="38" t="s">
        <v>29</v>
      </c>
      <c r="E19" s="38" t="s">
        <v>30</v>
      </c>
      <c r="F19" s="38" t="s">
        <v>254</v>
      </c>
      <c r="G19" s="38" t="s">
        <v>255</v>
      </c>
      <c r="H19" s="42" t="s">
        <v>998</v>
      </c>
      <c r="I19" s="40">
        <v>37440</v>
      </c>
      <c r="J19" s="39">
        <v>720</v>
      </c>
      <c r="K19" s="39">
        <v>4880</v>
      </c>
      <c r="L19" s="41">
        <v>6353.86</v>
      </c>
      <c r="M19" s="42" t="s">
        <v>256</v>
      </c>
      <c r="N19" s="38"/>
    </row>
    <row r="20" spans="2:14" x14ac:dyDescent="0.25">
      <c r="B20" s="37">
        <f t="shared" si="0"/>
        <v>9</v>
      </c>
      <c r="C20" s="38" t="s">
        <v>537</v>
      </c>
      <c r="D20" s="38" t="s">
        <v>251</v>
      </c>
      <c r="E20" s="43" t="s">
        <v>30</v>
      </c>
      <c r="F20" s="38" t="s">
        <v>538</v>
      </c>
      <c r="G20" s="38" t="s">
        <v>83</v>
      </c>
      <c r="H20" s="42" t="s">
        <v>999</v>
      </c>
      <c r="I20" s="40">
        <v>37468</v>
      </c>
      <c r="J20" s="39">
        <v>798</v>
      </c>
      <c r="K20" s="39">
        <v>196540</v>
      </c>
      <c r="L20" s="41">
        <v>2563.52</v>
      </c>
      <c r="M20" s="42" t="s">
        <v>256</v>
      </c>
      <c r="N20" s="38"/>
    </row>
    <row r="21" spans="2:14" x14ac:dyDescent="0.25">
      <c r="B21" s="37">
        <f t="shared" si="0"/>
        <v>10</v>
      </c>
      <c r="C21" s="38" t="s">
        <v>741</v>
      </c>
      <c r="D21" s="38" t="s">
        <v>29</v>
      </c>
      <c r="E21" s="38" t="s">
        <v>30</v>
      </c>
      <c r="F21" s="38" t="s">
        <v>742</v>
      </c>
      <c r="G21" s="38" t="s">
        <v>403</v>
      </c>
      <c r="H21" s="70">
        <v>45</v>
      </c>
      <c r="I21" s="40">
        <v>37781</v>
      </c>
      <c r="J21" s="39">
        <v>1511</v>
      </c>
      <c r="K21" s="39">
        <v>20254</v>
      </c>
      <c r="L21" s="41">
        <v>1890</v>
      </c>
      <c r="M21" s="37" t="s">
        <v>256</v>
      </c>
      <c r="N21" s="38"/>
    </row>
    <row r="22" spans="2:14" x14ac:dyDescent="0.25">
      <c r="B22" s="37">
        <f t="shared" si="0"/>
        <v>11</v>
      </c>
      <c r="C22" s="38" t="s">
        <v>743</v>
      </c>
      <c r="D22" s="38" t="s">
        <v>29</v>
      </c>
      <c r="E22" s="38" t="s">
        <v>30</v>
      </c>
      <c r="F22" s="38" t="s">
        <v>744</v>
      </c>
      <c r="G22" s="38" t="s">
        <v>403</v>
      </c>
      <c r="H22" s="70">
        <v>45</v>
      </c>
      <c r="I22" s="40">
        <v>37781</v>
      </c>
      <c r="J22" s="39">
        <v>1511</v>
      </c>
      <c r="K22" s="39">
        <v>20254</v>
      </c>
      <c r="L22" s="41">
        <v>650</v>
      </c>
      <c r="M22" s="37" t="s">
        <v>256</v>
      </c>
      <c r="N22" s="38"/>
    </row>
    <row r="23" spans="2:14" x14ac:dyDescent="0.25">
      <c r="B23" s="37">
        <f t="shared" si="0"/>
        <v>12</v>
      </c>
      <c r="C23" s="48" t="s">
        <v>850</v>
      </c>
      <c r="D23" s="48" t="s">
        <v>29</v>
      </c>
      <c r="E23" s="48" t="s">
        <v>30</v>
      </c>
      <c r="F23" s="48" t="s">
        <v>851</v>
      </c>
      <c r="G23" s="48" t="s">
        <v>403</v>
      </c>
      <c r="H23" s="52">
        <v>42</v>
      </c>
      <c r="I23" s="51">
        <v>38751</v>
      </c>
      <c r="J23" s="52">
        <v>3706</v>
      </c>
      <c r="K23" s="52">
        <v>33</v>
      </c>
      <c r="L23" s="53">
        <v>1600</v>
      </c>
      <c r="M23" s="57" t="s">
        <v>225</v>
      </c>
      <c r="N23" s="57"/>
    </row>
    <row r="24" spans="2:14" x14ac:dyDescent="0.25">
      <c r="B24" s="37"/>
      <c r="C24" s="71" t="s">
        <v>1013</v>
      </c>
      <c r="D24" s="48"/>
      <c r="E24" s="48"/>
      <c r="F24" s="48"/>
      <c r="G24" s="48"/>
      <c r="H24" s="57"/>
      <c r="I24" s="58"/>
      <c r="J24" s="59"/>
      <c r="K24" s="59"/>
      <c r="L24" s="73">
        <f>SUM(L13:L23)</f>
        <v>19027.37</v>
      </c>
      <c r="M24" s="49"/>
      <c r="N24" s="48"/>
    </row>
    <row r="25" spans="2:14" x14ac:dyDescent="0.25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55"/>
      <c r="C27" s="15"/>
      <c r="D27" s="15"/>
      <c r="E27" s="15"/>
      <c r="F27" s="15"/>
      <c r="G27" s="15"/>
      <c r="H27" s="55"/>
      <c r="I27" s="91"/>
      <c r="J27" s="92"/>
      <c r="K27" s="92"/>
      <c r="L27" s="93"/>
      <c r="M27" s="94"/>
      <c r="N27" s="55"/>
    </row>
    <row r="28" spans="2:14" x14ac:dyDescent="0.25">
      <c r="B28" s="55"/>
      <c r="C28" s="15"/>
      <c r="D28" s="15"/>
      <c r="E28" s="15"/>
      <c r="F28" s="15"/>
      <c r="G28" s="15"/>
      <c r="H28" s="55"/>
      <c r="I28" s="91"/>
      <c r="J28" s="92"/>
      <c r="K28" s="92"/>
      <c r="L28" s="93"/>
      <c r="M28" s="55"/>
      <c r="N28" s="55"/>
    </row>
    <row r="29" spans="2:14" x14ac:dyDescent="0.25">
      <c r="B29" s="55"/>
      <c r="C29" s="8"/>
      <c r="D29" s="8"/>
      <c r="E29" s="8"/>
      <c r="F29" s="8"/>
      <c r="G29" s="8"/>
      <c r="H29" s="74"/>
      <c r="I29" s="95"/>
      <c r="J29" s="96"/>
      <c r="K29" s="96"/>
      <c r="L29" s="97"/>
      <c r="M29" s="74"/>
      <c r="N29" s="74"/>
    </row>
    <row r="30" spans="2:14" x14ac:dyDescent="0.25">
      <c r="B30" s="55"/>
      <c r="C30" s="15"/>
      <c r="D30" s="15"/>
      <c r="E30" s="15"/>
      <c r="F30" s="15"/>
      <c r="G30" s="15"/>
      <c r="H30" s="74"/>
      <c r="I30" s="95"/>
      <c r="J30" s="99"/>
      <c r="K30" s="99"/>
      <c r="L30" s="97"/>
      <c r="M30" s="74"/>
      <c r="N30" s="74"/>
    </row>
    <row r="31" spans="2:14" x14ac:dyDescent="0.25">
      <c r="B31" s="55"/>
      <c r="C31" s="15"/>
      <c r="D31" s="15"/>
      <c r="E31" s="15"/>
      <c r="F31" s="15"/>
      <c r="G31" s="15"/>
      <c r="H31" s="74"/>
      <c r="I31" s="95"/>
      <c r="J31" s="99"/>
      <c r="K31" s="99"/>
      <c r="L31" s="97"/>
      <c r="M31" s="74"/>
      <c r="N31" s="74"/>
    </row>
    <row r="32" spans="2:14" x14ac:dyDescent="0.25">
      <c r="B32" s="55"/>
      <c r="C32" s="8"/>
      <c r="D32" s="8"/>
      <c r="E32" s="8"/>
      <c r="F32" s="15"/>
      <c r="G32" s="8"/>
      <c r="H32" s="74"/>
      <c r="I32" s="75"/>
      <c r="J32" s="99"/>
      <c r="K32" s="99"/>
      <c r="L32" s="97"/>
      <c r="M32" s="101"/>
      <c r="N32" s="8"/>
    </row>
    <row r="33" spans="2:16" x14ac:dyDescent="0.25">
      <c r="B33" s="55"/>
      <c r="C33" s="15"/>
      <c r="D33" s="15"/>
      <c r="E33" s="15"/>
      <c r="F33" s="15"/>
      <c r="G33" s="15"/>
      <c r="H33" s="74"/>
      <c r="I33" s="75"/>
      <c r="J33" s="96"/>
      <c r="K33" s="96"/>
      <c r="L33" s="100"/>
      <c r="M33" s="101"/>
      <c r="N33" s="8"/>
    </row>
    <row r="34" spans="2:16" x14ac:dyDescent="0.25">
      <c r="B34" s="55"/>
      <c r="C34" s="8"/>
      <c r="D34" s="8"/>
      <c r="E34" s="8"/>
      <c r="F34" s="15"/>
      <c r="G34" s="8"/>
      <c r="H34" s="74"/>
      <c r="I34" s="75"/>
      <c r="J34" s="96"/>
      <c r="K34" s="96"/>
      <c r="L34" s="100"/>
      <c r="M34" s="101"/>
      <c r="N34" s="8"/>
    </row>
    <row r="35" spans="2:16" x14ac:dyDescent="0.25">
      <c r="B35" s="66"/>
      <c r="C35" s="55"/>
      <c r="D35" s="102"/>
      <c r="E35" s="8"/>
      <c r="F35" s="8"/>
      <c r="G35" s="8"/>
      <c r="H35" s="8"/>
      <c r="I35" s="74"/>
      <c r="J35" s="75"/>
      <c r="K35" s="96"/>
      <c r="L35" s="97"/>
      <c r="M35" s="98"/>
      <c r="N35" s="101"/>
      <c r="O35" s="74"/>
      <c r="P35" s="1"/>
    </row>
    <row r="36" spans="2:16" x14ac:dyDescent="0.25">
      <c r="B36" s="74"/>
      <c r="C36" s="8"/>
      <c r="D36" s="8"/>
      <c r="E36" s="8"/>
      <c r="F36" s="8"/>
      <c r="G36" s="8"/>
      <c r="H36" s="101"/>
      <c r="I36" s="75"/>
      <c r="J36" s="96"/>
      <c r="K36" s="96"/>
      <c r="L36" s="98"/>
      <c r="M36" s="101"/>
      <c r="N36" s="8"/>
    </row>
    <row r="37" spans="2:16" x14ac:dyDescent="0.25">
      <c r="B37" s="74"/>
      <c r="C37" s="8"/>
      <c r="D37" s="8"/>
      <c r="E37" s="8"/>
      <c r="F37" s="8"/>
      <c r="G37" s="8"/>
      <c r="H37" s="101"/>
      <c r="I37" s="75"/>
      <c r="J37" s="96"/>
      <c r="K37" s="96"/>
      <c r="L37" s="98"/>
      <c r="M37" s="101"/>
      <c r="N37" s="8"/>
    </row>
    <row r="38" spans="2:16" x14ac:dyDescent="0.25">
      <c r="B38" s="74"/>
      <c r="C38" s="8"/>
      <c r="D38" s="8"/>
      <c r="E38" s="8"/>
      <c r="F38" s="8"/>
      <c r="G38" s="8"/>
      <c r="H38" s="101"/>
      <c r="I38" s="75"/>
      <c r="J38" s="96"/>
      <c r="K38" s="96"/>
      <c r="L38" s="98"/>
      <c r="M38" s="101"/>
      <c r="N38" s="8"/>
    </row>
    <row r="39" spans="2:16" x14ac:dyDescent="0.25">
      <c r="B39" s="74"/>
      <c r="C39" s="8"/>
      <c r="D39" s="8"/>
      <c r="E39" s="8"/>
      <c r="F39" s="8"/>
      <c r="G39" s="8"/>
      <c r="H39" s="101"/>
      <c r="I39" s="75"/>
      <c r="J39" s="96"/>
      <c r="K39" s="96"/>
      <c r="L39" s="98"/>
      <c r="M39" s="101"/>
      <c r="N39" s="8"/>
    </row>
    <row r="40" spans="2:16" x14ac:dyDescent="0.25">
      <c r="B40" s="74"/>
      <c r="C40" s="8"/>
      <c r="D40" s="8"/>
      <c r="E40" s="8"/>
      <c r="F40" s="8"/>
      <c r="G40" s="8"/>
      <c r="H40" s="101"/>
      <c r="I40" s="75"/>
      <c r="J40" s="96"/>
      <c r="K40" s="96"/>
      <c r="L40" s="98"/>
      <c r="M40" s="101"/>
      <c r="N40" s="8"/>
    </row>
    <row r="41" spans="2:16" x14ac:dyDescent="0.25">
      <c r="B41" s="103"/>
      <c r="C41" s="103"/>
      <c r="D41" s="103"/>
      <c r="E41" s="103"/>
      <c r="F41" s="103"/>
      <c r="G41" s="103"/>
      <c r="H41" s="104"/>
      <c r="I41" s="75"/>
      <c r="J41" s="96"/>
      <c r="K41" s="96"/>
      <c r="L41" s="98"/>
      <c r="M41" s="101"/>
      <c r="N41" s="8"/>
    </row>
    <row r="42" spans="2:16" x14ac:dyDescent="0.25">
      <c r="B42" s="103"/>
      <c r="C42" s="103"/>
      <c r="D42" s="103"/>
      <c r="E42" s="103"/>
      <c r="F42" s="103"/>
      <c r="G42" s="103"/>
      <c r="H42" s="105"/>
      <c r="I42" s="75"/>
      <c r="J42" s="96"/>
      <c r="K42" s="96"/>
      <c r="L42" s="98"/>
      <c r="M42" s="101"/>
      <c r="N42" s="8"/>
    </row>
    <row r="43" spans="2:16" x14ac:dyDescent="0.25">
      <c r="B43" s="106"/>
      <c r="C43" s="107"/>
      <c r="D43" s="107"/>
      <c r="E43" s="107"/>
      <c r="F43" s="107"/>
      <c r="G43" s="107"/>
      <c r="H43" s="101"/>
      <c r="I43" s="75"/>
      <c r="J43" s="96"/>
      <c r="K43" s="96"/>
      <c r="L43" s="98"/>
      <c r="M43" s="101"/>
      <c r="N43" s="8"/>
    </row>
    <row r="44" spans="2:16" x14ac:dyDescent="0.25">
      <c r="B44" s="106"/>
      <c r="C44" s="107"/>
      <c r="D44" s="107"/>
      <c r="E44" s="107"/>
      <c r="F44" s="107"/>
      <c r="G44" s="107"/>
      <c r="H44" s="101"/>
      <c r="I44" s="75"/>
      <c r="J44" s="96"/>
      <c r="K44" s="96"/>
      <c r="L44" s="98"/>
      <c r="M44" s="101"/>
      <c r="N44" s="8"/>
    </row>
    <row r="45" spans="2:16" x14ac:dyDescent="0.25">
      <c r="B45" s="106"/>
      <c r="C45" s="107"/>
      <c r="D45" s="107"/>
      <c r="E45" s="108"/>
      <c r="F45" s="107"/>
      <c r="G45" s="107"/>
      <c r="H45" s="101"/>
      <c r="I45" s="75"/>
      <c r="J45" s="96"/>
      <c r="K45" s="96"/>
      <c r="L45" s="98"/>
      <c r="M45" s="101"/>
      <c r="N45" s="8"/>
    </row>
    <row r="46" spans="2:16" x14ac:dyDescent="0.25">
      <c r="B46" s="106"/>
      <c r="C46" s="107"/>
      <c r="D46" s="107"/>
      <c r="E46" s="107"/>
      <c r="F46" s="107"/>
      <c r="G46" s="107"/>
      <c r="H46" s="101"/>
      <c r="I46" s="75"/>
      <c r="J46" s="96"/>
      <c r="K46" s="96"/>
      <c r="L46" s="98"/>
      <c r="M46" s="101"/>
      <c r="N46" s="8"/>
    </row>
    <row r="47" spans="2:16" x14ac:dyDescent="0.25">
      <c r="B47" s="106"/>
      <c r="C47" s="107"/>
      <c r="D47" s="107"/>
      <c r="E47" s="107"/>
      <c r="F47" s="107"/>
      <c r="G47" s="107"/>
      <c r="H47" s="101"/>
      <c r="I47" s="75"/>
      <c r="J47" s="96"/>
      <c r="K47" s="96"/>
      <c r="L47" s="98"/>
      <c r="M47" s="101"/>
      <c r="N47" s="8"/>
    </row>
    <row r="48" spans="2:16" x14ac:dyDescent="0.25">
      <c r="B48" s="106"/>
      <c r="C48" s="107"/>
      <c r="D48" s="107"/>
      <c r="E48" s="107"/>
      <c r="F48" s="107"/>
      <c r="G48" s="107"/>
      <c r="H48" s="101"/>
      <c r="I48" s="75"/>
      <c r="J48" s="96"/>
      <c r="K48" s="96"/>
      <c r="L48" s="98"/>
      <c r="M48" s="101"/>
      <c r="N48" s="8"/>
    </row>
    <row r="49" spans="2:14" x14ac:dyDescent="0.25">
      <c r="B49" s="106"/>
      <c r="C49" s="107"/>
      <c r="D49" s="107"/>
      <c r="E49" s="107"/>
      <c r="F49" s="107"/>
      <c r="G49" s="107"/>
      <c r="H49" s="101"/>
      <c r="I49" s="75"/>
      <c r="J49" s="96"/>
      <c r="K49" s="96"/>
      <c r="L49" s="98"/>
      <c r="M49" s="101"/>
      <c r="N49" s="8"/>
    </row>
    <row r="50" spans="2:14" x14ac:dyDescent="0.25">
      <c r="B50" s="106"/>
      <c r="C50" s="107"/>
      <c r="D50" s="107"/>
      <c r="E50" s="107"/>
      <c r="F50" s="107"/>
      <c r="G50" s="107"/>
      <c r="H50" s="101"/>
      <c r="I50" s="75"/>
      <c r="J50" s="96"/>
      <c r="K50" s="96"/>
      <c r="L50" s="98"/>
      <c r="M50" s="101"/>
      <c r="N50" s="8"/>
    </row>
    <row r="51" spans="2:14" x14ac:dyDescent="0.25">
      <c r="B51" s="55"/>
      <c r="C51" s="8"/>
      <c r="D51" s="8"/>
      <c r="E51" s="8"/>
      <c r="F51" s="15"/>
      <c r="G51" s="8"/>
      <c r="H51" s="74"/>
      <c r="I51" s="75"/>
      <c r="J51" s="96"/>
      <c r="K51" s="96"/>
      <c r="L51" s="98"/>
      <c r="M51" s="101"/>
      <c r="N51" s="8"/>
    </row>
    <row r="52" spans="2:14" x14ac:dyDescent="0.25">
      <c r="B52" s="55"/>
      <c r="C52" s="8"/>
      <c r="D52" s="8"/>
      <c r="E52" s="8"/>
      <c r="F52" s="15"/>
      <c r="G52" s="8"/>
      <c r="H52" s="74"/>
      <c r="I52" s="75"/>
      <c r="J52" s="96"/>
      <c r="K52" s="96"/>
      <c r="L52" s="98"/>
      <c r="M52" s="101"/>
      <c r="N52" s="8"/>
    </row>
    <row r="53" spans="2:14" x14ac:dyDescent="0.25">
      <c r="B53" s="55"/>
      <c r="C53" s="8"/>
      <c r="D53" s="8"/>
      <c r="E53" s="8"/>
      <c r="F53" s="15"/>
      <c r="G53" s="8"/>
      <c r="H53" s="74"/>
      <c r="I53" s="75"/>
      <c r="J53" s="96"/>
      <c r="K53" s="96"/>
      <c r="L53" s="98"/>
      <c r="M53" s="101"/>
      <c r="N53" s="8"/>
    </row>
    <row r="54" spans="2:14" x14ac:dyDescent="0.25">
      <c r="B54" s="74"/>
      <c r="C54" s="8"/>
      <c r="D54" s="8"/>
      <c r="E54" s="8"/>
      <c r="F54" s="15"/>
      <c r="G54" s="8"/>
      <c r="H54" s="101"/>
      <c r="I54" s="75"/>
      <c r="J54" s="96"/>
      <c r="K54" s="96"/>
      <c r="L54" s="98"/>
      <c r="M54" s="101"/>
      <c r="N54" s="8"/>
    </row>
    <row r="55" spans="2:14" x14ac:dyDescent="0.25">
      <c r="B55" s="74"/>
      <c r="C55" s="8"/>
      <c r="D55" s="8"/>
      <c r="E55" s="8"/>
      <c r="F55" s="8"/>
      <c r="G55" s="8"/>
      <c r="H55" s="101"/>
      <c r="I55" s="75"/>
      <c r="J55" s="96"/>
      <c r="K55" s="96"/>
      <c r="L55" s="98"/>
      <c r="M55" s="101"/>
      <c r="N55" s="8"/>
    </row>
    <row r="56" spans="2:14" x14ac:dyDescent="0.25">
      <c r="B56" s="74"/>
      <c r="C56" s="8"/>
      <c r="D56" s="8"/>
      <c r="E56" s="8"/>
      <c r="F56" s="8"/>
      <c r="G56" s="8"/>
      <c r="H56" s="101"/>
      <c r="I56" s="75"/>
      <c r="J56" s="96"/>
      <c r="K56" s="96"/>
      <c r="L56" s="98"/>
      <c r="M56" s="101"/>
      <c r="N56" s="8"/>
    </row>
    <row r="57" spans="2:14" x14ac:dyDescent="0.25">
      <c r="B57" s="64"/>
      <c r="D57" s="66"/>
      <c r="E57" s="66"/>
      <c r="F57" s="66"/>
      <c r="G57" s="66"/>
      <c r="H57" s="65"/>
      <c r="I57" s="109"/>
      <c r="J57" s="110"/>
      <c r="K57" s="110"/>
      <c r="L57" s="111"/>
      <c r="M57" s="65"/>
      <c r="N57" s="66"/>
    </row>
    <row r="58" spans="2:14" x14ac:dyDescent="0.25">
      <c r="B58" s="64"/>
      <c r="D58" s="66"/>
      <c r="E58" s="66"/>
      <c r="F58" s="66"/>
      <c r="G58" s="66"/>
      <c r="H58" s="65"/>
      <c r="I58" s="109"/>
      <c r="J58" s="110"/>
      <c r="K58" s="110"/>
      <c r="L58" s="111"/>
      <c r="M58" s="65"/>
      <c r="N58" s="66"/>
    </row>
    <row r="59" spans="2:14" x14ac:dyDescent="0.25">
      <c r="B59" s="64"/>
      <c r="D59" s="66"/>
      <c r="E59" s="66"/>
      <c r="F59" s="66"/>
      <c r="G59" s="66"/>
      <c r="H59" s="65"/>
      <c r="I59" s="109"/>
      <c r="J59" s="110"/>
      <c r="K59" s="110"/>
      <c r="L59" s="111"/>
      <c r="M59" s="65"/>
      <c r="N59" s="66"/>
    </row>
    <row r="60" spans="2:14" x14ac:dyDescent="0.25">
      <c r="B60" s="64"/>
      <c r="D60" s="66"/>
      <c r="E60" s="66"/>
      <c r="F60" s="66"/>
      <c r="G60" s="66"/>
      <c r="H60" s="65"/>
      <c r="I60" s="109"/>
      <c r="J60" s="110"/>
      <c r="K60" s="110"/>
      <c r="L60" s="111"/>
      <c r="M60" s="65"/>
      <c r="N60" s="66"/>
    </row>
    <row r="61" spans="2:14" x14ac:dyDescent="0.25">
      <c r="B61" s="64"/>
      <c r="D61" s="66"/>
      <c r="E61" s="66"/>
      <c r="F61" s="66"/>
      <c r="G61" s="66"/>
      <c r="H61" s="65"/>
      <c r="I61" s="109"/>
      <c r="J61" s="110"/>
      <c r="K61" s="110"/>
      <c r="L61" s="111"/>
      <c r="M61" s="65"/>
      <c r="N61" s="66"/>
    </row>
  </sheetData>
  <mergeCells count="5">
    <mergeCell ref="B1:N1"/>
    <mergeCell ref="B2:N2"/>
    <mergeCell ref="B3:N3"/>
    <mergeCell ref="B5:N5"/>
    <mergeCell ref="B6:N6"/>
  </mergeCells>
  <pageMargins left="0.96" right="0.15748031496062992" top="0.74803149606299213" bottom="0.74803149606299213" header="0.31496062992125984" footer="0.31496062992125984"/>
  <pageSetup paperSize="5" scale="85" orientation="landscape" verticalDpi="0" r:id="rId1"/>
  <ignoredErrors>
    <ignoredError sqref="B15" formula="1"/>
    <ignoredError sqref="H19:H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4"/>
  <sheetViews>
    <sheetView topLeftCell="A34" workbookViewId="0">
      <selection activeCell="A53" sqref="A53:XFD53"/>
    </sheetView>
  </sheetViews>
  <sheetFormatPr baseColWidth="10" defaultRowHeight="15" x14ac:dyDescent="0.25"/>
  <cols>
    <col min="1" max="1" width="2.7109375" customWidth="1"/>
    <col min="2" max="2" width="6" style="2" customWidth="1"/>
    <col min="3" max="3" width="26.5703125" style="66" bestFit="1" customWidth="1"/>
    <col min="4" max="4" width="23.85546875" bestFit="1" customWidth="1"/>
    <col min="5" max="5" width="15.85546875" customWidth="1"/>
    <col min="6" max="6" width="18" customWidth="1"/>
    <col min="7" max="7" width="31" bestFit="1" customWidth="1"/>
    <col min="8" max="8" width="7.5703125" style="3" customWidth="1"/>
    <col min="9" max="9" width="11" style="4" bestFit="1" customWidth="1"/>
    <col min="10" max="10" width="9.28515625" style="5" bestFit="1" customWidth="1"/>
    <col min="11" max="11" width="10.7109375" style="5" bestFit="1" customWidth="1"/>
    <col min="12" max="12" width="11.28515625" style="6" customWidth="1"/>
    <col min="13" max="13" width="10.7109375" style="3" customWidth="1"/>
    <col min="14" max="14" width="16.7109375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1015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72</v>
      </c>
      <c r="D13" s="38" t="s">
        <v>73</v>
      </c>
      <c r="E13" s="38" t="s">
        <v>30</v>
      </c>
      <c r="F13" s="38" t="s">
        <v>74</v>
      </c>
      <c r="G13" s="38" t="s">
        <v>45</v>
      </c>
      <c r="H13" s="42" t="s">
        <v>727</v>
      </c>
      <c r="I13" s="40">
        <v>34480</v>
      </c>
      <c r="J13" s="39">
        <v>1349</v>
      </c>
      <c r="K13" s="39">
        <v>1124</v>
      </c>
      <c r="L13" s="41">
        <v>589.41</v>
      </c>
      <c r="M13" s="42" t="s">
        <v>54</v>
      </c>
      <c r="N13" s="38"/>
    </row>
    <row r="14" spans="2:15" x14ac:dyDescent="0.25">
      <c r="B14" s="37">
        <f>(B13+1)</f>
        <v>2</v>
      </c>
      <c r="C14" s="38" t="s">
        <v>50</v>
      </c>
      <c r="D14" s="38" t="s">
        <v>51</v>
      </c>
      <c r="E14" s="38" t="s">
        <v>52</v>
      </c>
      <c r="F14" s="38" t="s">
        <v>53</v>
      </c>
      <c r="G14" s="38" t="s">
        <v>45</v>
      </c>
      <c r="H14" s="42" t="s">
        <v>727</v>
      </c>
      <c r="I14" s="40">
        <v>34481</v>
      </c>
      <c r="J14" s="39">
        <v>1349</v>
      </c>
      <c r="K14" s="39">
        <v>1124</v>
      </c>
      <c r="L14" s="41">
        <v>3862.6</v>
      </c>
      <c r="M14" s="42" t="s">
        <v>54</v>
      </c>
      <c r="N14" s="38"/>
    </row>
    <row r="15" spans="2:15" x14ac:dyDescent="0.25">
      <c r="B15" s="37">
        <f t="shared" ref="B15:B56" si="0">(B14+1)</f>
        <v>3</v>
      </c>
      <c r="C15" s="38" t="s">
        <v>522</v>
      </c>
      <c r="D15" s="38" t="s">
        <v>29</v>
      </c>
      <c r="E15" s="38" t="s">
        <v>30</v>
      </c>
      <c r="F15" s="38" t="s">
        <v>523</v>
      </c>
      <c r="G15" s="38" t="s">
        <v>71</v>
      </c>
      <c r="H15" s="42" t="s">
        <v>1016</v>
      </c>
      <c r="I15" s="40">
        <v>34493</v>
      </c>
      <c r="J15" s="39">
        <v>2769</v>
      </c>
      <c r="K15" s="39">
        <v>1135</v>
      </c>
      <c r="L15" s="41">
        <v>3110.22</v>
      </c>
      <c r="M15" s="42" t="s">
        <v>54</v>
      </c>
      <c r="N15" s="38"/>
    </row>
    <row r="16" spans="2:15" x14ac:dyDescent="0.25">
      <c r="B16" s="37">
        <f t="shared" si="0"/>
        <v>4</v>
      </c>
      <c r="C16" s="38" t="s">
        <v>524</v>
      </c>
      <c r="D16" s="38" t="s">
        <v>29</v>
      </c>
      <c r="E16" s="38" t="s">
        <v>30</v>
      </c>
      <c r="F16" s="38" t="s">
        <v>525</v>
      </c>
      <c r="G16" s="38" t="s">
        <v>71</v>
      </c>
      <c r="H16" s="42" t="s">
        <v>1016</v>
      </c>
      <c r="I16" s="40">
        <v>34493</v>
      </c>
      <c r="J16" s="39"/>
      <c r="K16" s="39"/>
      <c r="L16" s="41">
        <v>2645</v>
      </c>
      <c r="M16" s="42" t="s">
        <v>54</v>
      </c>
      <c r="N16" s="38"/>
    </row>
    <row r="17" spans="2:15" x14ac:dyDescent="0.25">
      <c r="B17" s="37">
        <f t="shared" si="0"/>
        <v>5</v>
      </c>
      <c r="C17" s="38" t="s">
        <v>526</v>
      </c>
      <c r="D17" s="38" t="s">
        <v>29</v>
      </c>
      <c r="E17" s="38" t="s">
        <v>30</v>
      </c>
      <c r="F17" s="38" t="s">
        <v>527</v>
      </c>
      <c r="G17" s="38" t="s">
        <v>71</v>
      </c>
      <c r="H17" s="42" t="s">
        <v>1016</v>
      </c>
      <c r="I17" s="40">
        <v>34493</v>
      </c>
      <c r="J17" s="39">
        <v>2769</v>
      </c>
      <c r="K17" s="39">
        <v>1135</v>
      </c>
      <c r="L17" s="41">
        <v>572.76</v>
      </c>
      <c r="M17" s="42" t="s">
        <v>54</v>
      </c>
      <c r="N17" s="38"/>
    </row>
    <row r="18" spans="2:15" x14ac:dyDescent="0.25">
      <c r="B18" s="37">
        <f t="shared" si="0"/>
        <v>6</v>
      </c>
      <c r="C18" s="38" t="s">
        <v>526</v>
      </c>
      <c r="D18" s="38" t="s">
        <v>29</v>
      </c>
      <c r="E18" s="38" t="s">
        <v>30</v>
      </c>
      <c r="F18" s="38" t="s">
        <v>528</v>
      </c>
      <c r="G18" s="38" t="s">
        <v>78</v>
      </c>
      <c r="H18" s="42" t="s">
        <v>1017</v>
      </c>
      <c r="I18" s="40">
        <v>34493</v>
      </c>
      <c r="J18" s="39">
        <v>2769</v>
      </c>
      <c r="K18" s="39">
        <v>1135</v>
      </c>
      <c r="L18" s="41">
        <v>572.76</v>
      </c>
      <c r="M18" s="42" t="s">
        <v>54</v>
      </c>
      <c r="N18" s="38"/>
    </row>
    <row r="19" spans="2:15" x14ac:dyDescent="0.25">
      <c r="B19" s="37" t="e">
        <f>(#REF!+1)</f>
        <v>#REF!</v>
      </c>
      <c r="C19" s="38" t="s">
        <v>197</v>
      </c>
      <c r="D19" s="38" t="s">
        <v>198</v>
      </c>
      <c r="E19" s="38" t="s">
        <v>30</v>
      </c>
      <c r="F19" s="38" t="s">
        <v>199</v>
      </c>
      <c r="G19" s="38" t="s">
        <v>181</v>
      </c>
      <c r="H19" s="42" t="s">
        <v>1018</v>
      </c>
      <c r="I19" s="40">
        <v>36984</v>
      </c>
      <c r="J19" s="39"/>
      <c r="K19" s="39"/>
      <c r="L19" s="41">
        <v>569</v>
      </c>
      <c r="M19" s="42" t="s">
        <v>54</v>
      </c>
      <c r="N19" s="38"/>
    </row>
    <row r="20" spans="2:15" x14ac:dyDescent="0.25">
      <c r="B20" s="37" t="e">
        <f t="shared" si="0"/>
        <v>#REF!</v>
      </c>
      <c r="C20" s="38" t="s">
        <v>197</v>
      </c>
      <c r="D20" s="38" t="s">
        <v>198</v>
      </c>
      <c r="E20" s="38" t="s">
        <v>30</v>
      </c>
      <c r="F20" s="38" t="s">
        <v>200</v>
      </c>
      <c r="G20" s="38" t="s">
        <v>181</v>
      </c>
      <c r="H20" s="42" t="s">
        <v>1018</v>
      </c>
      <c r="I20" s="40">
        <v>36984</v>
      </c>
      <c r="J20" s="39"/>
      <c r="K20" s="39"/>
      <c r="L20" s="41">
        <v>569</v>
      </c>
      <c r="M20" s="42" t="s">
        <v>54</v>
      </c>
      <c r="N20" s="38"/>
    </row>
    <row r="21" spans="2:15" x14ac:dyDescent="0.25">
      <c r="B21" s="37" t="e">
        <f t="shared" si="0"/>
        <v>#REF!</v>
      </c>
      <c r="C21" s="38" t="s">
        <v>197</v>
      </c>
      <c r="D21" s="38" t="s">
        <v>198</v>
      </c>
      <c r="E21" s="38" t="s">
        <v>30</v>
      </c>
      <c r="F21" s="38" t="s">
        <v>201</v>
      </c>
      <c r="G21" s="38" t="s">
        <v>181</v>
      </c>
      <c r="H21" s="42" t="s">
        <v>1018</v>
      </c>
      <c r="I21" s="40">
        <v>36984</v>
      </c>
      <c r="J21" s="39"/>
      <c r="K21" s="39"/>
      <c r="L21" s="41">
        <v>569</v>
      </c>
      <c r="M21" s="42" t="s">
        <v>54</v>
      </c>
      <c r="N21" s="38"/>
    </row>
    <row r="22" spans="2:15" x14ac:dyDescent="0.25">
      <c r="B22" s="37" t="e">
        <f t="shared" si="0"/>
        <v>#REF!</v>
      </c>
      <c r="C22" s="38" t="s">
        <v>197</v>
      </c>
      <c r="D22" s="38" t="s">
        <v>198</v>
      </c>
      <c r="E22" s="38" t="s">
        <v>30</v>
      </c>
      <c r="F22" s="38" t="s">
        <v>202</v>
      </c>
      <c r="G22" s="38" t="s">
        <v>181</v>
      </c>
      <c r="H22" s="42" t="s">
        <v>1018</v>
      </c>
      <c r="I22" s="40">
        <v>36984</v>
      </c>
      <c r="J22" s="39"/>
      <c r="K22" s="39"/>
      <c r="L22" s="41">
        <v>569</v>
      </c>
      <c r="M22" s="42" t="s">
        <v>54</v>
      </c>
      <c r="N22" s="38"/>
    </row>
    <row r="23" spans="2:15" x14ac:dyDescent="0.25">
      <c r="B23" s="37" t="e">
        <f t="shared" si="0"/>
        <v>#REF!</v>
      </c>
      <c r="C23" s="38" t="s">
        <v>197</v>
      </c>
      <c r="D23" s="38" t="s">
        <v>198</v>
      </c>
      <c r="E23" s="38" t="s">
        <v>30</v>
      </c>
      <c r="F23" s="38" t="s">
        <v>203</v>
      </c>
      <c r="G23" s="38" t="s">
        <v>181</v>
      </c>
      <c r="H23" s="42" t="s">
        <v>1018</v>
      </c>
      <c r="I23" s="40">
        <v>36984</v>
      </c>
      <c r="J23" s="39"/>
      <c r="K23" s="39"/>
      <c r="L23" s="41">
        <v>569</v>
      </c>
      <c r="M23" s="42" t="s">
        <v>54</v>
      </c>
      <c r="N23" s="38"/>
    </row>
    <row r="24" spans="2:15" x14ac:dyDescent="0.25">
      <c r="B24" s="37" t="e">
        <f t="shared" si="0"/>
        <v>#REF!</v>
      </c>
      <c r="C24" s="38" t="s">
        <v>197</v>
      </c>
      <c r="D24" s="38" t="s">
        <v>198</v>
      </c>
      <c r="E24" s="38" t="s">
        <v>30</v>
      </c>
      <c r="F24" s="38" t="s">
        <v>204</v>
      </c>
      <c r="G24" s="38" t="s">
        <v>181</v>
      </c>
      <c r="H24" s="42" t="s">
        <v>1018</v>
      </c>
      <c r="I24" s="40">
        <v>36984</v>
      </c>
      <c r="J24" s="39"/>
      <c r="K24" s="39"/>
      <c r="L24" s="41">
        <v>569</v>
      </c>
      <c r="M24" s="42" t="s">
        <v>54</v>
      </c>
      <c r="N24" s="38"/>
    </row>
    <row r="25" spans="2:15" x14ac:dyDescent="0.25">
      <c r="B25" s="37" t="e">
        <f t="shared" si="0"/>
        <v>#REF!</v>
      </c>
      <c r="C25" s="38" t="s">
        <v>197</v>
      </c>
      <c r="D25" s="38" t="s">
        <v>198</v>
      </c>
      <c r="E25" s="38" t="s">
        <v>205</v>
      </c>
      <c r="F25" s="38" t="s">
        <v>206</v>
      </c>
      <c r="G25" s="38" t="s">
        <v>181</v>
      </c>
      <c r="H25" s="42" t="s">
        <v>1018</v>
      </c>
      <c r="I25" s="40">
        <v>37105</v>
      </c>
      <c r="J25" s="39"/>
      <c r="K25" s="39"/>
      <c r="L25" s="41">
        <v>608.35</v>
      </c>
      <c r="M25" s="42" t="s">
        <v>54</v>
      </c>
      <c r="N25" s="38"/>
    </row>
    <row r="26" spans="2:15" x14ac:dyDescent="0.25">
      <c r="B26" s="37" t="e">
        <f t="shared" si="0"/>
        <v>#REF!</v>
      </c>
      <c r="C26" s="38" t="s">
        <v>197</v>
      </c>
      <c r="D26" s="38" t="s">
        <v>198</v>
      </c>
      <c r="E26" s="38" t="s">
        <v>207</v>
      </c>
      <c r="F26" s="38" t="s">
        <v>208</v>
      </c>
      <c r="G26" s="38" t="s">
        <v>181</v>
      </c>
      <c r="H26" s="42" t="s">
        <v>1018</v>
      </c>
      <c r="I26" s="40">
        <v>37105</v>
      </c>
      <c r="J26" s="39"/>
      <c r="K26" s="39"/>
      <c r="L26" s="41">
        <v>608.35</v>
      </c>
      <c r="M26" s="42" t="s">
        <v>54</v>
      </c>
      <c r="N26" s="38"/>
    </row>
    <row r="27" spans="2:15" x14ac:dyDescent="0.25">
      <c r="B27" s="37" t="e">
        <f>(#REF!+1)</f>
        <v>#REF!</v>
      </c>
      <c r="C27" s="38" t="s">
        <v>197</v>
      </c>
      <c r="D27" s="38" t="s">
        <v>452</v>
      </c>
      <c r="E27" s="76" t="s">
        <v>632</v>
      </c>
      <c r="F27" s="38" t="s">
        <v>633</v>
      </c>
      <c r="G27" s="38" t="s">
        <v>181</v>
      </c>
      <c r="H27" s="42" t="s">
        <v>1020</v>
      </c>
      <c r="I27" s="40">
        <v>37330</v>
      </c>
      <c r="J27" s="39">
        <v>472</v>
      </c>
      <c r="K27" s="39">
        <v>8161</v>
      </c>
      <c r="L27" s="41">
        <v>3335</v>
      </c>
      <c r="M27" s="42" t="s">
        <v>54</v>
      </c>
      <c r="N27" s="38"/>
    </row>
    <row r="28" spans="2:15" x14ac:dyDescent="0.25">
      <c r="B28" s="37" t="e">
        <f t="shared" si="0"/>
        <v>#REF!</v>
      </c>
      <c r="C28" s="38" t="s">
        <v>197</v>
      </c>
      <c r="D28" s="38" t="s">
        <v>452</v>
      </c>
      <c r="E28" s="76" t="s">
        <v>634</v>
      </c>
      <c r="F28" s="38" t="s">
        <v>635</v>
      </c>
      <c r="G28" s="38" t="s">
        <v>210</v>
      </c>
      <c r="H28" s="42" t="s">
        <v>1021</v>
      </c>
      <c r="I28" s="40">
        <v>37330</v>
      </c>
      <c r="J28" s="39">
        <v>472</v>
      </c>
      <c r="K28" s="39">
        <v>8161</v>
      </c>
      <c r="L28" s="41">
        <v>3335</v>
      </c>
      <c r="M28" s="42" t="s">
        <v>54</v>
      </c>
      <c r="N28" s="38"/>
    </row>
    <row r="29" spans="2:15" s="78" customFormat="1" ht="12.75" x14ac:dyDescent="0.2">
      <c r="B29" s="37" t="e">
        <f t="shared" si="0"/>
        <v>#REF!</v>
      </c>
      <c r="C29" s="38" t="s">
        <v>197</v>
      </c>
      <c r="D29" s="38" t="s">
        <v>452</v>
      </c>
      <c r="E29" s="76" t="s">
        <v>671</v>
      </c>
      <c r="F29" s="38" t="s">
        <v>672</v>
      </c>
      <c r="G29" s="76" t="s">
        <v>1022</v>
      </c>
      <c r="H29" s="42" t="s">
        <v>1023</v>
      </c>
      <c r="I29" s="40">
        <v>37396</v>
      </c>
      <c r="J29" s="39">
        <v>650</v>
      </c>
      <c r="K29" s="39">
        <v>4139</v>
      </c>
      <c r="L29" s="41">
        <v>3452.3</v>
      </c>
      <c r="M29" s="42" t="s">
        <v>54</v>
      </c>
      <c r="N29" s="38"/>
      <c r="O29" s="77"/>
    </row>
    <row r="30" spans="2:15" x14ac:dyDescent="0.25">
      <c r="B30" s="37" t="e">
        <f t="shared" si="0"/>
        <v>#REF!</v>
      </c>
      <c r="C30" s="38" t="s">
        <v>197</v>
      </c>
      <c r="D30" s="38" t="s">
        <v>452</v>
      </c>
      <c r="E30" s="76" t="s">
        <v>673</v>
      </c>
      <c r="F30" s="38" t="s">
        <v>674</v>
      </c>
      <c r="G30" s="38" t="s">
        <v>1025</v>
      </c>
      <c r="H30" s="42" t="s">
        <v>1024</v>
      </c>
      <c r="I30" s="40">
        <v>37396</v>
      </c>
      <c r="J30" s="39">
        <v>650</v>
      </c>
      <c r="K30" s="39">
        <v>4139</v>
      </c>
      <c r="L30" s="41">
        <v>3452.3</v>
      </c>
      <c r="M30" s="42" t="s">
        <v>54</v>
      </c>
      <c r="N30" s="38"/>
    </row>
    <row r="31" spans="2:15" s="80" customFormat="1" ht="12.75" x14ac:dyDescent="0.2">
      <c r="B31" s="37" t="e">
        <f t="shared" si="0"/>
        <v>#REF!</v>
      </c>
      <c r="C31" s="38" t="s">
        <v>197</v>
      </c>
      <c r="D31" s="38" t="s">
        <v>452</v>
      </c>
      <c r="E31" s="79" t="s">
        <v>453</v>
      </c>
      <c r="F31" s="38" t="s">
        <v>454</v>
      </c>
      <c r="G31" s="38" t="s">
        <v>181</v>
      </c>
      <c r="H31" s="42" t="s">
        <v>1023</v>
      </c>
      <c r="I31" s="40">
        <v>37608</v>
      </c>
      <c r="J31" s="39">
        <v>1136</v>
      </c>
      <c r="K31" s="39">
        <v>4913</v>
      </c>
      <c r="L31" s="41">
        <v>3677.61</v>
      </c>
      <c r="M31" s="42" t="s">
        <v>54</v>
      </c>
      <c r="N31" s="38"/>
      <c r="O31" s="54"/>
    </row>
    <row r="32" spans="2:15" s="80" customFormat="1" ht="12.75" x14ac:dyDescent="0.2">
      <c r="B32" s="37" t="e">
        <f t="shared" si="0"/>
        <v>#REF!</v>
      </c>
      <c r="C32" s="38" t="s">
        <v>197</v>
      </c>
      <c r="D32" s="38" t="s">
        <v>452</v>
      </c>
      <c r="E32" s="79" t="s">
        <v>455</v>
      </c>
      <c r="F32" s="38" t="s">
        <v>456</v>
      </c>
      <c r="G32" s="38" t="s">
        <v>181</v>
      </c>
      <c r="H32" s="42" t="s">
        <v>1023</v>
      </c>
      <c r="I32" s="40">
        <v>37608</v>
      </c>
      <c r="J32" s="39">
        <v>1136</v>
      </c>
      <c r="K32" s="39">
        <v>4913</v>
      </c>
      <c r="L32" s="41">
        <v>3677.61</v>
      </c>
      <c r="M32" s="42" t="s">
        <v>54</v>
      </c>
      <c r="N32" s="38"/>
      <c r="O32" s="54"/>
    </row>
    <row r="33" spans="2:15" s="80" customFormat="1" ht="12.75" x14ac:dyDescent="0.2">
      <c r="B33" s="37" t="e">
        <f t="shared" si="0"/>
        <v>#REF!</v>
      </c>
      <c r="C33" s="38" t="s">
        <v>197</v>
      </c>
      <c r="D33" s="38" t="s">
        <v>270</v>
      </c>
      <c r="E33" s="76" t="s">
        <v>271</v>
      </c>
      <c r="F33" s="38" t="s">
        <v>272</v>
      </c>
      <c r="G33" s="38" t="s">
        <v>1025</v>
      </c>
      <c r="H33" s="42" t="s">
        <v>1023</v>
      </c>
      <c r="I33" s="40">
        <v>37678</v>
      </c>
      <c r="J33" s="39">
        <v>1343</v>
      </c>
      <c r="K33" s="39">
        <v>5235</v>
      </c>
      <c r="L33" s="41">
        <v>3906.55</v>
      </c>
      <c r="M33" s="42" t="s">
        <v>54</v>
      </c>
      <c r="N33" s="38"/>
      <c r="O33" s="54"/>
    </row>
    <row r="34" spans="2:15" s="80" customFormat="1" ht="12.75" x14ac:dyDescent="0.2">
      <c r="B34" s="37" t="e">
        <f t="shared" si="0"/>
        <v>#REF!</v>
      </c>
      <c r="C34" s="38" t="s">
        <v>197</v>
      </c>
      <c r="D34" s="38" t="s">
        <v>270</v>
      </c>
      <c r="E34" s="76" t="s">
        <v>311</v>
      </c>
      <c r="F34" s="38" t="s">
        <v>312</v>
      </c>
      <c r="G34" s="38" t="s">
        <v>181</v>
      </c>
      <c r="H34" s="42" t="s">
        <v>1023</v>
      </c>
      <c r="I34" s="40">
        <v>37678</v>
      </c>
      <c r="J34" s="39">
        <v>1343</v>
      </c>
      <c r="K34" s="39">
        <v>5235</v>
      </c>
      <c r="L34" s="41">
        <v>3906.55</v>
      </c>
      <c r="M34" s="42" t="s">
        <v>54</v>
      </c>
      <c r="N34" s="38"/>
      <c r="O34" s="54"/>
    </row>
    <row r="35" spans="2:15" s="80" customFormat="1" ht="12.75" x14ac:dyDescent="0.2">
      <c r="B35" s="37" t="e">
        <f t="shared" si="0"/>
        <v>#REF!</v>
      </c>
      <c r="C35" s="38" t="s">
        <v>197</v>
      </c>
      <c r="D35" s="38" t="s">
        <v>270</v>
      </c>
      <c r="E35" s="76" t="s">
        <v>313</v>
      </c>
      <c r="F35" s="38" t="s">
        <v>314</v>
      </c>
      <c r="G35" s="38" t="s">
        <v>181</v>
      </c>
      <c r="H35" s="42" t="s">
        <v>1023</v>
      </c>
      <c r="I35" s="40">
        <v>37678</v>
      </c>
      <c r="J35" s="39">
        <v>1343</v>
      </c>
      <c r="K35" s="39">
        <v>5235</v>
      </c>
      <c r="L35" s="41">
        <v>3906.55</v>
      </c>
      <c r="M35" s="42" t="s">
        <v>54</v>
      </c>
      <c r="N35" s="38"/>
      <c r="O35" s="54"/>
    </row>
    <row r="36" spans="2:15" x14ac:dyDescent="0.25">
      <c r="B36" s="37" t="e">
        <f t="shared" si="0"/>
        <v>#REF!</v>
      </c>
      <c r="C36" s="38" t="s">
        <v>197</v>
      </c>
      <c r="D36" s="38" t="s">
        <v>270</v>
      </c>
      <c r="E36" s="76" t="s">
        <v>315</v>
      </c>
      <c r="F36" s="38" t="s">
        <v>316</v>
      </c>
      <c r="G36" s="38" t="s">
        <v>164</v>
      </c>
      <c r="H36" s="42" t="s">
        <v>1024</v>
      </c>
      <c r="I36" s="40">
        <v>37678</v>
      </c>
      <c r="J36" s="39">
        <v>1343</v>
      </c>
      <c r="K36" s="39">
        <v>5235</v>
      </c>
      <c r="L36" s="41">
        <v>3906.55</v>
      </c>
      <c r="M36" s="42" t="s">
        <v>54</v>
      </c>
      <c r="N36" s="38"/>
    </row>
    <row r="37" spans="2:15" x14ac:dyDescent="0.25">
      <c r="B37" s="37" t="e">
        <f t="shared" si="0"/>
        <v>#REF!</v>
      </c>
      <c r="C37" s="38" t="s">
        <v>197</v>
      </c>
      <c r="D37" s="38" t="s">
        <v>452</v>
      </c>
      <c r="E37" s="76" t="s">
        <v>640</v>
      </c>
      <c r="F37" s="38" t="s">
        <v>641</v>
      </c>
      <c r="G37" s="38" t="s">
        <v>164</v>
      </c>
      <c r="H37" s="42" t="s">
        <v>1024</v>
      </c>
      <c r="I37" s="40">
        <v>37678</v>
      </c>
      <c r="J37" s="39">
        <v>1343</v>
      </c>
      <c r="K37" s="39">
        <v>5235</v>
      </c>
      <c r="L37" s="41">
        <v>3906.55</v>
      </c>
      <c r="M37" s="42" t="s">
        <v>54</v>
      </c>
      <c r="N37" s="38"/>
    </row>
    <row r="38" spans="2:15" s="80" customFormat="1" ht="12.75" x14ac:dyDescent="0.2">
      <c r="B38" s="37" t="e">
        <f t="shared" si="0"/>
        <v>#REF!</v>
      </c>
      <c r="C38" s="38" t="s">
        <v>197</v>
      </c>
      <c r="D38" s="38" t="s">
        <v>452</v>
      </c>
      <c r="E38" s="76" t="s">
        <v>642</v>
      </c>
      <c r="F38" s="38" t="s">
        <v>643</v>
      </c>
      <c r="G38" s="38" t="s">
        <v>181</v>
      </c>
      <c r="H38" s="42" t="s">
        <v>1023</v>
      </c>
      <c r="I38" s="40">
        <v>37678</v>
      </c>
      <c r="J38" s="39">
        <v>1343</v>
      </c>
      <c r="K38" s="39">
        <v>5235</v>
      </c>
      <c r="L38" s="41">
        <v>3906.55</v>
      </c>
      <c r="M38" s="42" t="s">
        <v>54</v>
      </c>
      <c r="N38" s="38"/>
      <c r="O38" s="54"/>
    </row>
    <row r="39" spans="2:15" x14ac:dyDescent="0.25">
      <c r="B39" s="37" t="e">
        <f t="shared" si="0"/>
        <v>#REF!</v>
      </c>
      <c r="C39" s="38" t="s">
        <v>197</v>
      </c>
      <c r="D39" s="38" t="s">
        <v>452</v>
      </c>
      <c r="E39" s="76" t="s">
        <v>665</v>
      </c>
      <c r="F39" s="38" t="s">
        <v>666</v>
      </c>
      <c r="G39" s="38" t="s">
        <v>181</v>
      </c>
      <c r="H39" s="42" t="s">
        <v>1023</v>
      </c>
      <c r="I39" s="40">
        <v>37678</v>
      </c>
      <c r="J39" s="39">
        <v>1343</v>
      </c>
      <c r="K39" s="39">
        <v>5235</v>
      </c>
      <c r="L39" s="41">
        <v>3906.55</v>
      </c>
      <c r="M39" s="42" t="s">
        <v>54</v>
      </c>
      <c r="N39" s="38"/>
    </row>
    <row r="40" spans="2:15" s="80" customFormat="1" ht="12.75" x14ac:dyDescent="0.2">
      <c r="B40" s="37" t="e">
        <f t="shared" si="0"/>
        <v>#REF!</v>
      </c>
      <c r="C40" s="38" t="s">
        <v>197</v>
      </c>
      <c r="D40" s="38" t="s">
        <v>452</v>
      </c>
      <c r="E40" s="76" t="s">
        <v>669</v>
      </c>
      <c r="F40" s="38" t="s">
        <v>670</v>
      </c>
      <c r="G40" s="38" t="s">
        <v>1026</v>
      </c>
      <c r="H40" s="42" t="s">
        <v>1023</v>
      </c>
      <c r="I40" s="40">
        <v>37678</v>
      </c>
      <c r="J40" s="39">
        <v>1343</v>
      </c>
      <c r="K40" s="39">
        <v>5235</v>
      </c>
      <c r="L40" s="41">
        <v>3906.55</v>
      </c>
      <c r="M40" s="42" t="s">
        <v>54</v>
      </c>
      <c r="N40" s="38"/>
      <c r="O40" s="54"/>
    </row>
    <row r="41" spans="2:15" x14ac:dyDescent="0.25">
      <c r="B41" s="37" t="e">
        <f t="shared" si="0"/>
        <v>#REF!</v>
      </c>
      <c r="C41" s="38" t="s">
        <v>197</v>
      </c>
      <c r="D41" s="38" t="s">
        <v>811</v>
      </c>
      <c r="E41" s="76" t="s">
        <v>812</v>
      </c>
      <c r="F41" s="38" t="s">
        <v>813</v>
      </c>
      <c r="G41" s="38" t="s">
        <v>181</v>
      </c>
      <c r="H41" s="57">
        <v>44</v>
      </c>
      <c r="I41" s="51">
        <v>38443</v>
      </c>
      <c r="J41" s="52">
        <v>2962</v>
      </c>
      <c r="K41" s="52">
        <v>7887</v>
      </c>
      <c r="L41" s="53">
        <v>3613</v>
      </c>
      <c r="M41" s="42" t="s">
        <v>54</v>
      </c>
      <c r="N41" s="62"/>
    </row>
    <row r="42" spans="2:15" s="80" customFormat="1" ht="12.75" x14ac:dyDescent="0.2">
      <c r="B42" s="37" t="e">
        <f t="shared" si="0"/>
        <v>#REF!</v>
      </c>
      <c r="C42" s="38" t="s">
        <v>197</v>
      </c>
      <c r="D42" s="38" t="s">
        <v>811</v>
      </c>
      <c r="E42" s="76" t="s">
        <v>814</v>
      </c>
      <c r="F42" s="38" t="s">
        <v>815</v>
      </c>
      <c r="G42" s="38" t="s">
        <v>181</v>
      </c>
      <c r="H42" s="57">
        <v>85</v>
      </c>
      <c r="I42" s="51">
        <v>38443</v>
      </c>
      <c r="J42" s="52">
        <v>2962</v>
      </c>
      <c r="K42" s="52">
        <v>7887</v>
      </c>
      <c r="L42" s="53">
        <v>3613</v>
      </c>
      <c r="M42" s="42" t="s">
        <v>54</v>
      </c>
      <c r="N42" s="81"/>
      <c r="O42" s="54"/>
    </row>
    <row r="43" spans="2:15" x14ac:dyDescent="0.25">
      <c r="B43" s="37" t="e">
        <f t="shared" si="0"/>
        <v>#REF!</v>
      </c>
      <c r="C43" s="38" t="s">
        <v>197</v>
      </c>
      <c r="D43" s="38" t="s">
        <v>811</v>
      </c>
      <c r="E43" s="136" t="s">
        <v>816</v>
      </c>
      <c r="F43" s="136" t="s">
        <v>817</v>
      </c>
      <c r="G43" s="136" t="s">
        <v>210</v>
      </c>
      <c r="H43" s="57">
        <v>58</v>
      </c>
      <c r="I43" s="51">
        <v>38443</v>
      </c>
      <c r="J43" s="52">
        <v>2962</v>
      </c>
      <c r="K43" s="52">
        <v>7887</v>
      </c>
      <c r="L43" s="53">
        <v>3613</v>
      </c>
      <c r="M43" s="42" t="s">
        <v>54</v>
      </c>
      <c r="N43" s="62"/>
    </row>
    <row r="44" spans="2:15" x14ac:dyDescent="0.25">
      <c r="B44" s="37" t="e">
        <f t="shared" si="0"/>
        <v>#REF!</v>
      </c>
      <c r="C44" s="38" t="s">
        <v>197</v>
      </c>
      <c r="D44" s="38" t="s">
        <v>811</v>
      </c>
      <c r="E44" s="76" t="s">
        <v>818</v>
      </c>
      <c r="F44" s="38" t="s">
        <v>819</v>
      </c>
      <c r="G44" s="38" t="s">
        <v>181</v>
      </c>
      <c r="H44" s="50">
        <v>85</v>
      </c>
      <c r="I44" s="51">
        <v>38443</v>
      </c>
      <c r="J44" s="52">
        <v>2962</v>
      </c>
      <c r="K44" s="52">
        <v>7887</v>
      </c>
      <c r="L44" s="53">
        <v>3613</v>
      </c>
      <c r="M44" s="42" t="s">
        <v>54</v>
      </c>
      <c r="N44" s="62"/>
    </row>
    <row r="45" spans="2:15" x14ac:dyDescent="0.25">
      <c r="B45" s="37" t="e">
        <f t="shared" si="0"/>
        <v>#REF!</v>
      </c>
      <c r="C45" s="38" t="s">
        <v>197</v>
      </c>
      <c r="D45" s="48" t="s">
        <v>811</v>
      </c>
      <c r="E45" s="38" t="s">
        <v>831</v>
      </c>
      <c r="F45" s="38" t="s">
        <v>832</v>
      </c>
      <c r="G45" s="38" t="s">
        <v>181</v>
      </c>
      <c r="H45" s="57">
        <v>85</v>
      </c>
      <c r="I45" s="51">
        <v>38562</v>
      </c>
      <c r="J45" s="52">
        <v>3234</v>
      </c>
      <c r="K45" s="52">
        <v>8196</v>
      </c>
      <c r="L45" s="53">
        <v>3428.6</v>
      </c>
      <c r="M45" s="57" t="s">
        <v>54</v>
      </c>
      <c r="N45" s="48"/>
    </row>
    <row r="46" spans="2:15" x14ac:dyDescent="0.25">
      <c r="B46" s="37" t="e">
        <f t="shared" si="0"/>
        <v>#REF!</v>
      </c>
      <c r="C46" s="38" t="s">
        <v>197</v>
      </c>
      <c r="D46" s="48" t="s">
        <v>811</v>
      </c>
      <c r="E46" s="38" t="s">
        <v>833</v>
      </c>
      <c r="F46" s="38" t="s">
        <v>834</v>
      </c>
      <c r="G46" s="38" t="s">
        <v>164</v>
      </c>
      <c r="H46" s="57">
        <v>48</v>
      </c>
      <c r="I46" s="51">
        <v>38562</v>
      </c>
      <c r="J46" s="52">
        <v>3234</v>
      </c>
      <c r="K46" s="52">
        <v>8196</v>
      </c>
      <c r="L46" s="53">
        <v>3428.6</v>
      </c>
      <c r="M46" s="57" t="s">
        <v>54</v>
      </c>
      <c r="N46" s="48"/>
    </row>
    <row r="47" spans="2:15" x14ac:dyDescent="0.25">
      <c r="B47" s="37" t="e">
        <f t="shared" si="0"/>
        <v>#REF!</v>
      </c>
      <c r="C47" s="38" t="s">
        <v>197</v>
      </c>
      <c r="D47" s="48" t="s">
        <v>811</v>
      </c>
      <c r="E47" s="38" t="s">
        <v>835</v>
      </c>
      <c r="F47" s="38" t="s">
        <v>836</v>
      </c>
      <c r="G47" s="38" t="s">
        <v>181</v>
      </c>
      <c r="H47" s="57">
        <v>85</v>
      </c>
      <c r="I47" s="51">
        <v>38562</v>
      </c>
      <c r="J47" s="52">
        <v>3234</v>
      </c>
      <c r="K47" s="52">
        <v>8196</v>
      </c>
      <c r="L47" s="53">
        <v>3428.6</v>
      </c>
      <c r="M47" s="57" t="s">
        <v>54</v>
      </c>
      <c r="N47" s="48"/>
    </row>
    <row r="48" spans="2:15" x14ac:dyDescent="0.25">
      <c r="B48" s="37" t="e">
        <f t="shared" si="0"/>
        <v>#REF!</v>
      </c>
      <c r="C48" s="38" t="s">
        <v>197</v>
      </c>
      <c r="D48" s="48" t="s">
        <v>811</v>
      </c>
      <c r="E48" s="38" t="s">
        <v>837</v>
      </c>
      <c r="F48" s="38" t="s">
        <v>838</v>
      </c>
      <c r="G48" s="38" t="s">
        <v>210</v>
      </c>
      <c r="H48" s="57">
        <v>12</v>
      </c>
      <c r="I48" s="51">
        <v>38562</v>
      </c>
      <c r="J48" s="52">
        <v>3234</v>
      </c>
      <c r="K48" s="52">
        <v>8196</v>
      </c>
      <c r="L48" s="53">
        <v>3428.6</v>
      </c>
      <c r="M48" s="57" t="s">
        <v>54</v>
      </c>
      <c r="N48" s="48"/>
    </row>
    <row r="49" spans="2:14" x14ac:dyDescent="0.25">
      <c r="B49" s="37" t="e">
        <f t="shared" si="0"/>
        <v>#REF!</v>
      </c>
      <c r="C49" s="38" t="s">
        <v>938</v>
      </c>
      <c r="D49" s="38" t="s">
        <v>939</v>
      </c>
      <c r="E49" s="79" t="s">
        <v>940</v>
      </c>
      <c r="F49" s="48" t="s">
        <v>941</v>
      </c>
      <c r="G49" s="48" t="s">
        <v>83</v>
      </c>
      <c r="H49" s="57">
        <v>79</v>
      </c>
      <c r="I49" s="58">
        <v>40081</v>
      </c>
      <c r="J49" s="52">
        <v>6573</v>
      </c>
      <c r="K49" s="52">
        <v>108</v>
      </c>
      <c r="L49" s="53">
        <v>3109.6</v>
      </c>
      <c r="M49" s="57" t="s">
        <v>54</v>
      </c>
      <c r="N49" s="48"/>
    </row>
    <row r="50" spans="2:14" x14ac:dyDescent="0.25">
      <c r="B50" s="37" t="e">
        <f t="shared" si="0"/>
        <v>#REF!</v>
      </c>
      <c r="C50" s="38" t="s">
        <v>938</v>
      </c>
      <c r="D50" s="38" t="s">
        <v>939</v>
      </c>
      <c r="E50" s="76" t="s">
        <v>942</v>
      </c>
      <c r="F50" s="48" t="s">
        <v>943</v>
      </c>
      <c r="G50" s="48" t="s">
        <v>2</v>
      </c>
      <c r="H50" s="57">
        <v>84</v>
      </c>
      <c r="I50" s="58">
        <v>40081</v>
      </c>
      <c r="J50" s="52">
        <v>6573</v>
      </c>
      <c r="K50" s="52">
        <v>108</v>
      </c>
      <c r="L50" s="53">
        <v>3109.6</v>
      </c>
      <c r="M50" s="57" t="s">
        <v>54</v>
      </c>
      <c r="N50" s="48"/>
    </row>
    <row r="51" spans="2:14" x14ac:dyDescent="0.25">
      <c r="B51" s="37" t="e">
        <f t="shared" si="0"/>
        <v>#REF!</v>
      </c>
      <c r="C51" s="38" t="s">
        <v>938</v>
      </c>
      <c r="D51" s="38" t="s">
        <v>939</v>
      </c>
      <c r="E51" s="76" t="s">
        <v>944</v>
      </c>
      <c r="F51" s="48" t="s">
        <v>945</v>
      </c>
      <c r="G51" s="48" t="s">
        <v>181</v>
      </c>
      <c r="H51" s="57">
        <v>85</v>
      </c>
      <c r="I51" s="58">
        <v>40081</v>
      </c>
      <c r="J51" s="52">
        <v>6573</v>
      </c>
      <c r="K51" s="52">
        <v>108</v>
      </c>
      <c r="L51" s="53">
        <v>3109.6</v>
      </c>
      <c r="M51" s="57" t="s">
        <v>54</v>
      </c>
      <c r="N51" s="48"/>
    </row>
    <row r="52" spans="2:14" x14ac:dyDescent="0.25">
      <c r="B52" s="37" t="e">
        <f t="shared" si="0"/>
        <v>#REF!</v>
      </c>
      <c r="C52" s="38" t="s">
        <v>938</v>
      </c>
      <c r="D52" s="38" t="s">
        <v>939</v>
      </c>
      <c r="E52" s="76" t="s">
        <v>946</v>
      </c>
      <c r="F52" s="48" t="s">
        <v>947</v>
      </c>
      <c r="G52" s="48" t="s">
        <v>71</v>
      </c>
      <c r="H52" s="57">
        <v>82</v>
      </c>
      <c r="I52" s="58">
        <v>40081</v>
      </c>
      <c r="J52" s="52">
        <v>6573</v>
      </c>
      <c r="K52" s="52">
        <v>108</v>
      </c>
      <c r="L52" s="53">
        <v>3109.6</v>
      </c>
      <c r="M52" s="57" t="s">
        <v>54</v>
      </c>
      <c r="N52" s="48"/>
    </row>
    <row r="53" spans="2:14" x14ac:dyDescent="0.25">
      <c r="B53" s="37" t="e">
        <f>(#REF!+1)</f>
        <v>#REF!</v>
      </c>
      <c r="C53" s="38" t="s">
        <v>197</v>
      </c>
      <c r="D53" s="38" t="s">
        <v>1079</v>
      </c>
      <c r="E53" s="76" t="s">
        <v>1080</v>
      </c>
      <c r="F53" s="48"/>
      <c r="G53" s="48" t="s">
        <v>1089</v>
      </c>
      <c r="H53" s="60"/>
      <c r="I53" s="58">
        <v>41661</v>
      </c>
      <c r="J53" s="52">
        <v>9330</v>
      </c>
      <c r="K53" s="52">
        <v>2051</v>
      </c>
      <c r="L53" s="53">
        <v>3344.02</v>
      </c>
      <c r="M53" s="57" t="s">
        <v>54</v>
      </c>
      <c r="N53" s="62"/>
    </row>
    <row r="54" spans="2:14" x14ac:dyDescent="0.25">
      <c r="B54" s="37" t="e">
        <f t="shared" si="0"/>
        <v>#REF!</v>
      </c>
      <c r="C54" s="38" t="s">
        <v>197</v>
      </c>
      <c r="D54" s="38" t="s">
        <v>1079</v>
      </c>
      <c r="E54" s="76" t="s">
        <v>1081</v>
      </c>
      <c r="F54" s="48"/>
      <c r="G54" s="48" t="s">
        <v>1089</v>
      </c>
      <c r="H54" s="60"/>
      <c r="I54" s="58">
        <v>41661</v>
      </c>
      <c r="J54" s="52">
        <v>9330</v>
      </c>
      <c r="K54" s="52">
        <v>2051</v>
      </c>
      <c r="L54" s="53">
        <v>3344.02</v>
      </c>
      <c r="M54" s="57" t="s">
        <v>54</v>
      </c>
      <c r="N54" s="62"/>
    </row>
    <row r="55" spans="2:14" x14ac:dyDescent="0.25">
      <c r="B55" s="37" t="e">
        <f t="shared" si="0"/>
        <v>#REF!</v>
      </c>
      <c r="C55" s="38" t="s">
        <v>197</v>
      </c>
      <c r="D55" s="38" t="s">
        <v>1079</v>
      </c>
      <c r="E55" s="76" t="s">
        <v>1082</v>
      </c>
      <c r="F55" s="48"/>
      <c r="G55" s="48" t="s">
        <v>1089</v>
      </c>
      <c r="H55" s="60"/>
      <c r="I55" s="58">
        <v>41661</v>
      </c>
      <c r="J55" s="52">
        <v>9330</v>
      </c>
      <c r="K55" s="52">
        <v>2051</v>
      </c>
      <c r="L55" s="53">
        <v>3344.02</v>
      </c>
      <c r="M55" s="57" t="s">
        <v>54</v>
      </c>
      <c r="N55" s="62"/>
    </row>
    <row r="56" spans="2:14" x14ac:dyDescent="0.25">
      <c r="B56" s="37" t="e">
        <f t="shared" si="0"/>
        <v>#REF!</v>
      </c>
      <c r="C56" s="38" t="s">
        <v>197</v>
      </c>
      <c r="D56" s="38" t="s">
        <v>1079</v>
      </c>
      <c r="E56" s="76" t="s">
        <v>1083</v>
      </c>
      <c r="F56" s="48"/>
      <c r="G56" s="48" t="s">
        <v>210</v>
      </c>
      <c r="H56" s="60"/>
      <c r="I56" s="58">
        <v>41661</v>
      </c>
      <c r="J56" s="52">
        <v>9330</v>
      </c>
      <c r="K56" s="52">
        <v>2051</v>
      </c>
      <c r="L56" s="53">
        <v>3344.02</v>
      </c>
      <c r="M56" s="57" t="s">
        <v>54</v>
      </c>
      <c r="N56" s="62"/>
    </row>
    <row r="57" spans="2:14" x14ac:dyDescent="0.25">
      <c r="B57" s="37" t="e">
        <f>(B56+1)</f>
        <v>#REF!</v>
      </c>
      <c r="C57" s="38" t="s">
        <v>197</v>
      </c>
      <c r="D57" s="38" t="s">
        <v>1079</v>
      </c>
      <c r="E57" s="76" t="s">
        <v>1084</v>
      </c>
      <c r="F57" s="48"/>
      <c r="G57" s="48" t="s">
        <v>403</v>
      </c>
      <c r="H57" s="60"/>
      <c r="I57" s="58">
        <v>41661</v>
      </c>
      <c r="J57" s="52">
        <v>9330</v>
      </c>
      <c r="K57" s="52">
        <v>2051</v>
      </c>
      <c r="L57" s="53">
        <v>3344.02</v>
      </c>
      <c r="M57" s="57" t="s">
        <v>54</v>
      </c>
      <c r="N57" s="62"/>
    </row>
    <row r="58" spans="2:14" x14ac:dyDescent="0.25">
      <c r="B58" s="37" t="e">
        <f>(B57+1)</f>
        <v>#REF!</v>
      </c>
      <c r="C58" s="38" t="s">
        <v>197</v>
      </c>
      <c r="D58" s="38" t="s">
        <v>1079</v>
      </c>
      <c r="E58" s="76" t="s">
        <v>1085</v>
      </c>
      <c r="F58" s="48"/>
      <c r="G58" s="48" t="s">
        <v>1078</v>
      </c>
      <c r="H58" s="60"/>
      <c r="I58" s="58">
        <v>41661</v>
      </c>
      <c r="J58" s="52">
        <v>9330</v>
      </c>
      <c r="K58" s="52">
        <v>2051</v>
      </c>
      <c r="L58" s="53">
        <v>3344.02</v>
      </c>
      <c r="M58" s="57" t="s">
        <v>54</v>
      </c>
      <c r="N58" s="62"/>
    </row>
    <row r="59" spans="2:14" x14ac:dyDescent="0.25">
      <c r="B59" s="37" t="e">
        <f>(B58+1)</f>
        <v>#REF!</v>
      </c>
      <c r="C59" s="38" t="s">
        <v>197</v>
      </c>
      <c r="D59" s="38" t="s">
        <v>1079</v>
      </c>
      <c r="E59" s="76" t="s">
        <v>1086</v>
      </c>
      <c r="F59" s="48"/>
      <c r="G59" s="48" t="s">
        <v>78</v>
      </c>
      <c r="H59" s="60"/>
      <c r="I59" s="58">
        <v>41661</v>
      </c>
      <c r="J59" s="52">
        <v>9330</v>
      </c>
      <c r="K59" s="52">
        <v>2051</v>
      </c>
      <c r="L59" s="53">
        <v>3344.02</v>
      </c>
      <c r="M59" s="57" t="s">
        <v>54</v>
      </c>
      <c r="N59" s="62"/>
    </row>
    <row r="60" spans="2:14" x14ac:dyDescent="0.25">
      <c r="B60" s="37"/>
      <c r="C60" s="38"/>
      <c r="D60" s="38"/>
      <c r="E60" s="76"/>
      <c r="F60" s="48"/>
      <c r="G60" s="48"/>
      <c r="H60" s="60"/>
      <c r="I60" s="58"/>
      <c r="J60" s="52"/>
      <c r="K60" s="52"/>
      <c r="L60" s="53"/>
      <c r="M60" s="61"/>
      <c r="N60" s="62"/>
    </row>
    <row r="61" spans="2:14" x14ac:dyDescent="0.25">
      <c r="B61" s="37"/>
      <c r="C61" s="71" t="s">
        <v>1014</v>
      </c>
      <c r="D61" s="48"/>
      <c r="E61" s="48"/>
      <c r="F61" s="48"/>
      <c r="G61" s="48"/>
      <c r="H61" s="57"/>
      <c r="I61" s="58"/>
      <c r="J61" s="59"/>
      <c r="K61" s="59"/>
      <c r="L61" s="73">
        <f>SUM(L13:L59)</f>
        <v>132178.61000000007</v>
      </c>
      <c r="M61" s="49"/>
      <c r="N61" s="48"/>
    </row>
    <row r="62" spans="2:14" x14ac:dyDescent="0.25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 x14ac:dyDescent="0.25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 x14ac:dyDescent="0.25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2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2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 x14ac:dyDescent="0.25">
      <c r="B79" s="72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 x14ac:dyDescent="0.25">
      <c r="B80" s="72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 x14ac:dyDescent="0.25">
      <c r="B81" s="72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  <row r="82" spans="2:14" x14ac:dyDescent="0.25">
      <c r="B82" s="72"/>
      <c r="C82" s="8"/>
      <c r="D82" s="14"/>
      <c r="E82" s="14"/>
      <c r="F82" s="14"/>
      <c r="G82" s="14"/>
      <c r="H82" s="10"/>
      <c r="I82" s="11"/>
      <c r="J82" s="12"/>
      <c r="K82" s="12"/>
      <c r="L82" s="13"/>
      <c r="M82" s="10"/>
      <c r="N82" s="14"/>
    </row>
    <row r="83" spans="2:14" x14ac:dyDescent="0.25">
      <c r="B83" s="72"/>
      <c r="C83" s="8"/>
      <c r="D83" s="14"/>
      <c r="E83" s="14"/>
      <c r="F83" s="14"/>
      <c r="G83" s="14"/>
      <c r="H83" s="10"/>
      <c r="I83" s="11"/>
      <c r="J83" s="12"/>
      <c r="K83" s="12"/>
      <c r="L83" s="13"/>
      <c r="M83" s="10"/>
      <c r="N83" s="14"/>
    </row>
    <row r="84" spans="2:14" x14ac:dyDescent="0.25">
      <c r="B84" s="72"/>
      <c r="C84" s="8"/>
      <c r="D84" s="14"/>
      <c r="E84" s="14"/>
      <c r="F84" s="14"/>
      <c r="G84" s="14"/>
      <c r="H84" s="10"/>
      <c r="I84" s="11"/>
      <c r="J84" s="12"/>
      <c r="K84" s="12"/>
      <c r="L84" s="13"/>
      <c r="M84" s="10"/>
      <c r="N84" s="14"/>
    </row>
  </sheetData>
  <mergeCells count="5">
    <mergeCell ref="B1:N1"/>
    <mergeCell ref="B2:N2"/>
    <mergeCell ref="B3:N3"/>
    <mergeCell ref="B5:N5"/>
    <mergeCell ref="B6:N6"/>
  </mergeCells>
  <pageMargins left="0.82" right="0.19685039370078741" top="0.59055118110236227" bottom="0.39370078740157483" header="0.31496062992125984" footer="0.31496062992125984"/>
  <pageSetup paperSize="5" scale="83" orientation="landscape" verticalDpi="0" r:id="rId1"/>
  <ignoredErrors>
    <ignoredError sqref="H13:H18 H19:H26 H27:H4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1"/>
  <sheetViews>
    <sheetView topLeftCell="A31" zoomScale="106" zoomScaleNormal="106" workbookViewId="0">
      <selection activeCell="A39" sqref="A39:XFD39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4.28515625" style="66" bestFit="1" customWidth="1"/>
    <col min="4" max="4" width="28.85546875" bestFit="1" customWidth="1"/>
    <col min="5" max="5" width="13" bestFit="1" customWidth="1"/>
    <col min="6" max="6" width="17.5703125" bestFit="1" customWidth="1"/>
    <col min="7" max="7" width="24.42578125" bestFit="1" customWidth="1"/>
    <col min="8" max="8" width="6.7109375" style="3" customWidth="1"/>
    <col min="9" max="9" width="9.42578125" style="4" customWidth="1"/>
    <col min="10" max="10" width="8.28515625" style="5" customWidth="1"/>
    <col min="11" max="11" width="8.7109375" style="5" customWidth="1"/>
    <col min="12" max="12" width="11" style="6" customWidth="1"/>
    <col min="13" max="13" width="9.5703125" style="3" customWidth="1"/>
    <col min="14" max="14" width="14.85546875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1027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75</v>
      </c>
      <c r="D13" s="38" t="s">
        <v>76</v>
      </c>
      <c r="E13" s="38" t="s">
        <v>30</v>
      </c>
      <c r="F13" s="38" t="s">
        <v>77</v>
      </c>
      <c r="G13" s="38" t="s">
        <v>78</v>
      </c>
      <c r="H13" s="46">
        <v>7</v>
      </c>
      <c r="I13" s="40">
        <v>34418</v>
      </c>
      <c r="J13" s="39">
        <v>41290</v>
      </c>
      <c r="K13" s="39">
        <v>82</v>
      </c>
      <c r="L13" s="41">
        <v>200</v>
      </c>
      <c r="M13" s="42" t="s">
        <v>59</v>
      </c>
      <c r="N13" s="38"/>
    </row>
    <row r="14" spans="2:15" x14ac:dyDescent="0.25">
      <c r="B14" s="37">
        <f>(B13+1)</f>
        <v>2</v>
      </c>
      <c r="C14" s="38" t="s">
        <v>63</v>
      </c>
      <c r="D14" s="38" t="s">
        <v>268</v>
      </c>
      <c r="E14" s="38" t="s">
        <v>30</v>
      </c>
      <c r="F14" s="38" t="s">
        <v>269</v>
      </c>
      <c r="G14" s="38" t="s">
        <v>243</v>
      </c>
      <c r="H14" s="46">
        <v>5</v>
      </c>
      <c r="I14" s="40">
        <v>34419</v>
      </c>
      <c r="J14" s="39">
        <v>41290</v>
      </c>
      <c r="K14" s="39">
        <v>82</v>
      </c>
      <c r="L14" s="41">
        <v>672</v>
      </c>
      <c r="M14" s="42" t="s">
        <v>59</v>
      </c>
      <c r="N14" s="38"/>
    </row>
    <row r="15" spans="2:15" x14ac:dyDescent="0.25">
      <c r="B15" s="37">
        <f>([1]Hoja2!A67+1)</f>
        <v>4</v>
      </c>
      <c r="C15" s="38" t="s">
        <v>795</v>
      </c>
      <c r="D15" s="38" t="s">
        <v>796</v>
      </c>
      <c r="E15" s="38" t="s">
        <v>30</v>
      </c>
      <c r="F15" s="38" t="s">
        <v>797</v>
      </c>
      <c r="G15" s="38" t="s">
        <v>259</v>
      </c>
      <c r="H15" s="42" t="s">
        <v>260</v>
      </c>
      <c r="I15" s="40">
        <v>34421</v>
      </c>
      <c r="J15" s="42" t="s">
        <v>798</v>
      </c>
      <c r="K15" s="42" t="s">
        <v>799</v>
      </c>
      <c r="L15" s="41">
        <v>5505.23</v>
      </c>
      <c r="M15" s="42" t="s">
        <v>59</v>
      </c>
      <c r="N15" s="38"/>
    </row>
    <row r="16" spans="2:15" x14ac:dyDescent="0.25">
      <c r="B16" s="37">
        <f>(B15+1)</f>
        <v>5</v>
      </c>
      <c r="C16" s="38" t="s">
        <v>246</v>
      </c>
      <c r="D16" s="38" t="s">
        <v>247</v>
      </c>
      <c r="E16" s="38" t="s">
        <v>248</v>
      </c>
      <c r="F16" s="38" t="s">
        <v>249</v>
      </c>
      <c r="G16" s="38" t="s">
        <v>210</v>
      </c>
      <c r="H16" s="46">
        <v>11</v>
      </c>
      <c r="I16" s="40">
        <v>35780</v>
      </c>
      <c r="J16" s="39">
        <v>5595</v>
      </c>
      <c r="K16" s="39">
        <v>8126</v>
      </c>
      <c r="L16" s="41">
        <v>14582</v>
      </c>
      <c r="M16" s="42" t="s">
        <v>59</v>
      </c>
      <c r="N16" s="38"/>
    </row>
    <row r="17" spans="2:14" x14ac:dyDescent="0.25">
      <c r="B17" s="37">
        <f>(B16+1)</f>
        <v>6</v>
      </c>
      <c r="C17" s="38" t="s">
        <v>155</v>
      </c>
      <c r="D17" s="38" t="s">
        <v>284</v>
      </c>
      <c r="E17" s="38" t="s">
        <v>285</v>
      </c>
      <c r="F17" s="38" t="s">
        <v>286</v>
      </c>
      <c r="G17" s="38" t="s">
        <v>243</v>
      </c>
      <c r="H17" s="42" t="s">
        <v>1028</v>
      </c>
      <c r="I17" s="40">
        <v>35852</v>
      </c>
      <c r="J17" s="39">
        <v>5819</v>
      </c>
      <c r="K17" s="39">
        <v>8807</v>
      </c>
      <c r="L17" s="41">
        <v>3060</v>
      </c>
      <c r="M17" s="42" t="s">
        <v>59</v>
      </c>
      <c r="N17" s="38"/>
    </row>
    <row r="18" spans="2:14" x14ac:dyDescent="0.25">
      <c r="B18" s="37">
        <f>(B17+1)</f>
        <v>7</v>
      </c>
      <c r="C18" s="38" t="s">
        <v>67</v>
      </c>
      <c r="D18" s="38" t="s">
        <v>68</v>
      </c>
      <c r="E18" s="43" t="s">
        <v>69</v>
      </c>
      <c r="F18" s="38" t="s">
        <v>70</v>
      </c>
      <c r="G18" s="38" t="s">
        <v>71</v>
      </c>
      <c r="H18" s="42" t="s">
        <v>616</v>
      </c>
      <c r="I18" s="40">
        <v>36039</v>
      </c>
      <c r="J18" s="39">
        <v>6412</v>
      </c>
      <c r="K18" s="39">
        <v>118</v>
      </c>
      <c r="L18" s="41">
        <v>1610</v>
      </c>
      <c r="M18" s="42" t="s">
        <v>59</v>
      </c>
      <c r="N18" s="38"/>
    </row>
    <row r="19" spans="2:14" x14ac:dyDescent="0.25">
      <c r="B19" s="37">
        <f>(B18+1)</f>
        <v>8</v>
      </c>
      <c r="C19" s="38" t="s">
        <v>60</v>
      </c>
      <c r="D19" s="38" t="s">
        <v>29</v>
      </c>
      <c r="E19" s="38" t="s">
        <v>30</v>
      </c>
      <c r="F19" s="38" t="s">
        <v>61</v>
      </c>
      <c r="G19" s="38" t="s">
        <v>62</v>
      </c>
      <c r="H19" s="42" t="s">
        <v>727</v>
      </c>
      <c r="I19" s="40">
        <v>36095</v>
      </c>
      <c r="J19" s="39">
        <v>6550</v>
      </c>
      <c r="K19" s="39">
        <v>33</v>
      </c>
      <c r="L19" s="41">
        <v>10785.91</v>
      </c>
      <c r="M19" s="42" t="s">
        <v>59</v>
      </c>
      <c r="N19" s="38"/>
    </row>
    <row r="20" spans="2:14" x14ac:dyDescent="0.25">
      <c r="B20" s="46">
        <f>([1]Hoja2!A68+1)</f>
        <v>10</v>
      </c>
      <c r="C20" s="38" t="s">
        <v>155</v>
      </c>
      <c r="D20" s="38" t="s">
        <v>459</v>
      </c>
      <c r="E20" s="43" t="s">
        <v>460</v>
      </c>
      <c r="F20" s="38" t="s">
        <v>461</v>
      </c>
      <c r="G20" s="38" t="s">
        <v>210</v>
      </c>
      <c r="H20" s="42" t="s">
        <v>1029</v>
      </c>
      <c r="I20" s="40">
        <v>36294</v>
      </c>
      <c r="J20" s="39">
        <v>7106</v>
      </c>
      <c r="K20" s="39">
        <v>172</v>
      </c>
      <c r="L20" s="41">
        <v>1811.25</v>
      </c>
      <c r="M20" s="42" t="s">
        <v>59</v>
      </c>
      <c r="N20" s="38"/>
    </row>
    <row r="21" spans="2:14" x14ac:dyDescent="0.25">
      <c r="B21" s="37">
        <f t="shared" ref="B21:B30" si="0">(B20+1)</f>
        <v>11</v>
      </c>
      <c r="C21" s="38" t="s">
        <v>266</v>
      </c>
      <c r="D21" s="38" t="s">
        <v>29</v>
      </c>
      <c r="E21" s="38" t="s">
        <v>30</v>
      </c>
      <c r="F21" s="38" t="s">
        <v>267</v>
      </c>
      <c r="G21" s="38" t="s">
        <v>243</v>
      </c>
      <c r="H21" s="42" t="s">
        <v>1028</v>
      </c>
      <c r="I21" s="40">
        <v>36675</v>
      </c>
      <c r="J21" s="39">
        <v>8476</v>
      </c>
      <c r="K21" s="39">
        <v>343</v>
      </c>
      <c r="L21" s="41">
        <v>7245</v>
      </c>
      <c r="M21" s="42" t="s">
        <v>59</v>
      </c>
      <c r="N21" s="38"/>
    </row>
    <row r="22" spans="2:14" x14ac:dyDescent="0.25">
      <c r="B22" s="37">
        <f t="shared" si="0"/>
        <v>12</v>
      </c>
      <c r="C22" s="38" t="s">
        <v>516</v>
      </c>
      <c r="D22" s="38" t="s">
        <v>517</v>
      </c>
      <c r="E22" s="44" t="s">
        <v>518</v>
      </c>
      <c r="F22" s="38" t="s">
        <v>519</v>
      </c>
      <c r="G22" s="38" t="s">
        <v>243</v>
      </c>
      <c r="H22" s="42" t="s">
        <v>1028</v>
      </c>
      <c r="I22" s="40">
        <v>36724</v>
      </c>
      <c r="J22" s="39">
        <v>8603</v>
      </c>
      <c r="K22" s="39">
        <v>127</v>
      </c>
      <c r="L22" s="41">
        <v>7154.02</v>
      </c>
      <c r="M22" s="42" t="s">
        <v>59</v>
      </c>
      <c r="N22" s="47"/>
    </row>
    <row r="23" spans="2:14" x14ac:dyDescent="0.25">
      <c r="B23" s="37">
        <f t="shared" si="0"/>
        <v>13</v>
      </c>
      <c r="C23" s="38" t="s">
        <v>55</v>
      </c>
      <c r="D23" s="38" t="s">
        <v>56</v>
      </c>
      <c r="E23" s="38" t="s">
        <v>57</v>
      </c>
      <c r="F23" s="38" t="s">
        <v>58</v>
      </c>
      <c r="G23" s="38" t="s">
        <v>45</v>
      </c>
      <c r="H23" s="42" t="s">
        <v>727</v>
      </c>
      <c r="I23" s="40">
        <v>36826</v>
      </c>
      <c r="J23" s="39">
        <v>8873</v>
      </c>
      <c r="K23" s="39">
        <v>1126</v>
      </c>
      <c r="L23" s="41">
        <v>4306.75</v>
      </c>
      <c r="M23" s="42" t="s">
        <v>59</v>
      </c>
      <c r="N23" s="38"/>
    </row>
    <row r="24" spans="2:14" x14ac:dyDescent="0.25">
      <c r="B24" s="37">
        <f t="shared" si="0"/>
        <v>14</v>
      </c>
      <c r="C24" s="38" t="s">
        <v>165</v>
      </c>
      <c r="D24" s="38" t="s">
        <v>166</v>
      </c>
      <c r="E24" s="38" t="s">
        <v>167</v>
      </c>
      <c r="F24" s="38" t="s">
        <v>168</v>
      </c>
      <c r="G24" s="38" t="s">
        <v>2</v>
      </c>
      <c r="H24" s="42" t="s">
        <v>684</v>
      </c>
      <c r="I24" s="40">
        <v>37081</v>
      </c>
      <c r="J24" s="39">
        <v>9954</v>
      </c>
      <c r="K24" s="39">
        <v>13416</v>
      </c>
      <c r="L24" s="41">
        <v>4844.95</v>
      </c>
      <c r="M24" s="42" t="s">
        <v>59</v>
      </c>
      <c r="N24" s="38"/>
    </row>
    <row r="25" spans="2:14" x14ac:dyDescent="0.25">
      <c r="B25" s="37">
        <f t="shared" si="0"/>
        <v>15</v>
      </c>
      <c r="C25" s="38" t="s">
        <v>159</v>
      </c>
      <c r="D25" s="38" t="s">
        <v>29</v>
      </c>
      <c r="E25" s="38" t="s">
        <v>30</v>
      </c>
      <c r="F25" s="38" t="s">
        <v>160</v>
      </c>
      <c r="G25" s="38" t="s">
        <v>2</v>
      </c>
      <c r="H25" s="42" t="s">
        <v>684</v>
      </c>
      <c r="I25" s="40">
        <v>37099</v>
      </c>
      <c r="J25" s="39">
        <v>9928</v>
      </c>
      <c r="K25" s="39">
        <v>536</v>
      </c>
      <c r="L25" s="41">
        <v>7846.45</v>
      </c>
      <c r="M25" s="42" t="s">
        <v>59</v>
      </c>
      <c r="N25" s="38"/>
    </row>
    <row r="26" spans="2:14" x14ac:dyDescent="0.25">
      <c r="B26" s="37">
        <f t="shared" si="0"/>
        <v>16</v>
      </c>
      <c r="C26" s="38" t="s">
        <v>309</v>
      </c>
      <c r="D26" s="38" t="s">
        <v>29</v>
      </c>
      <c r="E26" s="38" t="s">
        <v>30</v>
      </c>
      <c r="F26" s="38" t="s">
        <v>310</v>
      </c>
      <c r="G26" s="38" t="s">
        <v>283</v>
      </c>
      <c r="H26" s="42" t="s">
        <v>682</v>
      </c>
      <c r="I26" s="40">
        <v>37099</v>
      </c>
      <c r="J26" s="39">
        <v>9928</v>
      </c>
      <c r="K26" s="39">
        <v>536</v>
      </c>
      <c r="L26" s="41">
        <v>7501.45</v>
      </c>
      <c r="M26" s="42" t="s">
        <v>59</v>
      </c>
      <c r="N26" s="38"/>
    </row>
    <row r="27" spans="2:14" x14ac:dyDescent="0.25">
      <c r="B27" s="37">
        <f t="shared" si="0"/>
        <v>17</v>
      </c>
      <c r="C27" s="38" t="s">
        <v>450</v>
      </c>
      <c r="D27" s="38" t="s">
        <v>29</v>
      </c>
      <c r="E27" s="43" t="s">
        <v>30</v>
      </c>
      <c r="F27" s="38" t="s">
        <v>451</v>
      </c>
      <c r="G27" s="38" t="s">
        <v>210</v>
      </c>
      <c r="H27" s="42" t="s">
        <v>1030</v>
      </c>
      <c r="I27" s="40">
        <v>37099</v>
      </c>
      <c r="J27" s="39">
        <v>9928</v>
      </c>
      <c r="K27" s="39">
        <v>536</v>
      </c>
      <c r="L27" s="41">
        <v>7501.45</v>
      </c>
      <c r="M27" s="42" t="s">
        <v>59</v>
      </c>
      <c r="N27" s="38"/>
    </row>
    <row r="28" spans="2:14" x14ac:dyDescent="0.25">
      <c r="B28" s="37">
        <f t="shared" si="0"/>
        <v>18</v>
      </c>
      <c r="C28" s="38" t="s">
        <v>457</v>
      </c>
      <c r="D28" s="38" t="s">
        <v>29</v>
      </c>
      <c r="E28" s="43" t="s">
        <v>30</v>
      </c>
      <c r="F28" s="38" t="s">
        <v>458</v>
      </c>
      <c r="G28" s="38" t="s">
        <v>210</v>
      </c>
      <c r="H28" s="42" t="s">
        <v>1030</v>
      </c>
      <c r="I28" s="40">
        <v>37099</v>
      </c>
      <c r="J28" s="39">
        <v>9928</v>
      </c>
      <c r="K28" s="39">
        <v>536</v>
      </c>
      <c r="L28" s="41">
        <v>7501.45</v>
      </c>
      <c r="M28" s="42" t="s">
        <v>59</v>
      </c>
      <c r="N28" s="38"/>
    </row>
    <row r="29" spans="2:14" x14ac:dyDescent="0.25">
      <c r="B29" s="37">
        <f t="shared" si="0"/>
        <v>19</v>
      </c>
      <c r="C29" s="38" t="s">
        <v>155</v>
      </c>
      <c r="D29" s="38" t="s">
        <v>156</v>
      </c>
      <c r="E29" s="38" t="s">
        <v>157</v>
      </c>
      <c r="F29" s="38" t="s">
        <v>158</v>
      </c>
      <c r="G29" s="38" t="s">
        <v>71</v>
      </c>
      <c r="H29" s="42" t="s">
        <v>616</v>
      </c>
      <c r="I29" s="40">
        <v>37105</v>
      </c>
      <c r="J29" s="39">
        <v>9948</v>
      </c>
      <c r="K29" s="39">
        <v>13417</v>
      </c>
      <c r="L29" s="41">
        <v>0</v>
      </c>
      <c r="M29" s="42" t="s">
        <v>59</v>
      </c>
      <c r="N29" s="38"/>
    </row>
    <row r="30" spans="2:14" x14ac:dyDescent="0.25">
      <c r="B30" s="37">
        <f t="shared" si="0"/>
        <v>20</v>
      </c>
      <c r="C30" s="38" t="s">
        <v>279</v>
      </c>
      <c r="D30" s="38" t="s">
        <v>280</v>
      </c>
      <c r="E30" s="38" t="s">
        <v>281</v>
      </c>
      <c r="F30" s="38" t="s">
        <v>282</v>
      </c>
      <c r="G30" s="38" t="s">
        <v>283</v>
      </c>
      <c r="H30" s="42" t="s">
        <v>682</v>
      </c>
      <c r="I30" s="40">
        <v>37189</v>
      </c>
      <c r="J30" s="39">
        <v>131</v>
      </c>
      <c r="K30" s="39">
        <v>31897</v>
      </c>
      <c r="L30" s="41">
        <v>5007.1000000000004</v>
      </c>
      <c r="M30" s="42" t="s">
        <v>59</v>
      </c>
      <c r="N30" s="38"/>
    </row>
    <row r="31" spans="2:14" x14ac:dyDescent="0.25">
      <c r="B31" s="37">
        <f>(B30+1)</f>
        <v>21</v>
      </c>
      <c r="C31" s="38" t="s">
        <v>67</v>
      </c>
      <c r="D31" s="38" t="s">
        <v>613</v>
      </c>
      <c r="E31" s="38" t="s">
        <v>614</v>
      </c>
      <c r="F31" s="38" t="s">
        <v>615</v>
      </c>
      <c r="G31" s="38" t="s">
        <v>71</v>
      </c>
      <c r="H31" s="42" t="s">
        <v>616</v>
      </c>
      <c r="I31" s="40">
        <v>37261</v>
      </c>
      <c r="J31" s="39"/>
      <c r="K31" s="39">
        <v>17023</v>
      </c>
      <c r="L31" s="41">
        <v>1499</v>
      </c>
      <c r="M31" s="42" t="s">
        <v>59</v>
      </c>
      <c r="N31" s="38"/>
    </row>
    <row r="32" spans="2:14" x14ac:dyDescent="0.25">
      <c r="B32" s="37">
        <f>([1]Hoja2!A69+1)</f>
        <v>23</v>
      </c>
      <c r="C32" s="38" t="s">
        <v>60</v>
      </c>
      <c r="D32" s="38" t="s">
        <v>667</v>
      </c>
      <c r="E32" s="38" t="s">
        <v>30</v>
      </c>
      <c r="F32" s="38" t="s">
        <v>668</v>
      </c>
      <c r="G32" s="38" t="s">
        <v>403</v>
      </c>
      <c r="H32" s="42" t="s">
        <v>1031</v>
      </c>
      <c r="I32" s="40">
        <v>37342</v>
      </c>
      <c r="J32" s="39">
        <v>505</v>
      </c>
      <c r="K32" s="39">
        <v>17204</v>
      </c>
      <c r="L32" s="41">
        <v>6325</v>
      </c>
      <c r="M32" s="42" t="s">
        <v>59</v>
      </c>
      <c r="N32" s="38"/>
    </row>
    <row r="33" spans="2:14" x14ac:dyDescent="0.25">
      <c r="B33" s="37">
        <f>(B32+1)</f>
        <v>24</v>
      </c>
      <c r="C33" s="38" t="s">
        <v>63</v>
      </c>
      <c r="D33" s="38" t="s">
        <v>679</v>
      </c>
      <c r="E33" s="43">
        <v>412203079</v>
      </c>
      <c r="F33" s="38" t="s">
        <v>680</v>
      </c>
      <c r="G33" s="38" t="s">
        <v>210</v>
      </c>
      <c r="H33" s="42" t="s">
        <v>1032</v>
      </c>
      <c r="I33" s="40">
        <v>37435</v>
      </c>
      <c r="J33" s="39">
        <v>712</v>
      </c>
      <c r="K33" s="39">
        <v>49</v>
      </c>
      <c r="L33" s="41">
        <v>1092.5</v>
      </c>
      <c r="M33" s="42" t="s">
        <v>59</v>
      </c>
      <c r="N33" s="38"/>
    </row>
    <row r="34" spans="2:14" x14ac:dyDescent="0.25">
      <c r="B34" s="37">
        <f t="shared" ref="B34:B45" si="1">(B33+1)</f>
        <v>25</v>
      </c>
      <c r="C34" s="38" t="s">
        <v>63</v>
      </c>
      <c r="D34" s="38" t="s">
        <v>679</v>
      </c>
      <c r="E34" s="43">
        <v>412203076</v>
      </c>
      <c r="F34" s="38" t="s">
        <v>681</v>
      </c>
      <c r="G34" s="38" t="s">
        <v>283</v>
      </c>
      <c r="H34" s="42" t="s">
        <v>682</v>
      </c>
      <c r="I34" s="40">
        <v>37435</v>
      </c>
      <c r="J34" s="39">
        <v>712</v>
      </c>
      <c r="K34" s="39">
        <v>49</v>
      </c>
      <c r="L34" s="41">
        <v>1092.5</v>
      </c>
      <c r="M34" s="42" t="s">
        <v>59</v>
      </c>
      <c r="N34" s="38"/>
    </row>
    <row r="35" spans="2:14" x14ac:dyDescent="0.25">
      <c r="B35" s="37">
        <f t="shared" si="1"/>
        <v>26</v>
      </c>
      <c r="C35" s="38" t="s">
        <v>63</v>
      </c>
      <c r="D35" s="38" t="s">
        <v>679</v>
      </c>
      <c r="E35" s="43">
        <v>412203080</v>
      </c>
      <c r="F35" s="38" t="s">
        <v>683</v>
      </c>
      <c r="G35" s="38" t="s">
        <v>2</v>
      </c>
      <c r="H35" s="42" t="s">
        <v>684</v>
      </c>
      <c r="I35" s="40">
        <v>37435</v>
      </c>
      <c r="J35" s="39">
        <v>712</v>
      </c>
      <c r="K35" s="39">
        <v>49</v>
      </c>
      <c r="L35" s="41">
        <v>1092.5</v>
      </c>
      <c r="M35" s="42" t="s">
        <v>59</v>
      </c>
      <c r="N35" s="38"/>
    </row>
    <row r="36" spans="2:14" x14ac:dyDescent="0.25">
      <c r="B36" s="37">
        <f t="shared" si="1"/>
        <v>27</v>
      </c>
      <c r="C36" s="38" t="s">
        <v>695</v>
      </c>
      <c r="D36" s="38" t="s">
        <v>696</v>
      </c>
      <c r="E36" s="38" t="s">
        <v>697</v>
      </c>
      <c r="F36" s="38" t="s">
        <v>698</v>
      </c>
      <c r="G36" s="38" t="s">
        <v>210</v>
      </c>
      <c r="H36" s="42" t="s">
        <v>1029</v>
      </c>
      <c r="I36" s="40">
        <v>37441</v>
      </c>
      <c r="J36" s="39">
        <v>726</v>
      </c>
      <c r="K36" s="39">
        <v>8394</v>
      </c>
      <c r="L36" s="41">
        <v>3400</v>
      </c>
      <c r="M36" s="42" t="s">
        <v>59</v>
      </c>
      <c r="N36" s="38"/>
    </row>
    <row r="37" spans="2:14" x14ac:dyDescent="0.25">
      <c r="B37" s="37">
        <f t="shared" si="1"/>
        <v>28</v>
      </c>
      <c r="C37" s="38" t="s">
        <v>218</v>
      </c>
      <c r="D37" s="38" t="s">
        <v>219</v>
      </c>
      <c r="E37" s="38" t="s">
        <v>220</v>
      </c>
      <c r="F37" s="38" t="s">
        <v>221</v>
      </c>
      <c r="G37" s="38" t="s">
        <v>62</v>
      </c>
      <c r="H37" s="42" t="s">
        <v>582</v>
      </c>
      <c r="I37" s="40">
        <v>37510</v>
      </c>
      <c r="J37" s="39">
        <v>891</v>
      </c>
      <c r="K37" s="39">
        <v>21446</v>
      </c>
      <c r="L37" s="41">
        <v>1914.75</v>
      </c>
      <c r="M37" s="42" t="s">
        <v>59</v>
      </c>
      <c r="N37" s="38"/>
    </row>
    <row r="38" spans="2:14" x14ac:dyDescent="0.25">
      <c r="B38" s="37">
        <f t="shared" si="1"/>
        <v>29</v>
      </c>
      <c r="C38" s="48" t="s">
        <v>60</v>
      </c>
      <c r="D38" s="48" t="s">
        <v>29</v>
      </c>
      <c r="E38" s="48" t="s">
        <v>30</v>
      </c>
      <c r="F38" s="48" t="s">
        <v>761</v>
      </c>
      <c r="G38" s="48" t="s">
        <v>78</v>
      </c>
      <c r="H38" s="50" t="s">
        <v>1033</v>
      </c>
      <c r="I38" s="51">
        <v>38239</v>
      </c>
      <c r="J38" s="52">
        <v>2481</v>
      </c>
      <c r="K38" s="52">
        <v>190</v>
      </c>
      <c r="L38" s="53">
        <v>6530</v>
      </c>
      <c r="M38" s="42" t="s">
        <v>59</v>
      </c>
      <c r="N38" s="48"/>
    </row>
    <row r="39" spans="2:14" x14ac:dyDescent="0.25">
      <c r="B39" s="37" t="e">
        <f>(#REF!+1)</f>
        <v>#REF!</v>
      </c>
      <c r="C39" s="38" t="s">
        <v>820</v>
      </c>
      <c r="D39" s="38" t="s">
        <v>821</v>
      </c>
      <c r="E39" s="38" t="s">
        <v>822</v>
      </c>
      <c r="F39" s="38" t="s">
        <v>823</v>
      </c>
      <c r="G39" s="38" t="s">
        <v>210</v>
      </c>
      <c r="H39" s="57">
        <v>16</v>
      </c>
      <c r="I39" s="51">
        <v>38476</v>
      </c>
      <c r="J39" s="52">
        <v>3024</v>
      </c>
      <c r="K39" s="82">
        <v>404</v>
      </c>
      <c r="L39" s="53">
        <v>10261</v>
      </c>
      <c r="M39" s="42" t="s">
        <v>59</v>
      </c>
      <c r="N39" s="62"/>
    </row>
    <row r="40" spans="2:14" x14ac:dyDescent="0.25">
      <c r="B40" s="37" t="e">
        <f t="shared" si="1"/>
        <v>#REF!</v>
      </c>
      <c r="C40" s="38" t="s">
        <v>824</v>
      </c>
      <c r="D40" s="48" t="s">
        <v>825</v>
      </c>
      <c r="E40" s="48" t="s">
        <v>826</v>
      </c>
      <c r="F40" s="48" t="s">
        <v>827</v>
      </c>
      <c r="G40" s="38" t="s">
        <v>210</v>
      </c>
      <c r="H40" s="57">
        <v>58</v>
      </c>
      <c r="I40" s="51">
        <v>38540</v>
      </c>
      <c r="J40" s="52">
        <v>3163</v>
      </c>
      <c r="K40" s="52">
        <v>42692</v>
      </c>
      <c r="L40" s="53">
        <v>5438.29</v>
      </c>
      <c r="M40" s="57" t="s">
        <v>59</v>
      </c>
      <c r="N40" s="48"/>
    </row>
    <row r="41" spans="2:14" x14ac:dyDescent="0.25">
      <c r="B41" s="37" t="e">
        <f t="shared" si="1"/>
        <v>#REF!</v>
      </c>
      <c r="C41" s="48" t="s">
        <v>852</v>
      </c>
      <c r="D41" s="48" t="s">
        <v>29</v>
      </c>
      <c r="E41" s="48" t="s">
        <v>30</v>
      </c>
      <c r="F41" s="48" t="s">
        <v>853</v>
      </c>
      <c r="G41" s="48" t="s">
        <v>210</v>
      </c>
      <c r="H41" s="52">
        <v>58</v>
      </c>
      <c r="I41" s="51">
        <v>38770</v>
      </c>
      <c r="J41" s="52">
        <v>3751</v>
      </c>
      <c r="K41" s="52">
        <v>112</v>
      </c>
      <c r="L41" s="53">
        <v>4260.87</v>
      </c>
      <c r="M41" s="57" t="s">
        <v>59</v>
      </c>
      <c r="N41" s="48"/>
    </row>
    <row r="42" spans="2:14" x14ac:dyDescent="0.25">
      <c r="B42" s="37" t="e">
        <f t="shared" si="1"/>
        <v>#REF!</v>
      </c>
      <c r="C42" s="48" t="s">
        <v>771</v>
      </c>
      <c r="D42" s="48" t="s">
        <v>913</v>
      </c>
      <c r="E42" s="48" t="s">
        <v>914</v>
      </c>
      <c r="F42" s="48" t="s">
        <v>915</v>
      </c>
      <c r="G42" s="48" t="s">
        <v>71</v>
      </c>
      <c r="H42" s="52">
        <v>72</v>
      </c>
      <c r="I42" s="51">
        <v>39563</v>
      </c>
      <c r="J42" s="52">
        <v>5555</v>
      </c>
      <c r="K42" s="52">
        <v>177</v>
      </c>
      <c r="L42" s="53">
        <v>11305</v>
      </c>
      <c r="M42" s="57"/>
      <c r="N42" s="48"/>
    </row>
    <row r="43" spans="2:14" x14ac:dyDescent="0.25">
      <c r="B43" s="37" t="e">
        <f t="shared" si="1"/>
        <v>#REF!</v>
      </c>
      <c r="C43" s="48" t="s">
        <v>516</v>
      </c>
      <c r="D43" s="48" t="s">
        <v>929</v>
      </c>
      <c r="E43" s="49">
        <v>72838610136</v>
      </c>
      <c r="F43" s="48" t="s">
        <v>930</v>
      </c>
      <c r="G43" s="48" t="s">
        <v>243</v>
      </c>
      <c r="H43" s="57">
        <v>77</v>
      </c>
      <c r="I43" s="51">
        <v>40043</v>
      </c>
      <c r="J43" s="52">
        <v>6466</v>
      </c>
      <c r="K43" s="52">
        <v>4692</v>
      </c>
      <c r="L43" s="53">
        <v>3203.57</v>
      </c>
      <c r="M43" s="49"/>
      <c r="N43" s="48"/>
    </row>
    <row r="44" spans="2:14" x14ac:dyDescent="0.25">
      <c r="B44" s="37" t="e">
        <f t="shared" si="1"/>
        <v>#REF!</v>
      </c>
      <c r="C44" s="48" t="s">
        <v>852</v>
      </c>
      <c r="D44" s="48" t="s">
        <v>29</v>
      </c>
      <c r="E44" s="48" t="s">
        <v>948</v>
      </c>
      <c r="F44" s="38" t="s">
        <v>949</v>
      </c>
      <c r="G44" s="48" t="s">
        <v>210</v>
      </c>
      <c r="H44" s="57">
        <v>86</v>
      </c>
      <c r="I44" s="51">
        <v>40219</v>
      </c>
      <c r="J44" s="52">
        <v>6781</v>
      </c>
      <c r="K44" s="52">
        <v>424</v>
      </c>
      <c r="L44" s="53">
        <v>5865</v>
      </c>
      <c r="M44" s="49"/>
      <c r="N44" s="48"/>
    </row>
    <row r="45" spans="2:14" x14ac:dyDescent="0.25">
      <c r="B45" s="37" t="e">
        <f t="shared" si="1"/>
        <v>#REF!</v>
      </c>
      <c r="C45" s="38" t="s">
        <v>852</v>
      </c>
      <c r="D45" s="38" t="s">
        <v>29</v>
      </c>
      <c r="E45" s="38" t="s">
        <v>959</v>
      </c>
      <c r="F45" s="38" t="s">
        <v>960</v>
      </c>
      <c r="G45" s="38" t="s">
        <v>2</v>
      </c>
      <c r="H45" s="57">
        <v>88</v>
      </c>
      <c r="I45" s="51">
        <v>40413</v>
      </c>
      <c r="J45" s="52">
        <v>7122</v>
      </c>
      <c r="K45" s="52">
        <v>473</v>
      </c>
      <c r="L45" s="53">
        <v>6000</v>
      </c>
      <c r="M45" s="49"/>
      <c r="N45" s="48"/>
    </row>
    <row r="46" spans="2:14" x14ac:dyDescent="0.25">
      <c r="B46" s="37">
        <v>40</v>
      </c>
      <c r="C46" s="38" t="s">
        <v>967</v>
      </c>
      <c r="D46" s="38" t="s">
        <v>968</v>
      </c>
      <c r="E46" s="38" t="s">
        <v>969</v>
      </c>
      <c r="F46" s="38" t="s">
        <v>970</v>
      </c>
      <c r="G46" s="38" t="s">
        <v>2</v>
      </c>
      <c r="H46" s="57">
        <v>91</v>
      </c>
      <c r="I46" s="51">
        <v>40469</v>
      </c>
      <c r="J46" s="52">
        <v>7302</v>
      </c>
      <c r="K46" s="52">
        <v>57054</v>
      </c>
      <c r="L46" s="53">
        <v>2863</v>
      </c>
      <c r="M46" s="49"/>
      <c r="N46" s="48"/>
    </row>
    <row r="47" spans="2:14" x14ac:dyDescent="0.25">
      <c r="B47" s="37">
        <v>41</v>
      </c>
      <c r="C47" s="38" t="s">
        <v>246</v>
      </c>
      <c r="D47" s="38" t="s">
        <v>991</v>
      </c>
      <c r="E47" s="38"/>
      <c r="F47" s="38" t="s">
        <v>992</v>
      </c>
      <c r="G47" s="38" t="s">
        <v>993</v>
      </c>
      <c r="H47" s="63">
        <v>2</v>
      </c>
      <c r="I47" s="51">
        <v>40905</v>
      </c>
      <c r="J47" s="52">
        <v>8118</v>
      </c>
      <c r="K47" s="52">
        <v>691</v>
      </c>
      <c r="L47" s="53">
        <v>1700</v>
      </c>
      <c r="M47" s="49"/>
      <c r="N47" s="48"/>
    </row>
    <row r="48" spans="2:14" x14ac:dyDescent="0.25">
      <c r="B48" s="37">
        <v>42</v>
      </c>
      <c r="C48" s="38" t="s">
        <v>1034</v>
      </c>
      <c r="D48" s="38" t="s">
        <v>1035</v>
      </c>
      <c r="E48" s="38" t="s">
        <v>30</v>
      </c>
      <c r="F48" s="38" t="s">
        <v>1036</v>
      </c>
      <c r="G48" s="38" t="s">
        <v>2</v>
      </c>
      <c r="H48" s="63">
        <v>99</v>
      </c>
      <c r="I48" s="51">
        <v>40899</v>
      </c>
      <c r="J48" s="52" t="s">
        <v>1037</v>
      </c>
      <c r="K48" s="52">
        <v>1708</v>
      </c>
      <c r="L48" s="53">
        <v>33807.85</v>
      </c>
      <c r="M48" s="57" t="s">
        <v>59</v>
      </c>
      <c r="N48" s="48"/>
    </row>
    <row r="49" spans="2:16" x14ac:dyDescent="0.25">
      <c r="B49" s="37">
        <v>43</v>
      </c>
      <c r="C49" s="38" t="s">
        <v>60</v>
      </c>
      <c r="D49" s="38" t="s">
        <v>29</v>
      </c>
      <c r="E49" s="38" t="s">
        <v>30</v>
      </c>
      <c r="F49" s="38" t="s">
        <v>1071</v>
      </c>
      <c r="G49" s="38" t="s">
        <v>71</v>
      </c>
      <c r="H49" s="63"/>
      <c r="I49" s="51">
        <v>41386</v>
      </c>
      <c r="J49" s="52" t="s">
        <v>1074</v>
      </c>
      <c r="K49" s="52">
        <v>6769</v>
      </c>
      <c r="L49" s="53">
        <v>12288</v>
      </c>
      <c r="M49" s="57" t="s">
        <v>59</v>
      </c>
      <c r="N49" s="48"/>
    </row>
    <row r="50" spans="2:16" x14ac:dyDescent="0.25">
      <c r="B50" s="37">
        <v>44</v>
      </c>
      <c r="C50" s="38" t="s">
        <v>1070</v>
      </c>
      <c r="D50" s="38" t="s">
        <v>29</v>
      </c>
      <c r="E50" s="38" t="s">
        <v>30</v>
      </c>
      <c r="F50" s="38" t="s">
        <v>1072</v>
      </c>
      <c r="G50" s="38" t="s">
        <v>71</v>
      </c>
      <c r="H50" s="63"/>
      <c r="I50" s="51">
        <v>41428</v>
      </c>
      <c r="J50" s="52">
        <v>9032</v>
      </c>
      <c r="K50" s="52">
        <v>59530</v>
      </c>
      <c r="L50" s="53">
        <v>5783.86</v>
      </c>
      <c r="M50" s="57" t="s">
        <v>59</v>
      </c>
      <c r="N50" s="48"/>
    </row>
    <row r="51" spans="2:16" x14ac:dyDescent="0.25">
      <c r="B51" s="37">
        <v>45</v>
      </c>
      <c r="C51" s="38" t="s">
        <v>1099</v>
      </c>
      <c r="D51" s="38" t="s">
        <v>1077</v>
      </c>
      <c r="E51" s="38" t="s">
        <v>30</v>
      </c>
      <c r="F51" s="38" t="s">
        <v>1073</v>
      </c>
      <c r="G51" s="38" t="s">
        <v>210</v>
      </c>
      <c r="H51" s="63"/>
      <c r="I51" s="51">
        <v>41536</v>
      </c>
      <c r="J51" s="52">
        <v>9180</v>
      </c>
      <c r="K51" s="52">
        <v>456</v>
      </c>
      <c r="L51" s="53">
        <v>5052.8</v>
      </c>
      <c r="M51" s="57" t="s">
        <v>59</v>
      </c>
      <c r="N51" s="48"/>
    </row>
    <row r="52" spans="2:16" x14ac:dyDescent="0.25">
      <c r="B52" s="37">
        <v>47</v>
      </c>
      <c r="C52" s="38" t="s">
        <v>990</v>
      </c>
      <c r="D52" s="38" t="s">
        <v>1094</v>
      </c>
      <c r="E52" s="38" t="s">
        <v>30</v>
      </c>
      <c r="F52" s="38"/>
      <c r="G52" s="38" t="s">
        <v>993</v>
      </c>
      <c r="H52" s="63"/>
      <c r="I52" s="51">
        <v>41579</v>
      </c>
      <c r="J52" s="52">
        <v>9249</v>
      </c>
      <c r="K52" s="52" t="s">
        <v>1095</v>
      </c>
      <c r="L52" s="53">
        <v>3903.2</v>
      </c>
      <c r="M52" s="57" t="s">
        <v>59</v>
      </c>
      <c r="N52" s="48"/>
    </row>
    <row r="53" spans="2:16" x14ac:dyDescent="0.25">
      <c r="B53" s="37">
        <v>48</v>
      </c>
      <c r="C53" s="38" t="s">
        <v>1093</v>
      </c>
      <c r="D53" s="38" t="s">
        <v>1076</v>
      </c>
      <c r="E53" s="38" t="s">
        <v>30</v>
      </c>
      <c r="F53" s="38"/>
      <c r="G53" s="38" t="s">
        <v>1092</v>
      </c>
      <c r="H53" s="63"/>
      <c r="I53" s="51">
        <v>41849</v>
      </c>
      <c r="J53" s="52">
        <v>9467</v>
      </c>
      <c r="K53" s="52">
        <v>84</v>
      </c>
      <c r="L53" s="53">
        <v>4611</v>
      </c>
      <c r="M53" s="57" t="s">
        <v>59</v>
      </c>
      <c r="N53" s="48"/>
    </row>
    <row r="54" spans="2:16" x14ac:dyDescent="0.25">
      <c r="B54" s="37">
        <v>49</v>
      </c>
      <c r="C54" s="38" t="s">
        <v>1096</v>
      </c>
      <c r="D54" s="38" t="s">
        <v>1075</v>
      </c>
      <c r="E54" s="38" t="s">
        <v>1097</v>
      </c>
      <c r="F54" s="38"/>
      <c r="G54" s="38" t="s">
        <v>243</v>
      </c>
      <c r="H54" s="63"/>
      <c r="I54" s="51">
        <v>41810</v>
      </c>
      <c r="J54" s="52" t="s">
        <v>1037</v>
      </c>
      <c r="K54" s="52" t="s">
        <v>1098</v>
      </c>
      <c r="L54" s="53">
        <v>6070</v>
      </c>
      <c r="M54" s="57" t="s">
        <v>59</v>
      </c>
      <c r="N54" s="48"/>
    </row>
    <row r="55" spans="2:16" x14ac:dyDescent="0.25">
      <c r="B55" s="37">
        <v>50</v>
      </c>
      <c r="C55" s="38" t="s">
        <v>246</v>
      </c>
      <c r="D55" s="38" t="s">
        <v>1075</v>
      </c>
      <c r="E55" s="38" t="s">
        <v>30</v>
      </c>
      <c r="F55" s="38"/>
      <c r="G55" s="38" t="s">
        <v>210</v>
      </c>
      <c r="H55" s="63"/>
      <c r="I55" s="51">
        <v>42338</v>
      </c>
      <c r="J55" s="52" t="s">
        <v>1037</v>
      </c>
      <c r="K55" s="52">
        <v>103</v>
      </c>
      <c r="L55" s="53">
        <v>5927.52</v>
      </c>
      <c r="M55" s="57" t="s">
        <v>59</v>
      </c>
      <c r="N55" s="57"/>
      <c r="O55" s="48"/>
      <c r="P55" s="1"/>
    </row>
    <row r="56" spans="2:16" x14ac:dyDescent="0.25">
      <c r="B56" s="37">
        <v>51</v>
      </c>
      <c r="C56" s="38" t="s">
        <v>1113</v>
      </c>
      <c r="D56" s="38" t="s">
        <v>1114</v>
      </c>
      <c r="E56" s="158" t="s">
        <v>1115</v>
      </c>
      <c r="F56" s="38"/>
      <c r="G56" s="38" t="s">
        <v>243</v>
      </c>
      <c r="H56" s="63"/>
      <c r="I56" s="51">
        <v>42468</v>
      </c>
      <c r="J56" s="52" t="s">
        <v>1037</v>
      </c>
      <c r="K56" s="52" t="s">
        <v>1116</v>
      </c>
      <c r="L56" s="53">
        <v>3838.79</v>
      </c>
      <c r="M56" s="57" t="s">
        <v>59</v>
      </c>
      <c r="N56" s="57"/>
      <c r="O56" s="8"/>
      <c r="P56" s="1"/>
    </row>
    <row r="57" spans="2:16" x14ac:dyDescent="0.25">
      <c r="B57" s="37"/>
      <c r="C57" s="38"/>
      <c r="D57" s="38"/>
      <c r="E57" s="38"/>
      <c r="F57" s="38"/>
      <c r="G57" s="38"/>
      <c r="H57" s="63"/>
      <c r="I57" s="51"/>
      <c r="J57" s="52"/>
      <c r="K57" s="52"/>
      <c r="L57" s="53"/>
      <c r="M57" s="57"/>
      <c r="N57" s="48"/>
    </row>
    <row r="58" spans="2:16" x14ac:dyDescent="0.25">
      <c r="B58" s="37"/>
      <c r="C58" s="71" t="s">
        <v>1014</v>
      </c>
      <c r="D58" s="48"/>
      <c r="E58" s="48"/>
      <c r="F58" s="48"/>
      <c r="G58" s="48"/>
      <c r="H58" s="57"/>
      <c r="I58" s="58"/>
      <c r="J58" s="59"/>
      <c r="K58" s="59"/>
      <c r="L58" s="73">
        <f>SUM(L13:L56)</f>
        <v>252261.00999999998</v>
      </c>
      <c r="M58" s="49"/>
      <c r="N58" s="48"/>
    </row>
    <row r="59" spans="2:16" x14ac:dyDescent="0.25">
      <c r="B59" s="72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6" x14ac:dyDescent="0.25">
      <c r="B60" s="72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6" x14ac:dyDescent="0.25">
      <c r="B61" s="72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6" x14ac:dyDescent="0.25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6" x14ac:dyDescent="0.25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6" x14ac:dyDescent="0.25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2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2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 x14ac:dyDescent="0.25">
      <c r="B79" s="72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 x14ac:dyDescent="0.25">
      <c r="B80" s="72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 x14ac:dyDescent="0.25">
      <c r="B81" s="72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51181102362204722" bottom="0.35433070866141736" header="0.31496062992125984" footer="0.47244094488188981"/>
  <pageSetup paperSize="5" scale="83" orientation="landscape" verticalDpi="0" r:id="rId1"/>
  <ignoredErrors>
    <ignoredError sqref="B20 B15 B32" formula="1"/>
    <ignoredError sqref="H17:H38 J15:K15 E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E1" zoomScale="112" zoomScaleNormal="112" workbookViewId="0">
      <selection activeCell="L17" sqref="L17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66" customWidth="1"/>
    <col min="4" max="4" width="24.85546875" customWidth="1"/>
    <col min="5" max="5" width="17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7.140625" bestFit="1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1038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467</v>
      </c>
      <c r="D13" s="38" t="s">
        <v>468</v>
      </c>
      <c r="E13" s="43" t="s">
        <v>30</v>
      </c>
      <c r="F13" s="38" t="s">
        <v>469</v>
      </c>
      <c r="G13" s="38" t="s">
        <v>210</v>
      </c>
      <c r="H13" s="42" t="s">
        <v>1008</v>
      </c>
      <c r="I13" s="40">
        <v>34646</v>
      </c>
      <c r="J13" s="39">
        <v>5524</v>
      </c>
      <c r="K13" s="39">
        <v>6255</v>
      </c>
      <c r="L13" s="41">
        <v>450</v>
      </c>
      <c r="M13" s="42" t="s">
        <v>470</v>
      </c>
      <c r="N13" s="38"/>
    </row>
    <row r="14" spans="2:15" x14ac:dyDescent="0.25">
      <c r="B14" s="37">
        <f>(B13+1)</f>
        <v>2</v>
      </c>
      <c r="C14" s="38" t="s">
        <v>475</v>
      </c>
      <c r="D14" s="38" t="s">
        <v>29</v>
      </c>
      <c r="E14" s="43" t="s">
        <v>30</v>
      </c>
      <c r="F14" s="38" t="s">
        <v>476</v>
      </c>
      <c r="G14" s="38" t="s">
        <v>210</v>
      </c>
      <c r="H14" s="42" t="s">
        <v>1029</v>
      </c>
      <c r="I14" s="40">
        <v>34646</v>
      </c>
      <c r="J14" s="39">
        <v>5524</v>
      </c>
      <c r="K14" s="39">
        <v>6255</v>
      </c>
      <c r="L14" s="41">
        <v>240</v>
      </c>
      <c r="M14" s="42" t="s">
        <v>470</v>
      </c>
      <c r="N14" s="38"/>
    </row>
    <row r="15" spans="2:15" x14ac:dyDescent="0.25">
      <c r="B15" s="37">
        <f>(B14+1)</f>
        <v>3</v>
      </c>
      <c r="C15" s="38" t="s">
        <v>800</v>
      </c>
      <c r="D15" s="38" t="s">
        <v>29</v>
      </c>
      <c r="E15" s="43" t="s">
        <v>30</v>
      </c>
      <c r="F15" s="38" t="s">
        <v>801</v>
      </c>
      <c r="G15" s="38" t="s">
        <v>210</v>
      </c>
      <c r="H15" s="42" t="s">
        <v>1032</v>
      </c>
      <c r="I15" s="40">
        <v>34646</v>
      </c>
      <c r="J15" s="42" t="s">
        <v>802</v>
      </c>
      <c r="K15" s="42" t="s">
        <v>803</v>
      </c>
      <c r="L15" s="41">
        <v>235</v>
      </c>
      <c r="M15" s="42" t="s">
        <v>470</v>
      </c>
      <c r="N15" s="38"/>
    </row>
    <row r="16" spans="2:15" x14ac:dyDescent="0.25">
      <c r="B16" s="37">
        <f>(B15+1)</f>
        <v>4</v>
      </c>
      <c r="C16" s="38" t="s">
        <v>804</v>
      </c>
      <c r="D16" s="38" t="s">
        <v>29</v>
      </c>
      <c r="E16" s="38" t="s">
        <v>30</v>
      </c>
      <c r="F16" s="38" t="s">
        <v>805</v>
      </c>
      <c r="G16" s="38" t="s">
        <v>210</v>
      </c>
      <c r="H16" s="42" t="s">
        <v>1032</v>
      </c>
      <c r="I16" s="40">
        <v>34646</v>
      </c>
      <c r="J16" s="42" t="s">
        <v>802</v>
      </c>
      <c r="K16" s="42" t="s">
        <v>806</v>
      </c>
      <c r="L16" s="41">
        <v>620</v>
      </c>
      <c r="M16" s="42" t="s">
        <v>470</v>
      </c>
      <c r="N16" s="38"/>
    </row>
    <row r="17" spans="2:14" x14ac:dyDescent="0.25">
      <c r="B17" s="37">
        <f>(B16+1)</f>
        <v>5</v>
      </c>
      <c r="C17" s="38" t="s">
        <v>471</v>
      </c>
      <c r="D17" s="38" t="s">
        <v>29</v>
      </c>
      <c r="E17" s="43" t="s">
        <v>30</v>
      </c>
      <c r="F17" s="38" t="s">
        <v>472</v>
      </c>
      <c r="G17" s="38" t="s">
        <v>210</v>
      </c>
      <c r="H17" s="42" t="s">
        <v>1029</v>
      </c>
      <c r="I17" s="40">
        <v>38443</v>
      </c>
      <c r="J17" s="39" t="s">
        <v>42</v>
      </c>
      <c r="K17" s="39" t="s">
        <v>42</v>
      </c>
      <c r="L17" s="41">
        <v>50</v>
      </c>
      <c r="M17" s="42" t="s">
        <v>470</v>
      </c>
      <c r="N17" s="38"/>
    </row>
    <row r="18" spans="2:14" x14ac:dyDescent="0.25">
      <c r="B18" s="37">
        <f>(B17+1)</f>
        <v>6</v>
      </c>
      <c r="C18" s="38" t="s">
        <v>473</v>
      </c>
      <c r="D18" s="38" t="s">
        <v>29</v>
      </c>
      <c r="E18" s="43" t="s">
        <v>30</v>
      </c>
      <c r="F18" s="38" t="s">
        <v>474</v>
      </c>
      <c r="G18" s="38" t="s">
        <v>210</v>
      </c>
      <c r="H18" s="42" t="s">
        <v>1029</v>
      </c>
      <c r="I18" s="40">
        <v>38443</v>
      </c>
      <c r="J18" s="39" t="s">
        <v>42</v>
      </c>
      <c r="K18" s="39" t="s">
        <v>42</v>
      </c>
      <c r="L18" s="41">
        <v>500</v>
      </c>
      <c r="M18" s="42" t="s">
        <v>470</v>
      </c>
      <c r="N18" s="38"/>
    </row>
    <row r="19" spans="2:14" x14ac:dyDescent="0.25">
      <c r="B19" s="37"/>
      <c r="C19" s="48" t="s">
        <v>1013</v>
      </c>
      <c r="D19" s="48"/>
      <c r="E19" s="48"/>
      <c r="F19" s="48"/>
      <c r="G19" s="48"/>
      <c r="H19" s="57"/>
      <c r="I19" s="58"/>
      <c r="J19" s="59"/>
      <c r="K19" s="59"/>
      <c r="L19" s="73">
        <f>SUM(L13:L18)</f>
        <v>2095</v>
      </c>
      <c r="M19" s="49"/>
      <c r="N19" s="48"/>
    </row>
    <row r="20" spans="2:14" x14ac:dyDescent="0.25">
      <c r="B20" s="72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2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2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</sheetData>
  <mergeCells count="5">
    <mergeCell ref="B1:N1"/>
    <mergeCell ref="B2:N2"/>
    <mergeCell ref="B3:N3"/>
    <mergeCell ref="B5:N5"/>
    <mergeCell ref="B6:N6"/>
  </mergeCells>
  <pageMargins left="0.70866141732283472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18 J15:K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workbookViewId="0">
      <selection activeCell="J17" sqref="J17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66" customWidth="1"/>
    <col min="4" max="4" width="24.42578125" customWidth="1"/>
    <col min="5" max="5" width="18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6.5703125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1039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f>([1]Hoja2!A80+1)</f>
        <v>2</v>
      </c>
      <c r="C13" s="38" t="s">
        <v>1040</v>
      </c>
      <c r="D13" s="38" t="s">
        <v>29</v>
      </c>
      <c r="E13" s="38" t="s">
        <v>30</v>
      </c>
      <c r="F13" s="38" t="s">
        <v>209</v>
      </c>
      <c r="G13" s="38" t="s">
        <v>210</v>
      </c>
      <c r="H13" s="42" t="s">
        <v>1029</v>
      </c>
      <c r="I13" s="40">
        <v>35277</v>
      </c>
      <c r="J13" s="39"/>
      <c r="K13" s="39"/>
      <c r="L13" s="41">
        <v>2359.46</v>
      </c>
      <c r="M13" s="42" t="s">
        <v>211</v>
      </c>
      <c r="N13" s="38"/>
    </row>
    <row r="14" spans="2:15" x14ac:dyDescent="0.25">
      <c r="B14" s="37">
        <f t="shared" ref="B14:B27" si="0">(B13+1)</f>
        <v>3</v>
      </c>
      <c r="C14" s="38" t="s">
        <v>662</v>
      </c>
      <c r="D14" s="38" t="s">
        <v>663</v>
      </c>
      <c r="E14" s="38" t="s">
        <v>30</v>
      </c>
      <c r="F14" s="38" t="s">
        <v>664</v>
      </c>
      <c r="G14" s="38" t="s">
        <v>83</v>
      </c>
      <c r="H14" s="42" t="s">
        <v>1019</v>
      </c>
      <c r="I14" s="40">
        <v>37313</v>
      </c>
      <c r="J14" s="39">
        <v>402</v>
      </c>
      <c r="K14" s="39">
        <v>5118</v>
      </c>
      <c r="L14" s="41">
        <v>4025</v>
      </c>
      <c r="M14" s="42" t="s">
        <v>211</v>
      </c>
      <c r="N14" s="38"/>
    </row>
    <row r="15" spans="2:15" x14ac:dyDescent="0.25">
      <c r="B15" s="37">
        <f t="shared" si="0"/>
        <v>4</v>
      </c>
      <c r="C15" s="38" t="s">
        <v>214</v>
      </c>
      <c r="D15" s="38" t="s">
        <v>29</v>
      </c>
      <c r="E15" s="38" t="s">
        <v>30</v>
      </c>
      <c r="F15" s="38" t="s">
        <v>215</v>
      </c>
      <c r="G15" s="38" t="s">
        <v>210</v>
      </c>
      <c r="H15" s="42" t="s">
        <v>1029</v>
      </c>
      <c r="I15" s="40">
        <v>37446</v>
      </c>
      <c r="J15" s="39">
        <v>738</v>
      </c>
      <c r="K15" s="39">
        <v>3474446</v>
      </c>
      <c r="L15" s="41">
        <v>1759.17</v>
      </c>
      <c r="M15" s="42" t="s">
        <v>211</v>
      </c>
      <c r="N15" s="38"/>
    </row>
    <row r="16" spans="2:15" x14ac:dyDescent="0.25">
      <c r="B16" s="37">
        <f t="shared" si="0"/>
        <v>5</v>
      </c>
      <c r="C16" s="38" t="s">
        <v>216</v>
      </c>
      <c r="D16" s="38" t="s">
        <v>29</v>
      </c>
      <c r="E16" s="38" t="s">
        <v>30</v>
      </c>
      <c r="F16" s="38" t="s">
        <v>217</v>
      </c>
      <c r="G16" s="38" t="s">
        <v>210</v>
      </c>
      <c r="H16" s="42" t="s">
        <v>1029</v>
      </c>
      <c r="I16" s="40">
        <v>37446</v>
      </c>
      <c r="J16" s="39">
        <v>738</v>
      </c>
      <c r="K16" s="39">
        <v>3474446</v>
      </c>
      <c r="L16" s="41">
        <v>1998.83</v>
      </c>
      <c r="M16" s="42" t="s">
        <v>211</v>
      </c>
      <c r="N16" s="38"/>
    </row>
    <row r="17" spans="2:14" x14ac:dyDescent="0.25">
      <c r="B17" s="37">
        <f t="shared" si="0"/>
        <v>6</v>
      </c>
      <c r="C17" s="38" t="s">
        <v>390</v>
      </c>
      <c r="D17" s="38" t="s">
        <v>29</v>
      </c>
      <c r="E17" s="43" t="s">
        <v>30</v>
      </c>
      <c r="F17" s="38" t="s">
        <v>391</v>
      </c>
      <c r="G17" s="38" t="s">
        <v>392</v>
      </c>
      <c r="H17" s="42" t="s">
        <v>995</v>
      </c>
      <c r="I17" s="40">
        <v>38443</v>
      </c>
      <c r="J17" s="39" t="s">
        <v>42</v>
      </c>
      <c r="K17" s="39" t="s">
        <v>42</v>
      </c>
      <c r="L17" s="41">
        <v>30</v>
      </c>
      <c r="M17" s="42" t="s">
        <v>211</v>
      </c>
      <c r="N17" s="38"/>
    </row>
    <row r="18" spans="2:14" x14ac:dyDescent="0.25">
      <c r="B18" s="37">
        <f t="shared" si="0"/>
        <v>7</v>
      </c>
      <c r="C18" s="38" t="s">
        <v>390</v>
      </c>
      <c r="D18" s="38" t="s">
        <v>29</v>
      </c>
      <c r="E18" s="38" t="s">
        <v>30</v>
      </c>
      <c r="F18" s="38" t="s">
        <v>393</v>
      </c>
      <c r="G18" s="38" t="s">
        <v>392</v>
      </c>
      <c r="H18" s="42" t="s">
        <v>995</v>
      </c>
      <c r="I18" s="40">
        <v>38443</v>
      </c>
      <c r="J18" s="39" t="s">
        <v>42</v>
      </c>
      <c r="K18" s="39" t="s">
        <v>42</v>
      </c>
      <c r="L18" s="41">
        <v>30</v>
      </c>
      <c r="M18" s="42" t="s">
        <v>211</v>
      </c>
      <c r="N18" s="38"/>
    </row>
    <row r="19" spans="2:14" x14ac:dyDescent="0.25">
      <c r="B19" s="37">
        <f t="shared" si="0"/>
        <v>8</v>
      </c>
      <c r="C19" s="38" t="s">
        <v>390</v>
      </c>
      <c r="D19" s="38" t="s">
        <v>29</v>
      </c>
      <c r="E19" s="38" t="s">
        <v>30</v>
      </c>
      <c r="F19" s="38" t="s">
        <v>394</v>
      </c>
      <c r="G19" s="38" t="s">
        <v>392</v>
      </c>
      <c r="H19" s="42" t="s">
        <v>995</v>
      </c>
      <c r="I19" s="40">
        <v>38443</v>
      </c>
      <c r="J19" s="39" t="s">
        <v>42</v>
      </c>
      <c r="K19" s="39" t="s">
        <v>42</v>
      </c>
      <c r="L19" s="41">
        <v>30</v>
      </c>
      <c r="M19" s="42" t="s">
        <v>211</v>
      </c>
      <c r="N19" s="38"/>
    </row>
    <row r="20" spans="2:14" x14ac:dyDescent="0.25">
      <c r="B20" s="37">
        <f t="shared" si="0"/>
        <v>9</v>
      </c>
      <c r="C20" s="38" t="s">
        <v>390</v>
      </c>
      <c r="D20" s="38" t="s">
        <v>29</v>
      </c>
      <c r="E20" s="38" t="s">
        <v>30</v>
      </c>
      <c r="F20" s="38" t="s">
        <v>395</v>
      </c>
      <c r="G20" s="38" t="s">
        <v>392</v>
      </c>
      <c r="H20" s="42" t="s">
        <v>995</v>
      </c>
      <c r="I20" s="40">
        <v>38443</v>
      </c>
      <c r="J20" s="39" t="s">
        <v>42</v>
      </c>
      <c r="K20" s="39" t="s">
        <v>42</v>
      </c>
      <c r="L20" s="41">
        <v>30</v>
      </c>
      <c r="M20" s="42" t="s">
        <v>211</v>
      </c>
      <c r="N20" s="38"/>
    </row>
    <row r="21" spans="2:14" x14ac:dyDescent="0.25">
      <c r="B21" s="37">
        <f t="shared" si="0"/>
        <v>10</v>
      </c>
      <c r="C21" s="38" t="s">
        <v>390</v>
      </c>
      <c r="D21" s="38" t="s">
        <v>29</v>
      </c>
      <c r="E21" s="38" t="s">
        <v>30</v>
      </c>
      <c r="F21" s="38" t="s">
        <v>396</v>
      </c>
      <c r="G21" s="38" t="s">
        <v>392</v>
      </c>
      <c r="H21" s="42" t="s">
        <v>995</v>
      </c>
      <c r="I21" s="40">
        <v>38443</v>
      </c>
      <c r="J21" s="39" t="s">
        <v>42</v>
      </c>
      <c r="K21" s="39" t="s">
        <v>42</v>
      </c>
      <c r="L21" s="41">
        <v>30</v>
      </c>
      <c r="M21" s="42" t="s">
        <v>211</v>
      </c>
      <c r="N21" s="38"/>
    </row>
    <row r="22" spans="2:14" x14ac:dyDescent="0.25">
      <c r="B22" s="37">
        <f t="shared" si="0"/>
        <v>11</v>
      </c>
      <c r="C22" s="38" t="s">
        <v>390</v>
      </c>
      <c r="D22" s="38" t="s">
        <v>29</v>
      </c>
      <c r="E22" s="38" t="s">
        <v>30</v>
      </c>
      <c r="F22" s="38" t="s">
        <v>397</v>
      </c>
      <c r="G22" s="38" t="s">
        <v>392</v>
      </c>
      <c r="H22" s="42" t="s">
        <v>995</v>
      </c>
      <c r="I22" s="40">
        <v>38443</v>
      </c>
      <c r="J22" s="39" t="s">
        <v>42</v>
      </c>
      <c r="K22" s="39" t="s">
        <v>42</v>
      </c>
      <c r="L22" s="41">
        <v>30</v>
      </c>
      <c r="M22" s="42" t="s">
        <v>211</v>
      </c>
      <c r="N22" s="38"/>
    </row>
    <row r="23" spans="2:14" x14ac:dyDescent="0.25">
      <c r="B23" s="37">
        <f t="shared" si="0"/>
        <v>12</v>
      </c>
      <c r="C23" s="38" t="s">
        <v>390</v>
      </c>
      <c r="D23" s="38" t="s">
        <v>29</v>
      </c>
      <c r="E23" s="38" t="s">
        <v>30</v>
      </c>
      <c r="F23" s="38" t="s">
        <v>398</v>
      </c>
      <c r="G23" s="38" t="s">
        <v>392</v>
      </c>
      <c r="H23" s="42" t="s">
        <v>995</v>
      </c>
      <c r="I23" s="40">
        <v>38443</v>
      </c>
      <c r="J23" s="39" t="s">
        <v>42</v>
      </c>
      <c r="K23" s="39" t="s">
        <v>42</v>
      </c>
      <c r="L23" s="41">
        <v>30</v>
      </c>
      <c r="M23" s="42" t="s">
        <v>211</v>
      </c>
      <c r="N23" s="38"/>
    </row>
    <row r="24" spans="2:14" x14ac:dyDescent="0.25">
      <c r="B24" s="37">
        <f t="shared" si="0"/>
        <v>13</v>
      </c>
      <c r="C24" s="38" t="s">
        <v>390</v>
      </c>
      <c r="D24" s="38" t="s">
        <v>29</v>
      </c>
      <c r="E24" s="38" t="s">
        <v>30</v>
      </c>
      <c r="F24" s="38" t="s">
        <v>399</v>
      </c>
      <c r="G24" s="38" t="s">
        <v>392</v>
      </c>
      <c r="H24" s="42" t="s">
        <v>995</v>
      </c>
      <c r="I24" s="40">
        <v>38443</v>
      </c>
      <c r="J24" s="39" t="s">
        <v>42</v>
      </c>
      <c r="K24" s="39" t="s">
        <v>42</v>
      </c>
      <c r="L24" s="41">
        <v>30</v>
      </c>
      <c r="M24" s="42" t="s">
        <v>211</v>
      </c>
      <c r="N24" s="38"/>
    </row>
    <row r="25" spans="2:14" x14ac:dyDescent="0.25">
      <c r="B25" s="37">
        <f t="shared" si="0"/>
        <v>14</v>
      </c>
      <c r="C25" s="38" t="s">
        <v>390</v>
      </c>
      <c r="D25" s="38" t="s">
        <v>29</v>
      </c>
      <c r="E25" s="38" t="s">
        <v>30</v>
      </c>
      <c r="F25" s="38" t="s">
        <v>400</v>
      </c>
      <c r="G25" s="38" t="s">
        <v>392</v>
      </c>
      <c r="H25" s="42" t="s">
        <v>995</v>
      </c>
      <c r="I25" s="40">
        <v>38443</v>
      </c>
      <c r="J25" s="39" t="s">
        <v>42</v>
      </c>
      <c r="K25" s="39" t="s">
        <v>42</v>
      </c>
      <c r="L25" s="41">
        <v>30</v>
      </c>
      <c r="M25" s="42" t="s">
        <v>211</v>
      </c>
      <c r="N25" s="38"/>
    </row>
    <row r="26" spans="2:14" x14ac:dyDescent="0.25">
      <c r="B26" s="37">
        <f t="shared" si="0"/>
        <v>15</v>
      </c>
      <c r="C26" s="48" t="s">
        <v>762</v>
      </c>
      <c r="D26" s="48" t="s">
        <v>498</v>
      </c>
      <c r="E26" s="48" t="s">
        <v>30</v>
      </c>
      <c r="F26" s="48" t="s">
        <v>763</v>
      </c>
      <c r="G26" s="48" t="s">
        <v>210</v>
      </c>
      <c r="H26" s="57">
        <v>16</v>
      </c>
      <c r="I26" s="40">
        <v>38443</v>
      </c>
      <c r="J26" s="39" t="s">
        <v>42</v>
      </c>
      <c r="K26" s="39" t="s">
        <v>42</v>
      </c>
      <c r="L26" s="41">
        <v>1000</v>
      </c>
      <c r="M26" s="42" t="s">
        <v>211</v>
      </c>
      <c r="N26" s="48"/>
    </row>
    <row r="27" spans="2:14" x14ac:dyDescent="0.25">
      <c r="B27" s="37">
        <f t="shared" si="0"/>
        <v>16</v>
      </c>
      <c r="C27" s="48" t="s">
        <v>762</v>
      </c>
      <c r="D27" s="48" t="s">
        <v>498</v>
      </c>
      <c r="E27" s="48" t="s">
        <v>30</v>
      </c>
      <c r="F27" s="48" t="s">
        <v>764</v>
      </c>
      <c r="G27" s="48" t="s">
        <v>210</v>
      </c>
      <c r="H27" s="57">
        <v>16</v>
      </c>
      <c r="I27" s="40">
        <v>38443</v>
      </c>
      <c r="J27" s="39" t="s">
        <v>42</v>
      </c>
      <c r="K27" s="39" t="s">
        <v>42</v>
      </c>
      <c r="L27" s="41">
        <v>1000</v>
      </c>
      <c r="M27" s="42" t="s">
        <v>211</v>
      </c>
      <c r="N27" s="48"/>
    </row>
    <row r="28" spans="2:14" x14ac:dyDescent="0.25">
      <c r="B28" s="37"/>
      <c r="C28" s="48"/>
      <c r="D28" s="48"/>
      <c r="E28" s="48"/>
      <c r="F28" s="48"/>
      <c r="G28" s="48"/>
      <c r="H28" s="57"/>
      <c r="I28" s="40"/>
      <c r="J28" s="39"/>
      <c r="K28" s="39"/>
      <c r="L28" s="41"/>
      <c r="M28" s="42"/>
      <c r="N28" s="48"/>
    </row>
    <row r="29" spans="2:14" x14ac:dyDescent="0.25">
      <c r="B29" s="37"/>
      <c r="C29" s="71" t="s">
        <v>1014</v>
      </c>
      <c r="D29" s="48"/>
      <c r="E29" s="48"/>
      <c r="F29" s="48"/>
      <c r="G29" s="48"/>
      <c r="H29" s="57"/>
      <c r="I29" s="58"/>
      <c r="J29" s="59"/>
      <c r="K29" s="59"/>
      <c r="L29" s="73">
        <f>SUM(L13:L27)</f>
        <v>12412.46</v>
      </c>
      <c r="M29" s="49"/>
      <c r="N29" s="48"/>
    </row>
    <row r="30" spans="2:14" x14ac:dyDescent="0.25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2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2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  <row r="43" spans="2:14" x14ac:dyDescent="0.25">
      <c r="B43" s="72"/>
      <c r="C43" s="8"/>
      <c r="D43" s="14"/>
      <c r="E43" s="14"/>
      <c r="F43" s="14"/>
      <c r="G43" s="14"/>
      <c r="H43" s="10"/>
      <c r="I43" s="11"/>
      <c r="J43" s="12"/>
      <c r="K43" s="12"/>
      <c r="L43" s="13"/>
      <c r="M43" s="10"/>
      <c r="N43" s="14"/>
    </row>
    <row r="44" spans="2:14" x14ac:dyDescent="0.25">
      <c r="B44" s="72"/>
      <c r="C44" s="8"/>
      <c r="D44" s="14"/>
      <c r="E44" s="14"/>
      <c r="F44" s="14"/>
      <c r="G44" s="14"/>
      <c r="H44" s="10"/>
      <c r="I44" s="11"/>
      <c r="J44" s="12"/>
      <c r="K44" s="12"/>
      <c r="L44" s="13"/>
      <c r="M44" s="10"/>
      <c r="N44" s="14"/>
    </row>
    <row r="45" spans="2:14" x14ac:dyDescent="0.25">
      <c r="B45" s="72"/>
      <c r="C45" s="8"/>
      <c r="D45" s="14"/>
      <c r="E45" s="14"/>
      <c r="F45" s="14"/>
      <c r="G45" s="14"/>
      <c r="H45" s="10"/>
      <c r="I45" s="11"/>
      <c r="J45" s="12"/>
      <c r="K45" s="12"/>
      <c r="L45" s="13"/>
      <c r="M45" s="10"/>
      <c r="N45" s="14"/>
    </row>
    <row r="46" spans="2:14" x14ac:dyDescent="0.25">
      <c r="B46" s="72"/>
      <c r="C46" s="8"/>
      <c r="D46" s="14"/>
      <c r="E46" s="14"/>
      <c r="F46" s="14"/>
      <c r="G46" s="14"/>
      <c r="H46" s="10"/>
      <c r="I46" s="11"/>
      <c r="J46" s="12"/>
      <c r="K46" s="12"/>
      <c r="L46" s="13"/>
      <c r="M46" s="10"/>
      <c r="N46" s="14"/>
    </row>
    <row r="47" spans="2:14" x14ac:dyDescent="0.25">
      <c r="B47" s="72"/>
      <c r="C47" s="8"/>
      <c r="D47" s="14"/>
      <c r="E47" s="14"/>
      <c r="F47" s="14"/>
      <c r="G47" s="14"/>
      <c r="H47" s="10"/>
      <c r="I47" s="11"/>
      <c r="J47" s="12"/>
      <c r="K47" s="12"/>
      <c r="L47" s="13"/>
      <c r="M47" s="10"/>
      <c r="N47" s="14"/>
    </row>
    <row r="48" spans="2:14" x14ac:dyDescent="0.25">
      <c r="B48" s="72"/>
      <c r="C48" s="8"/>
      <c r="D48" s="14"/>
      <c r="E48" s="14"/>
      <c r="F48" s="14"/>
      <c r="G48" s="14"/>
      <c r="H48" s="10"/>
      <c r="I48" s="11"/>
      <c r="J48" s="12"/>
      <c r="K48" s="12"/>
      <c r="L48" s="13"/>
      <c r="M48" s="10"/>
      <c r="N48" s="14"/>
    </row>
    <row r="49" spans="2:14" x14ac:dyDescent="0.25">
      <c r="B49" s="72"/>
      <c r="C49" s="8"/>
      <c r="D49" s="14"/>
      <c r="E49" s="14"/>
      <c r="F49" s="14"/>
      <c r="G49" s="14"/>
      <c r="H49" s="10"/>
      <c r="I49" s="11"/>
      <c r="J49" s="12"/>
      <c r="K49" s="12"/>
      <c r="L49" s="13"/>
      <c r="M49" s="10"/>
      <c r="N49" s="14"/>
    </row>
    <row r="50" spans="2:14" x14ac:dyDescent="0.25">
      <c r="B50" s="72"/>
      <c r="C50" s="8"/>
      <c r="D50" s="14"/>
      <c r="E50" s="14"/>
      <c r="F50" s="14"/>
      <c r="G50" s="14"/>
      <c r="H50" s="10"/>
      <c r="I50" s="11"/>
      <c r="J50" s="12"/>
      <c r="K50" s="12"/>
      <c r="L50" s="13"/>
      <c r="M50" s="10"/>
      <c r="N50" s="14"/>
    </row>
    <row r="51" spans="2:14" x14ac:dyDescent="0.25">
      <c r="B51" s="72"/>
      <c r="C51" s="8"/>
      <c r="D51" s="14"/>
      <c r="E51" s="14"/>
      <c r="F51" s="14"/>
      <c r="G51" s="14"/>
      <c r="H51" s="10"/>
      <c r="I51" s="11"/>
      <c r="J51" s="12"/>
      <c r="K51" s="12"/>
      <c r="L51" s="13"/>
      <c r="M51" s="10"/>
      <c r="N51" s="14"/>
    </row>
    <row r="52" spans="2:14" x14ac:dyDescent="0.25">
      <c r="B52" s="72"/>
      <c r="C52" s="8"/>
      <c r="D52" s="14"/>
      <c r="E52" s="14"/>
      <c r="F52" s="14"/>
      <c r="G52" s="14"/>
      <c r="H52" s="10"/>
      <c r="I52" s="11"/>
      <c r="J52" s="12"/>
      <c r="K52" s="12"/>
      <c r="L52" s="13"/>
      <c r="M52" s="10"/>
      <c r="N52" s="14"/>
    </row>
  </sheetData>
  <mergeCells count="5">
    <mergeCell ref="B1:N1"/>
    <mergeCell ref="B2:N2"/>
    <mergeCell ref="B3:N3"/>
    <mergeCell ref="B5:N5"/>
    <mergeCell ref="B6:N6"/>
  </mergeCells>
  <pageMargins left="0.7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2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zoomScale="112" zoomScaleNormal="112" workbookViewId="0">
      <selection activeCell="L23" sqref="L23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66" customWidth="1"/>
    <col min="4" max="4" width="24.140625" customWidth="1"/>
    <col min="5" max="5" width="15.7109375" customWidth="1"/>
    <col min="6" max="6" width="17.5703125" bestFit="1" customWidth="1"/>
    <col min="7" max="7" width="26.42578125" customWidth="1"/>
    <col min="8" max="8" width="7.5703125" style="3" customWidth="1"/>
    <col min="9" max="9" width="9.85546875" style="4" customWidth="1"/>
    <col min="10" max="10" width="8.28515625" style="5" customWidth="1"/>
    <col min="11" max="11" width="10.140625" style="5" customWidth="1"/>
    <col min="12" max="12" width="11" style="6" customWidth="1"/>
    <col min="13" max="13" width="10.5703125" style="3" customWidth="1"/>
    <col min="14" max="14" width="16.85546875" customWidth="1"/>
    <col min="15" max="15" width="11.42578125" style="1"/>
  </cols>
  <sheetData>
    <row r="1" spans="2:16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6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6" x14ac:dyDescent="0.25">
      <c r="B3" s="234" t="s">
        <v>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6" x14ac:dyDescent="0.25">
      <c r="C4"/>
    </row>
    <row r="5" spans="2:16" x14ac:dyDescent="0.25">
      <c r="B5" s="235" t="s">
        <v>3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</row>
    <row r="6" spans="2:16" x14ac:dyDescent="0.25">
      <c r="B6" s="233" t="s">
        <v>1041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6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6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6" x14ac:dyDescent="0.25">
      <c r="C9"/>
      <c r="K9" s="5" t="s">
        <v>1120</v>
      </c>
      <c r="L9" s="141"/>
      <c r="M9" s="16"/>
    </row>
    <row r="10" spans="2:16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6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6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6" ht="15.75" thickTop="1" x14ac:dyDescent="0.25">
      <c r="B13" s="37">
        <v>1</v>
      </c>
      <c r="C13" s="38" t="s">
        <v>787</v>
      </c>
      <c r="D13" s="38" t="s">
        <v>29</v>
      </c>
      <c r="E13" s="38" t="s">
        <v>30</v>
      </c>
      <c r="F13" s="38" t="s">
        <v>788</v>
      </c>
      <c r="G13" s="38" t="s">
        <v>403</v>
      </c>
      <c r="H13" s="37">
        <v>59</v>
      </c>
      <c r="I13" s="40">
        <v>38320</v>
      </c>
      <c r="J13" s="39">
        <v>2663</v>
      </c>
      <c r="K13" s="39">
        <v>1448</v>
      </c>
      <c r="L13" s="41">
        <v>22000</v>
      </c>
      <c r="M13" s="37" t="s">
        <v>789</v>
      </c>
      <c r="N13" s="38"/>
    </row>
    <row r="14" spans="2:16" x14ac:dyDescent="0.25">
      <c r="B14" s="37">
        <v>2</v>
      </c>
      <c r="C14" s="38" t="s">
        <v>912</v>
      </c>
      <c r="D14" s="38" t="s">
        <v>29</v>
      </c>
      <c r="E14" s="38" t="s">
        <v>30</v>
      </c>
      <c r="F14" s="38" t="s">
        <v>1042</v>
      </c>
      <c r="G14" s="38" t="s">
        <v>403</v>
      </c>
      <c r="H14" s="37">
        <v>70</v>
      </c>
      <c r="I14" s="40">
        <v>39415</v>
      </c>
      <c r="J14" s="39"/>
      <c r="K14" s="39"/>
      <c r="L14" s="41">
        <v>27000</v>
      </c>
      <c r="M14" s="37" t="s">
        <v>789</v>
      </c>
      <c r="N14" s="38"/>
    </row>
    <row r="15" spans="2:16" x14ac:dyDescent="0.25">
      <c r="B15" s="37">
        <v>3</v>
      </c>
      <c r="C15" s="38" t="s">
        <v>971</v>
      </c>
      <c r="D15" s="38" t="s">
        <v>972</v>
      </c>
      <c r="E15" s="38">
        <v>1707512</v>
      </c>
      <c r="F15" s="38" t="s">
        <v>1043</v>
      </c>
      <c r="G15" s="38" t="s">
        <v>403</v>
      </c>
      <c r="H15" s="37">
        <v>90</v>
      </c>
      <c r="I15" s="40">
        <v>40491</v>
      </c>
      <c r="J15" s="39" t="s">
        <v>973</v>
      </c>
      <c r="K15" s="39">
        <v>138</v>
      </c>
      <c r="L15" s="41">
        <v>18449.95</v>
      </c>
      <c r="M15" s="37" t="s">
        <v>789</v>
      </c>
      <c r="N15" s="38"/>
    </row>
    <row r="16" spans="2:16" x14ac:dyDescent="0.25">
      <c r="B16" s="37">
        <v>4</v>
      </c>
      <c r="C16" s="38" t="s">
        <v>1110</v>
      </c>
      <c r="D16" s="38" t="s">
        <v>29</v>
      </c>
      <c r="E16" s="38" t="s">
        <v>1111</v>
      </c>
      <c r="F16" s="38"/>
      <c r="G16" s="38" t="s">
        <v>403</v>
      </c>
      <c r="H16" s="37" t="s">
        <v>260</v>
      </c>
      <c r="I16" s="40">
        <v>42069</v>
      </c>
      <c r="J16" s="39">
        <v>4532</v>
      </c>
      <c r="K16" s="39">
        <v>5347</v>
      </c>
      <c r="L16" s="41">
        <v>4452.2700000000004</v>
      </c>
      <c r="M16" s="37" t="s">
        <v>789</v>
      </c>
      <c r="N16" s="37"/>
      <c r="O16" s="38"/>
      <c r="P16" s="1"/>
    </row>
    <row r="17" spans="2:14" x14ac:dyDescent="0.25">
      <c r="B17" s="37"/>
      <c r="C17" s="71" t="s">
        <v>1013</v>
      </c>
      <c r="D17" s="48"/>
      <c r="E17" s="48"/>
      <c r="F17" s="48"/>
      <c r="G17" s="48"/>
      <c r="H17" s="57"/>
      <c r="I17" s="58"/>
      <c r="J17" s="59"/>
      <c r="K17" s="59"/>
      <c r="L17" s="73">
        <f>SUM(L13:L16)</f>
        <v>71902.22</v>
      </c>
      <c r="M17" s="49"/>
      <c r="N17" s="48"/>
    </row>
    <row r="18" spans="2:14" x14ac:dyDescent="0.25">
      <c r="B18" s="72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2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1" spans="2:14" x14ac:dyDescent="0.25">
      <c r="B21" s="72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2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2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2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2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2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2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2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2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2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2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2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2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2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2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2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2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2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2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2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</sheetData>
  <mergeCells count="5">
    <mergeCell ref="B1:N1"/>
    <mergeCell ref="B2:N2"/>
    <mergeCell ref="B3:N3"/>
    <mergeCell ref="B5:N5"/>
    <mergeCell ref="B6:N6"/>
  </mergeCells>
  <pageMargins left="0.78740157480314965" right="0.19685039370078741" top="0.74803149606299213" bottom="0.74803149606299213" header="0.31496062992125984" footer="0.31496062992125984"/>
  <pageSetup paperSize="5" scale="8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topLeftCell="A7" workbookViewId="0">
      <selection activeCell="A53" sqref="A53:XFD53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1.7109375" style="66" customWidth="1"/>
    <col min="4" max="4" width="28.140625" bestFit="1" customWidth="1"/>
    <col min="5" max="5" width="11.42578125" customWidth="1"/>
    <col min="6" max="6" width="18.7109375" customWidth="1"/>
    <col min="7" max="7" width="27.42578125" bestFit="1" customWidth="1"/>
    <col min="8" max="8" width="7.5703125" style="3" customWidth="1"/>
    <col min="9" max="9" width="8.28515625" style="4" customWidth="1"/>
    <col min="10" max="11" width="8.28515625" style="5" customWidth="1"/>
    <col min="12" max="12" width="13.140625" style="6" customWidth="1"/>
    <col min="13" max="13" width="11.140625" style="3" customWidth="1"/>
    <col min="14" max="14" width="18.140625" customWidth="1"/>
    <col min="15" max="15" width="11.42578125" style="1"/>
  </cols>
  <sheetData>
    <row r="1" spans="2:15" ht="18.75" x14ac:dyDescent="0.3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5" x14ac:dyDescent="0.25">
      <c r="B2" s="233" t="s">
        <v>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5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5" x14ac:dyDescent="0.25">
      <c r="C4"/>
    </row>
    <row r="5" spans="2:15" x14ac:dyDescent="0.25">
      <c r="B5" s="233" t="s">
        <v>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2:15" x14ac:dyDescent="0.25">
      <c r="B6" s="233" t="s">
        <v>1044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2:15" s="14" customFormat="1" ht="15.95" customHeight="1" x14ac:dyDescent="0.2">
      <c r="B7" s="7"/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/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K9" s="5" t="s">
        <v>1119</v>
      </c>
      <c r="L9" s="141"/>
      <c r="M9" s="16"/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8</v>
      </c>
      <c r="C11" s="22" t="s">
        <v>9</v>
      </c>
      <c r="D11" s="23" t="s">
        <v>10</v>
      </c>
      <c r="E11" s="23" t="s">
        <v>11</v>
      </c>
      <c r="F11" s="22" t="s">
        <v>11</v>
      </c>
      <c r="G11" s="22" t="s">
        <v>12</v>
      </c>
      <c r="H11" s="22" t="s">
        <v>13</v>
      </c>
      <c r="I11" s="24" t="s">
        <v>14</v>
      </c>
      <c r="J11" s="25" t="s">
        <v>13</v>
      </c>
      <c r="K11" s="25" t="s">
        <v>13</v>
      </c>
      <c r="L11" s="26" t="s">
        <v>15</v>
      </c>
      <c r="M11" s="27" t="s">
        <v>16</v>
      </c>
      <c r="N11" s="28"/>
    </row>
    <row r="12" spans="2:15" ht="15.75" thickBot="1" x14ac:dyDescent="0.3">
      <c r="B12" s="29" t="s">
        <v>17</v>
      </c>
      <c r="C12" s="30"/>
      <c r="D12" s="31"/>
      <c r="E12" s="31" t="s">
        <v>18</v>
      </c>
      <c r="F12" s="30" t="s">
        <v>19</v>
      </c>
      <c r="G12" s="30" t="s">
        <v>20</v>
      </c>
      <c r="H12" s="30" t="s">
        <v>21</v>
      </c>
      <c r="I12" s="32" t="s">
        <v>22</v>
      </c>
      <c r="J12" s="33" t="s">
        <v>23</v>
      </c>
      <c r="K12" s="33" t="s">
        <v>24</v>
      </c>
      <c r="L12" s="34" t="s">
        <v>25</v>
      </c>
      <c r="M12" s="35" t="s">
        <v>26</v>
      </c>
      <c r="N12" s="36" t="s">
        <v>27</v>
      </c>
    </row>
    <row r="13" spans="2:15" ht="15.75" thickTop="1" x14ac:dyDescent="0.25">
      <c r="B13" s="37">
        <v>1</v>
      </c>
      <c r="C13" s="38" t="s">
        <v>714</v>
      </c>
      <c r="D13" s="38" t="s">
        <v>29</v>
      </c>
      <c r="E13" s="38" t="s">
        <v>30</v>
      </c>
      <c r="F13" s="38" t="s">
        <v>715</v>
      </c>
      <c r="G13" s="38" t="s">
        <v>210</v>
      </c>
      <c r="H13" s="70">
        <v>13</v>
      </c>
      <c r="I13" s="40">
        <v>37722</v>
      </c>
      <c r="J13" s="39">
        <v>1394</v>
      </c>
      <c r="K13" s="39">
        <v>47925</v>
      </c>
      <c r="L13" s="41">
        <v>4300</v>
      </c>
      <c r="M13" s="37" t="s">
        <v>481</v>
      </c>
      <c r="N13" s="38"/>
    </row>
    <row r="14" spans="2:15" x14ac:dyDescent="0.25">
      <c r="B14" s="37">
        <f t="shared" ref="B14:B37" si="0">(B13+1)</f>
        <v>2</v>
      </c>
      <c r="C14" s="38" t="s">
        <v>714</v>
      </c>
      <c r="D14" s="38" t="s">
        <v>29</v>
      </c>
      <c r="E14" s="38" t="s">
        <v>30</v>
      </c>
      <c r="F14" s="38" t="s">
        <v>716</v>
      </c>
      <c r="G14" s="38" t="s">
        <v>210</v>
      </c>
      <c r="H14" s="70">
        <v>13</v>
      </c>
      <c r="I14" s="40">
        <v>37722</v>
      </c>
      <c r="J14" s="39">
        <v>1394</v>
      </c>
      <c r="K14" s="39">
        <v>47925</v>
      </c>
      <c r="L14" s="41">
        <v>4300</v>
      </c>
      <c r="M14" s="37" t="s">
        <v>481</v>
      </c>
      <c r="N14" s="38"/>
    </row>
    <row r="15" spans="2:15" x14ac:dyDescent="0.25">
      <c r="B15" s="37">
        <f t="shared" si="0"/>
        <v>3</v>
      </c>
      <c r="C15" s="38" t="s">
        <v>717</v>
      </c>
      <c r="D15" s="38" t="s">
        <v>29</v>
      </c>
      <c r="E15" s="38" t="s">
        <v>30</v>
      </c>
      <c r="F15" s="38" t="s">
        <v>718</v>
      </c>
      <c r="G15" s="38" t="s">
        <v>210</v>
      </c>
      <c r="H15" s="70">
        <v>13</v>
      </c>
      <c r="I15" s="40">
        <v>37722</v>
      </c>
      <c r="J15" s="39">
        <v>1394</v>
      </c>
      <c r="K15" s="39">
        <v>47925</v>
      </c>
      <c r="L15" s="41">
        <v>1150</v>
      </c>
      <c r="M15" s="37" t="s">
        <v>481</v>
      </c>
      <c r="N15" s="38"/>
    </row>
    <row r="16" spans="2:15" x14ac:dyDescent="0.25">
      <c r="B16" s="37">
        <f t="shared" si="0"/>
        <v>4</v>
      </c>
      <c r="C16" s="38" t="s">
        <v>717</v>
      </c>
      <c r="D16" s="38" t="s">
        <v>29</v>
      </c>
      <c r="E16" s="38" t="s">
        <v>30</v>
      </c>
      <c r="F16" s="38" t="s">
        <v>719</v>
      </c>
      <c r="G16" s="38" t="s">
        <v>210</v>
      </c>
      <c r="H16" s="70">
        <v>13</v>
      </c>
      <c r="I16" s="40">
        <v>37722</v>
      </c>
      <c r="J16" s="39">
        <v>1394</v>
      </c>
      <c r="K16" s="39">
        <v>47925</v>
      </c>
      <c r="L16" s="41">
        <v>1150</v>
      </c>
      <c r="M16" s="37" t="s">
        <v>481</v>
      </c>
      <c r="N16" s="38"/>
    </row>
    <row r="17" spans="2:14" x14ac:dyDescent="0.25">
      <c r="B17" s="37">
        <f t="shared" si="0"/>
        <v>5</v>
      </c>
      <c r="C17" s="38" t="s">
        <v>477</v>
      </c>
      <c r="D17" s="38" t="s">
        <v>478</v>
      </c>
      <c r="E17" s="43" t="s">
        <v>30</v>
      </c>
      <c r="F17" s="38" t="s">
        <v>479</v>
      </c>
      <c r="G17" s="38" t="s">
        <v>480</v>
      </c>
      <c r="H17" s="46">
        <v>12</v>
      </c>
      <c r="I17" s="40">
        <v>38443</v>
      </c>
      <c r="J17" s="39" t="s">
        <v>42</v>
      </c>
      <c r="K17" s="39" t="s">
        <v>42</v>
      </c>
      <c r="L17" s="41">
        <v>2000</v>
      </c>
      <c r="M17" s="42" t="s">
        <v>481</v>
      </c>
      <c r="N17" s="38"/>
    </row>
    <row r="18" spans="2:14" x14ac:dyDescent="0.25">
      <c r="B18" s="37">
        <f t="shared" si="0"/>
        <v>6</v>
      </c>
      <c r="C18" s="43" t="s">
        <v>482</v>
      </c>
      <c r="D18" s="43" t="s">
        <v>478</v>
      </c>
      <c r="E18" s="43" t="s">
        <v>30</v>
      </c>
      <c r="F18" s="43" t="s">
        <v>483</v>
      </c>
      <c r="G18" s="43" t="s">
        <v>480</v>
      </c>
      <c r="H18" s="46">
        <v>12</v>
      </c>
      <c r="I18" s="40">
        <v>38443</v>
      </c>
      <c r="J18" s="39" t="s">
        <v>42</v>
      </c>
      <c r="K18" s="39" t="s">
        <v>42</v>
      </c>
      <c r="L18" s="41">
        <v>2000</v>
      </c>
      <c r="M18" s="42" t="s">
        <v>481</v>
      </c>
      <c r="N18" s="43"/>
    </row>
    <row r="19" spans="2:14" x14ac:dyDescent="0.25">
      <c r="B19" s="37">
        <f t="shared" si="0"/>
        <v>7</v>
      </c>
      <c r="C19" s="38" t="s">
        <v>482</v>
      </c>
      <c r="D19" s="38" t="s">
        <v>484</v>
      </c>
      <c r="E19" s="43" t="s">
        <v>30</v>
      </c>
      <c r="F19" s="38" t="s">
        <v>485</v>
      </c>
      <c r="G19" s="38" t="s">
        <v>480</v>
      </c>
      <c r="H19" s="46">
        <v>12</v>
      </c>
      <c r="I19" s="40">
        <v>38443</v>
      </c>
      <c r="J19" s="39" t="s">
        <v>42</v>
      </c>
      <c r="K19" s="39" t="s">
        <v>42</v>
      </c>
      <c r="L19" s="41">
        <v>2000</v>
      </c>
      <c r="M19" s="42" t="s">
        <v>481</v>
      </c>
      <c r="N19" s="38"/>
    </row>
    <row r="20" spans="2:14" x14ac:dyDescent="0.25">
      <c r="B20" s="37">
        <f t="shared" si="0"/>
        <v>8</v>
      </c>
      <c r="C20" s="38" t="s">
        <v>486</v>
      </c>
      <c r="D20" s="38" t="s">
        <v>487</v>
      </c>
      <c r="E20" s="43" t="s">
        <v>30</v>
      </c>
      <c r="F20" s="38" t="s">
        <v>488</v>
      </c>
      <c r="G20" s="38" t="s">
        <v>480</v>
      </c>
      <c r="H20" s="46">
        <v>11</v>
      </c>
      <c r="I20" s="40">
        <v>38443</v>
      </c>
      <c r="J20" s="39" t="s">
        <v>42</v>
      </c>
      <c r="K20" s="39" t="s">
        <v>42</v>
      </c>
      <c r="L20" s="41">
        <v>2000</v>
      </c>
      <c r="M20" s="42" t="s">
        <v>481</v>
      </c>
      <c r="N20" s="38"/>
    </row>
    <row r="21" spans="2:14" x14ac:dyDescent="0.25">
      <c r="B21" s="37">
        <f t="shared" si="0"/>
        <v>9</v>
      </c>
      <c r="C21" s="38" t="s">
        <v>486</v>
      </c>
      <c r="D21" s="38" t="s">
        <v>487</v>
      </c>
      <c r="E21" s="43" t="s">
        <v>30</v>
      </c>
      <c r="F21" s="38" t="s">
        <v>489</v>
      </c>
      <c r="G21" s="38" t="s">
        <v>480</v>
      </c>
      <c r="H21" s="46">
        <v>11</v>
      </c>
      <c r="I21" s="40">
        <v>38443</v>
      </c>
      <c r="J21" s="39" t="s">
        <v>42</v>
      </c>
      <c r="K21" s="39" t="s">
        <v>42</v>
      </c>
      <c r="L21" s="41">
        <v>2000</v>
      </c>
      <c r="M21" s="42" t="s">
        <v>481</v>
      </c>
      <c r="N21" s="38"/>
    </row>
    <row r="22" spans="2:14" x14ac:dyDescent="0.25">
      <c r="B22" s="37">
        <f t="shared" si="0"/>
        <v>10</v>
      </c>
      <c r="C22" s="38" t="s">
        <v>486</v>
      </c>
      <c r="D22" s="38" t="s">
        <v>487</v>
      </c>
      <c r="E22" s="43" t="s">
        <v>30</v>
      </c>
      <c r="F22" s="38" t="s">
        <v>490</v>
      </c>
      <c r="G22" s="38" t="s">
        <v>480</v>
      </c>
      <c r="H22" s="46">
        <v>11</v>
      </c>
      <c r="I22" s="40">
        <v>38443</v>
      </c>
      <c r="J22" s="39" t="s">
        <v>42</v>
      </c>
      <c r="K22" s="39" t="s">
        <v>42</v>
      </c>
      <c r="L22" s="41">
        <v>2000</v>
      </c>
      <c r="M22" s="42" t="s">
        <v>481</v>
      </c>
      <c r="N22" s="38"/>
    </row>
    <row r="23" spans="2:14" x14ac:dyDescent="0.25">
      <c r="B23" s="37">
        <f t="shared" si="0"/>
        <v>11</v>
      </c>
      <c r="C23" s="38" t="s">
        <v>486</v>
      </c>
      <c r="D23" s="38" t="s">
        <v>487</v>
      </c>
      <c r="E23" s="43" t="s">
        <v>30</v>
      </c>
      <c r="F23" s="38" t="s">
        <v>491</v>
      </c>
      <c r="G23" s="38" t="s">
        <v>480</v>
      </c>
      <c r="H23" s="46">
        <v>11</v>
      </c>
      <c r="I23" s="40">
        <v>38443</v>
      </c>
      <c r="J23" s="39" t="s">
        <v>42</v>
      </c>
      <c r="K23" s="39" t="s">
        <v>42</v>
      </c>
      <c r="L23" s="41">
        <v>2000</v>
      </c>
      <c r="M23" s="42" t="s">
        <v>481</v>
      </c>
      <c r="N23" s="38"/>
    </row>
    <row r="24" spans="2:14" x14ac:dyDescent="0.25">
      <c r="B24" s="37">
        <f t="shared" si="0"/>
        <v>12</v>
      </c>
      <c r="C24" s="38" t="s">
        <v>486</v>
      </c>
      <c r="D24" s="38" t="s">
        <v>492</v>
      </c>
      <c r="E24" s="43" t="s">
        <v>30</v>
      </c>
      <c r="F24" s="38" t="s">
        <v>493</v>
      </c>
      <c r="G24" s="38" t="s">
        <v>480</v>
      </c>
      <c r="H24" s="46">
        <v>12</v>
      </c>
      <c r="I24" s="40">
        <v>38443</v>
      </c>
      <c r="J24" s="39" t="s">
        <v>42</v>
      </c>
      <c r="K24" s="39" t="s">
        <v>42</v>
      </c>
      <c r="L24" s="41">
        <v>2000</v>
      </c>
      <c r="M24" s="42" t="s">
        <v>481</v>
      </c>
      <c r="N24" s="38"/>
    </row>
    <row r="25" spans="2:14" x14ac:dyDescent="0.25">
      <c r="B25" s="37">
        <f t="shared" si="0"/>
        <v>13</v>
      </c>
      <c r="C25" s="38" t="s">
        <v>486</v>
      </c>
      <c r="D25" s="38" t="s">
        <v>492</v>
      </c>
      <c r="E25" s="43" t="s">
        <v>30</v>
      </c>
      <c r="F25" s="38" t="s">
        <v>494</v>
      </c>
      <c r="G25" s="38" t="s">
        <v>480</v>
      </c>
      <c r="H25" s="46">
        <v>12</v>
      </c>
      <c r="I25" s="40">
        <v>38443</v>
      </c>
      <c r="J25" s="39" t="s">
        <v>42</v>
      </c>
      <c r="K25" s="39" t="s">
        <v>42</v>
      </c>
      <c r="L25" s="41">
        <v>2000</v>
      </c>
      <c r="M25" s="42" t="s">
        <v>481</v>
      </c>
      <c r="N25" s="38"/>
    </row>
    <row r="26" spans="2:14" x14ac:dyDescent="0.25">
      <c r="B26" s="37">
        <f t="shared" si="0"/>
        <v>14</v>
      </c>
      <c r="C26" s="38" t="s">
        <v>486</v>
      </c>
      <c r="D26" s="38" t="s">
        <v>495</v>
      </c>
      <c r="E26" s="43" t="s">
        <v>30</v>
      </c>
      <c r="F26" s="38" t="s">
        <v>496</v>
      </c>
      <c r="G26" s="38" t="s">
        <v>480</v>
      </c>
      <c r="H26" s="46">
        <v>12</v>
      </c>
      <c r="I26" s="40">
        <v>38443</v>
      </c>
      <c r="J26" s="39" t="s">
        <v>42</v>
      </c>
      <c r="K26" s="39" t="s">
        <v>42</v>
      </c>
      <c r="L26" s="41">
        <v>2000</v>
      </c>
      <c r="M26" s="42" t="s">
        <v>481</v>
      </c>
      <c r="N26" s="38"/>
    </row>
    <row r="27" spans="2:14" x14ac:dyDescent="0.25">
      <c r="B27" s="37">
        <f t="shared" si="0"/>
        <v>15</v>
      </c>
      <c r="C27" s="38" t="s">
        <v>497</v>
      </c>
      <c r="D27" s="38" t="s">
        <v>498</v>
      </c>
      <c r="E27" s="43" t="s">
        <v>499</v>
      </c>
      <c r="F27" s="38" t="s">
        <v>500</v>
      </c>
      <c r="G27" s="38" t="s">
        <v>480</v>
      </c>
      <c r="H27" s="46">
        <v>12</v>
      </c>
      <c r="I27" s="40">
        <v>38443</v>
      </c>
      <c r="J27" s="39" t="s">
        <v>42</v>
      </c>
      <c r="K27" s="39" t="s">
        <v>42</v>
      </c>
      <c r="L27" s="41">
        <v>900</v>
      </c>
      <c r="M27" s="42" t="s">
        <v>481</v>
      </c>
      <c r="N27" s="38"/>
    </row>
    <row r="28" spans="2:14" x14ac:dyDescent="0.25">
      <c r="B28" s="37">
        <f t="shared" si="0"/>
        <v>16</v>
      </c>
      <c r="C28" s="38" t="s">
        <v>497</v>
      </c>
      <c r="D28" s="38" t="s">
        <v>498</v>
      </c>
      <c r="E28" s="43" t="s">
        <v>501</v>
      </c>
      <c r="F28" s="38" t="s">
        <v>502</v>
      </c>
      <c r="G28" s="38" t="s">
        <v>480</v>
      </c>
      <c r="H28" s="46">
        <v>12</v>
      </c>
      <c r="I28" s="40">
        <v>38443</v>
      </c>
      <c r="J28" s="39" t="s">
        <v>42</v>
      </c>
      <c r="K28" s="39" t="s">
        <v>42</v>
      </c>
      <c r="L28" s="41">
        <v>900</v>
      </c>
      <c r="M28" s="42" t="s">
        <v>481</v>
      </c>
      <c r="N28" s="38"/>
    </row>
    <row r="29" spans="2:14" x14ac:dyDescent="0.25">
      <c r="B29" s="37">
        <f t="shared" si="0"/>
        <v>17</v>
      </c>
      <c r="C29" s="38" t="s">
        <v>497</v>
      </c>
      <c r="D29" s="43" t="s">
        <v>503</v>
      </c>
      <c r="E29" s="43">
        <v>900560</v>
      </c>
      <c r="F29" s="38" t="s">
        <v>504</v>
      </c>
      <c r="G29" s="38" t="s">
        <v>480</v>
      </c>
      <c r="H29" s="46">
        <v>12</v>
      </c>
      <c r="I29" s="40">
        <v>38443</v>
      </c>
      <c r="J29" s="39" t="s">
        <v>42</v>
      </c>
      <c r="K29" s="39" t="s">
        <v>42</v>
      </c>
      <c r="L29" s="41">
        <v>900</v>
      </c>
      <c r="M29" s="42" t="s">
        <v>481</v>
      </c>
      <c r="N29" s="38"/>
    </row>
    <row r="30" spans="2:14" x14ac:dyDescent="0.25">
      <c r="B30" s="37">
        <f t="shared" si="0"/>
        <v>18</v>
      </c>
      <c r="C30" s="38" t="s">
        <v>497</v>
      </c>
      <c r="D30" s="38" t="s">
        <v>503</v>
      </c>
      <c r="E30" s="43">
        <v>900583</v>
      </c>
      <c r="F30" s="38" t="s">
        <v>505</v>
      </c>
      <c r="G30" s="38" t="s">
        <v>480</v>
      </c>
      <c r="H30" s="46">
        <v>12</v>
      </c>
      <c r="I30" s="40">
        <v>38443</v>
      </c>
      <c r="J30" s="39" t="s">
        <v>42</v>
      </c>
      <c r="K30" s="39" t="s">
        <v>42</v>
      </c>
      <c r="L30" s="41">
        <v>900</v>
      </c>
      <c r="M30" s="42" t="s">
        <v>481</v>
      </c>
      <c r="N30" s="38"/>
    </row>
    <row r="31" spans="2:14" x14ac:dyDescent="0.25">
      <c r="B31" s="37">
        <f t="shared" si="0"/>
        <v>19</v>
      </c>
      <c r="C31" s="38" t="s">
        <v>497</v>
      </c>
      <c r="D31" s="38" t="s">
        <v>506</v>
      </c>
      <c r="E31" s="43" t="s">
        <v>507</v>
      </c>
      <c r="F31" s="38" t="s">
        <v>508</v>
      </c>
      <c r="G31" s="38" t="s">
        <v>480</v>
      </c>
      <c r="H31" s="46">
        <v>12</v>
      </c>
      <c r="I31" s="40">
        <v>38443</v>
      </c>
      <c r="J31" s="39" t="s">
        <v>42</v>
      </c>
      <c r="K31" s="39" t="s">
        <v>42</v>
      </c>
      <c r="L31" s="41">
        <v>900</v>
      </c>
      <c r="M31" s="42" t="s">
        <v>481</v>
      </c>
      <c r="N31" s="38"/>
    </row>
    <row r="32" spans="2:14" x14ac:dyDescent="0.25">
      <c r="B32" s="37">
        <f t="shared" si="0"/>
        <v>20</v>
      </c>
      <c r="C32" s="38" t="s">
        <v>497</v>
      </c>
      <c r="D32" s="38" t="s">
        <v>506</v>
      </c>
      <c r="E32" s="43" t="s">
        <v>509</v>
      </c>
      <c r="F32" s="38" t="s">
        <v>510</v>
      </c>
      <c r="G32" s="38" t="s">
        <v>480</v>
      </c>
      <c r="H32" s="46">
        <v>12</v>
      </c>
      <c r="I32" s="40">
        <v>38443</v>
      </c>
      <c r="J32" s="39" t="s">
        <v>42</v>
      </c>
      <c r="K32" s="39" t="s">
        <v>42</v>
      </c>
      <c r="L32" s="41">
        <v>900</v>
      </c>
      <c r="M32" s="42" t="s">
        <v>481</v>
      </c>
      <c r="N32" s="38"/>
    </row>
    <row r="33" spans="2:14" x14ac:dyDescent="0.25">
      <c r="B33" s="37">
        <f t="shared" si="0"/>
        <v>21</v>
      </c>
      <c r="C33" s="38" t="s">
        <v>511</v>
      </c>
      <c r="D33" s="38" t="s">
        <v>29</v>
      </c>
      <c r="E33" s="38" t="s">
        <v>30</v>
      </c>
      <c r="F33" s="38" t="s">
        <v>512</v>
      </c>
      <c r="G33" s="38" t="s">
        <v>480</v>
      </c>
      <c r="H33" s="46">
        <v>12</v>
      </c>
      <c r="I33" s="40">
        <v>38443</v>
      </c>
      <c r="J33" s="39" t="s">
        <v>42</v>
      </c>
      <c r="K33" s="39" t="s">
        <v>42</v>
      </c>
      <c r="L33" s="41">
        <v>500</v>
      </c>
      <c r="M33" s="42" t="s">
        <v>481</v>
      </c>
      <c r="N33" s="38"/>
    </row>
    <row r="34" spans="2:14" x14ac:dyDescent="0.25">
      <c r="B34" s="37">
        <f t="shared" si="0"/>
        <v>22</v>
      </c>
      <c r="C34" s="38" t="s">
        <v>511</v>
      </c>
      <c r="D34" s="38" t="s">
        <v>29</v>
      </c>
      <c r="E34" s="38" t="s">
        <v>30</v>
      </c>
      <c r="F34" s="38" t="s">
        <v>513</v>
      </c>
      <c r="G34" s="38" t="s">
        <v>480</v>
      </c>
      <c r="H34" s="46">
        <v>12</v>
      </c>
      <c r="I34" s="40">
        <v>38443</v>
      </c>
      <c r="J34" s="39" t="s">
        <v>42</v>
      </c>
      <c r="K34" s="39" t="s">
        <v>42</v>
      </c>
      <c r="L34" s="41">
        <v>500</v>
      </c>
      <c r="M34" s="42" t="s">
        <v>481</v>
      </c>
      <c r="N34" s="38"/>
    </row>
    <row r="35" spans="2:14" x14ac:dyDescent="0.25">
      <c r="B35" s="37">
        <f t="shared" si="0"/>
        <v>23</v>
      </c>
      <c r="C35" s="38" t="s">
        <v>511</v>
      </c>
      <c r="D35" s="38" t="s">
        <v>29</v>
      </c>
      <c r="E35" s="43" t="s">
        <v>30</v>
      </c>
      <c r="F35" s="38" t="s">
        <v>514</v>
      </c>
      <c r="G35" s="38" t="s">
        <v>480</v>
      </c>
      <c r="H35" s="46">
        <v>12</v>
      </c>
      <c r="I35" s="40">
        <v>38443</v>
      </c>
      <c r="J35" s="39" t="s">
        <v>42</v>
      </c>
      <c r="K35" s="39" t="s">
        <v>42</v>
      </c>
      <c r="L35" s="41">
        <v>500</v>
      </c>
      <c r="M35" s="42" t="s">
        <v>481</v>
      </c>
      <c r="N35" s="38"/>
    </row>
    <row r="36" spans="2:14" x14ac:dyDescent="0.25">
      <c r="B36" s="37">
        <f t="shared" si="0"/>
        <v>24</v>
      </c>
      <c r="C36" s="38" t="s">
        <v>511</v>
      </c>
      <c r="D36" s="38" t="s">
        <v>29</v>
      </c>
      <c r="E36" s="43" t="s">
        <v>30</v>
      </c>
      <c r="F36" s="38" t="s">
        <v>515</v>
      </c>
      <c r="G36" s="38" t="s">
        <v>480</v>
      </c>
      <c r="H36" s="46">
        <v>12</v>
      </c>
      <c r="I36" s="40">
        <v>38443</v>
      </c>
      <c r="J36" s="39" t="s">
        <v>42</v>
      </c>
      <c r="K36" s="39" t="s">
        <v>42</v>
      </c>
      <c r="L36" s="41">
        <v>500</v>
      </c>
      <c r="M36" s="42" t="s">
        <v>481</v>
      </c>
      <c r="N36" s="38"/>
    </row>
    <row r="37" spans="2:14" x14ac:dyDescent="0.25">
      <c r="B37" s="37">
        <f t="shared" si="0"/>
        <v>25</v>
      </c>
      <c r="C37" s="38" t="s">
        <v>560</v>
      </c>
      <c r="D37" s="38" t="s">
        <v>561</v>
      </c>
      <c r="E37" s="38" t="s">
        <v>30</v>
      </c>
      <c r="F37" s="38" t="s">
        <v>562</v>
      </c>
      <c r="G37" s="38" t="s">
        <v>164</v>
      </c>
      <c r="H37" s="46">
        <v>47</v>
      </c>
      <c r="I37" s="40">
        <v>38443</v>
      </c>
      <c r="J37" s="39" t="s">
        <v>42</v>
      </c>
      <c r="K37" s="39" t="s">
        <v>42</v>
      </c>
      <c r="L37" s="41">
        <v>2000</v>
      </c>
      <c r="M37" s="42" t="s">
        <v>481</v>
      </c>
      <c r="N37" s="38"/>
    </row>
    <row r="38" spans="2:14" x14ac:dyDescent="0.25">
      <c r="B38" s="37">
        <v>31</v>
      </c>
      <c r="C38" s="48" t="s">
        <v>486</v>
      </c>
      <c r="D38" s="48" t="s">
        <v>854</v>
      </c>
      <c r="E38" s="48" t="s">
        <v>30</v>
      </c>
      <c r="F38" s="48" t="s">
        <v>855</v>
      </c>
      <c r="G38" s="48" t="s">
        <v>210</v>
      </c>
      <c r="H38" s="52">
        <v>60</v>
      </c>
      <c r="I38" s="51">
        <v>38777</v>
      </c>
      <c r="J38" s="52">
        <v>3762</v>
      </c>
      <c r="K38" s="52">
        <v>2887</v>
      </c>
      <c r="L38" s="53">
        <v>1521.73</v>
      </c>
      <c r="M38" s="42" t="s">
        <v>481</v>
      </c>
      <c r="N38" s="48"/>
    </row>
    <row r="39" spans="2:14" x14ac:dyDescent="0.25">
      <c r="B39" s="37">
        <v>32</v>
      </c>
      <c r="C39" s="48" t="s">
        <v>486</v>
      </c>
      <c r="D39" s="48" t="s">
        <v>856</v>
      </c>
      <c r="E39" s="48" t="s">
        <v>30</v>
      </c>
      <c r="F39" s="48" t="s">
        <v>857</v>
      </c>
      <c r="G39" s="48" t="s">
        <v>210</v>
      </c>
      <c r="H39" s="52">
        <v>60</v>
      </c>
      <c r="I39" s="51">
        <v>38777</v>
      </c>
      <c r="J39" s="52">
        <v>3762</v>
      </c>
      <c r="K39" s="52">
        <v>2887</v>
      </c>
      <c r="L39" s="53">
        <v>1869.56</v>
      </c>
      <c r="M39" s="42" t="s">
        <v>481</v>
      </c>
      <c r="N39" s="48"/>
    </row>
    <row r="40" spans="2:14" x14ac:dyDescent="0.25">
      <c r="B40" s="37">
        <v>33</v>
      </c>
      <c r="C40" s="48" t="s">
        <v>486</v>
      </c>
      <c r="D40" s="48" t="s">
        <v>858</v>
      </c>
      <c r="E40" s="48" t="s">
        <v>30</v>
      </c>
      <c r="F40" s="48" t="s">
        <v>859</v>
      </c>
      <c r="G40" s="48" t="s">
        <v>210</v>
      </c>
      <c r="H40" s="52">
        <v>60</v>
      </c>
      <c r="I40" s="51">
        <v>38777</v>
      </c>
      <c r="J40" s="52">
        <v>3762</v>
      </c>
      <c r="K40" s="52">
        <v>2887</v>
      </c>
      <c r="L40" s="53">
        <v>2434.7800000000002</v>
      </c>
      <c r="M40" s="42" t="s">
        <v>481</v>
      </c>
      <c r="N40" s="48"/>
    </row>
    <row r="41" spans="2:14" x14ac:dyDescent="0.25">
      <c r="B41" s="37">
        <v>34</v>
      </c>
      <c r="C41" s="48" t="s">
        <v>860</v>
      </c>
      <c r="D41" s="48" t="s">
        <v>861</v>
      </c>
      <c r="E41" s="48" t="s">
        <v>30</v>
      </c>
      <c r="F41" s="48" t="s">
        <v>862</v>
      </c>
      <c r="G41" s="48" t="s">
        <v>210</v>
      </c>
      <c r="H41" s="52">
        <v>60</v>
      </c>
      <c r="I41" s="51">
        <v>38777</v>
      </c>
      <c r="J41" s="52">
        <v>3762</v>
      </c>
      <c r="K41" s="52">
        <v>2887</v>
      </c>
      <c r="L41" s="53">
        <v>838.26</v>
      </c>
      <c r="M41" s="42" t="s">
        <v>481</v>
      </c>
      <c r="N41" s="48"/>
    </row>
    <row r="42" spans="2:14" x14ac:dyDescent="0.25">
      <c r="B42" s="37">
        <v>35</v>
      </c>
      <c r="C42" s="48" t="s">
        <v>863</v>
      </c>
      <c r="D42" s="48" t="s">
        <v>864</v>
      </c>
      <c r="E42" s="48" t="s">
        <v>30</v>
      </c>
      <c r="F42" s="48" t="s">
        <v>865</v>
      </c>
      <c r="G42" s="48" t="s">
        <v>210</v>
      </c>
      <c r="H42" s="52">
        <v>60</v>
      </c>
      <c r="I42" s="51">
        <v>38777</v>
      </c>
      <c r="J42" s="52">
        <v>3762</v>
      </c>
      <c r="K42" s="52">
        <v>2887</v>
      </c>
      <c r="L42" s="53">
        <v>1652.17</v>
      </c>
      <c r="M42" s="42" t="s">
        <v>481</v>
      </c>
      <c r="N42" s="48"/>
    </row>
    <row r="43" spans="2:14" x14ac:dyDescent="0.25">
      <c r="B43" s="37">
        <v>36</v>
      </c>
      <c r="C43" s="48" t="s">
        <v>866</v>
      </c>
      <c r="D43" s="48" t="s">
        <v>867</v>
      </c>
      <c r="E43" s="48" t="s">
        <v>30</v>
      </c>
      <c r="F43" s="48" t="s">
        <v>868</v>
      </c>
      <c r="G43" s="48" t="s">
        <v>210</v>
      </c>
      <c r="H43" s="52">
        <v>60</v>
      </c>
      <c r="I43" s="51">
        <v>38777</v>
      </c>
      <c r="J43" s="52">
        <v>3762</v>
      </c>
      <c r="K43" s="52">
        <v>2887</v>
      </c>
      <c r="L43" s="53">
        <v>1086.95</v>
      </c>
      <c r="M43" s="42" t="s">
        <v>481</v>
      </c>
      <c r="N43" s="48"/>
    </row>
    <row r="44" spans="2:14" x14ac:dyDescent="0.25">
      <c r="B44" s="37">
        <v>37</v>
      </c>
      <c r="C44" s="48" t="s">
        <v>869</v>
      </c>
      <c r="D44" s="48" t="s">
        <v>29</v>
      </c>
      <c r="E44" s="48" t="s">
        <v>30</v>
      </c>
      <c r="F44" s="48" t="s">
        <v>870</v>
      </c>
      <c r="G44" s="48" t="s">
        <v>210</v>
      </c>
      <c r="H44" s="52">
        <v>60</v>
      </c>
      <c r="I44" s="51">
        <v>38777</v>
      </c>
      <c r="J44" s="52">
        <v>3762</v>
      </c>
      <c r="K44" s="52">
        <v>2887</v>
      </c>
      <c r="L44" s="53">
        <v>1373.91</v>
      </c>
      <c r="M44" s="42" t="s">
        <v>481</v>
      </c>
      <c r="N44" s="48"/>
    </row>
    <row r="45" spans="2:14" x14ac:dyDescent="0.25">
      <c r="B45" s="37">
        <v>38</v>
      </c>
      <c r="C45" s="48" t="s">
        <v>871</v>
      </c>
      <c r="D45" s="48" t="s">
        <v>872</v>
      </c>
      <c r="E45" s="48" t="s">
        <v>30</v>
      </c>
      <c r="F45" s="48" t="s">
        <v>873</v>
      </c>
      <c r="G45" s="48" t="s">
        <v>210</v>
      </c>
      <c r="H45" s="52">
        <v>60</v>
      </c>
      <c r="I45" s="51">
        <v>38777</v>
      </c>
      <c r="J45" s="52">
        <v>3762</v>
      </c>
      <c r="K45" s="52">
        <v>2887</v>
      </c>
      <c r="L45" s="53">
        <v>2111.3000000000002</v>
      </c>
      <c r="M45" s="42" t="s">
        <v>481</v>
      </c>
      <c r="N45" s="48"/>
    </row>
    <row r="46" spans="2:14" x14ac:dyDescent="0.25">
      <c r="B46" s="37">
        <v>39</v>
      </c>
      <c r="C46" s="48" t="s">
        <v>871</v>
      </c>
      <c r="D46" s="48" t="s">
        <v>872</v>
      </c>
      <c r="E46" s="48" t="s">
        <v>30</v>
      </c>
      <c r="F46" s="48" t="s">
        <v>874</v>
      </c>
      <c r="G46" s="48" t="s">
        <v>210</v>
      </c>
      <c r="H46" s="52">
        <v>60</v>
      </c>
      <c r="I46" s="51">
        <v>38777</v>
      </c>
      <c r="J46" s="52">
        <v>3762</v>
      </c>
      <c r="K46" s="52">
        <v>2887</v>
      </c>
      <c r="L46" s="53">
        <v>2111.3000000000002</v>
      </c>
      <c r="M46" s="42" t="s">
        <v>481</v>
      </c>
      <c r="N46" s="48"/>
    </row>
    <row r="47" spans="2:14" x14ac:dyDescent="0.25">
      <c r="B47" s="37">
        <v>40</v>
      </c>
      <c r="C47" s="48" t="s">
        <v>978</v>
      </c>
      <c r="D47" s="48" t="s">
        <v>979</v>
      </c>
      <c r="E47" s="48" t="s">
        <v>30</v>
      </c>
      <c r="F47" s="48" t="s">
        <v>1045</v>
      </c>
      <c r="G47" s="48" t="s">
        <v>980</v>
      </c>
      <c r="H47" s="52"/>
      <c r="I47" s="51">
        <v>40486</v>
      </c>
      <c r="J47" s="52"/>
      <c r="K47" s="52"/>
      <c r="L47" s="53" t="s">
        <v>981</v>
      </c>
      <c r="M47" s="42" t="s">
        <v>481</v>
      </c>
      <c r="N47" s="48"/>
    </row>
    <row r="48" spans="2:14" x14ac:dyDescent="0.25">
      <c r="B48" s="37">
        <v>41</v>
      </c>
      <c r="C48" s="48" t="s">
        <v>978</v>
      </c>
      <c r="D48" s="48" t="s">
        <v>982</v>
      </c>
      <c r="E48" s="48" t="s">
        <v>30</v>
      </c>
      <c r="F48" s="48" t="s">
        <v>1046</v>
      </c>
      <c r="G48" s="48" t="s">
        <v>980</v>
      </c>
      <c r="H48" s="52"/>
      <c r="I48" s="51">
        <v>40592</v>
      </c>
      <c r="J48" s="52">
        <v>7454</v>
      </c>
      <c r="K48" s="52"/>
      <c r="L48" s="53">
        <v>69961.210000000006</v>
      </c>
      <c r="M48" s="42" t="s">
        <v>481</v>
      </c>
      <c r="N48" s="48"/>
    </row>
    <row r="49" spans="2:14" x14ac:dyDescent="0.25">
      <c r="B49" s="37">
        <v>42</v>
      </c>
      <c r="C49" s="48" t="s">
        <v>978</v>
      </c>
      <c r="D49" s="48" t="s">
        <v>983</v>
      </c>
      <c r="E49" s="48" t="s">
        <v>30</v>
      </c>
      <c r="F49" s="48" t="s">
        <v>1047</v>
      </c>
      <c r="G49" s="48" t="s">
        <v>980</v>
      </c>
      <c r="H49" s="52"/>
      <c r="I49" s="51">
        <v>40631</v>
      </c>
      <c r="J49" s="52" t="s">
        <v>984</v>
      </c>
      <c r="K49" s="52">
        <v>780</v>
      </c>
      <c r="L49" s="53">
        <v>106397</v>
      </c>
      <c r="M49" s="42" t="s">
        <v>481</v>
      </c>
      <c r="N49" s="48"/>
    </row>
    <row r="50" spans="2:14" x14ac:dyDescent="0.25">
      <c r="B50" s="37">
        <v>43</v>
      </c>
      <c r="C50" s="48" t="s">
        <v>1100</v>
      </c>
      <c r="D50" s="48" t="s">
        <v>1108</v>
      </c>
      <c r="E50" s="48" t="s">
        <v>30</v>
      </c>
      <c r="F50" s="48" t="s">
        <v>1060</v>
      </c>
      <c r="G50" s="48" t="s">
        <v>1062</v>
      </c>
      <c r="H50" s="52"/>
      <c r="I50" s="51"/>
      <c r="J50" s="52"/>
      <c r="K50" s="52"/>
      <c r="L50" s="53">
        <v>165599.99</v>
      </c>
      <c r="M50" s="42" t="s">
        <v>481</v>
      </c>
      <c r="N50" s="48"/>
    </row>
    <row r="51" spans="2:14" x14ac:dyDescent="0.25">
      <c r="B51" s="37">
        <v>44</v>
      </c>
      <c r="C51" s="48" t="s">
        <v>978</v>
      </c>
      <c r="D51" s="48" t="s">
        <v>1107</v>
      </c>
      <c r="E51" s="48" t="s">
        <v>30</v>
      </c>
      <c r="F51" s="48" t="s">
        <v>1061</v>
      </c>
      <c r="G51" s="48" t="s">
        <v>1062</v>
      </c>
      <c r="H51" s="52"/>
      <c r="I51" s="51"/>
      <c r="J51" s="52"/>
      <c r="K51" s="52"/>
      <c r="L51" s="53">
        <v>1706877.04</v>
      </c>
      <c r="M51" s="42" t="s">
        <v>481</v>
      </c>
      <c r="N51" s="48"/>
    </row>
    <row r="52" spans="2:14" x14ac:dyDescent="0.25">
      <c r="B52" s="37">
        <v>45</v>
      </c>
      <c r="C52" s="48" t="s">
        <v>1063</v>
      </c>
      <c r="D52" s="48" t="s">
        <v>1064</v>
      </c>
      <c r="E52" s="48" t="s">
        <v>30</v>
      </c>
      <c r="F52" s="48" t="s">
        <v>1065</v>
      </c>
      <c r="G52" s="48" t="s">
        <v>1066</v>
      </c>
      <c r="H52" s="52"/>
      <c r="I52" s="51">
        <v>41283</v>
      </c>
      <c r="J52" s="52"/>
      <c r="K52" s="52"/>
      <c r="L52" s="53" t="s">
        <v>981</v>
      </c>
      <c r="M52" s="42" t="s">
        <v>481</v>
      </c>
      <c r="N52" s="48"/>
    </row>
    <row r="53" spans="2:14" x14ac:dyDescent="0.25">
      <c r="B53" s="37"/>
      <c r="C53" s="71" t="s">
        <v>1013</v>
      </c>
      <c r="D53" s="48"/>
      <c r="E53" s="48"/>
      <c r="F53" s="48"/>
      <c r="G53" s="48"/>
      <c r="H53" s="57"/>
      <c r="I53" s="58"/>
      <c r="J53" s="59"/>
      <c r="K53" s="59"/>
      <c r="L53" s="73">
        <f>SUM(L13:L52)</f>
        <v>2104135.2000000002</v>
      </c>
      <c r="M53" s="49"/>
      <c r="N53" s="48"/>
    </row>
    <row r="54" spans="2:14" x14ac:dyDescent="0.25">
      <c r="B54" s="72"/>
      <c r="C54" s="8"/>
      <c r="D54" s="14"/>
      <c r="E54" s="14"/>
      <c r="F54" s="14"/>
      <c r="G54" s="14"/>
      <c r="H54" s="10"/>
      <c r="I54" s="11"/>
      <c r="J54" s="12"/>
      <c r="K54" s="12"/>
      <c r="L54" s="13"/>
      <c r="M54" s="10"/>
      <c r="N54" s="14"/>
    </row>
    <row r="55" spans="2:14" x14ac:dyDescent="0.25">
      <c r="B55" s="72"/>
      <c r="C55" s="8"/>
      <c r="D55" s="14"/>
      <c r="E55" s="14"/>
      <c r="F55" s="14"/>
      <c r="G55" s="14"/>
      <c r="H55" s="10"/>
      <c r="I55" s="11"/>
      <c r="J55" s="12"/>
      <c r="K55" s="12"/>
      <c r="L55" s="13"/>
      <c r="M55" s="10"/>
      <c r="N55" s="14"/>
    </row>
    <row r="56" spans="2:14" x14ac:dyDescent="0.25">
      <c r="B56" s="72"/>
      <c r="C56" s="8"/>
      <c r="D56" s="14"/>
      <c r="E56" s="14"/>
      <c r="F56" s="14"/>
      <c r="G56" s="14"/>
      <c r="H56" s="10"/>
      <c r="I56" s="11"/>
      <c r="J56" s="12"/>
      <c r="K56" s="12"/>
      <c r="L56" s="13"/>
      <c r="M56" s="10"/>
      <c r="N56" s="14"/>
    </row>
    <row r="57" spans="2:14" x14ac:dyDescent="0.25">
      <c r="B57" s="72"/>
      <c r="C57" s="8"/>
      <c r="D57" s="14"/>
      <c r="E57" s="14"/>
      <c r="F57" s="14"/>
      <c r="G57" s="14"/>
      <c r="H57" s="10"/>
      <c r="I57" s="11"/>
      <c r="J57" s="12"/>
      <c r="K57" s="12"/>
      <c r="L57" s="13"/>
      <c r="M57" s="10"/>
      <c r="N57" s="14"/>
    </row>
    <row r="58" spans="2:14" x14ac:dyDescent="0.25">
      <c r="B58" s="72"/>
      <c r="C58" s="8"/>
      <c r="D58" s="14"/>
      <c r="E58" s="14"/>
      <c r="F58" s="14"/>
      <c r="G58" s="14"/>
      <c r="H58" s="10"/>
      <c r="I58" s="11"/>
      <c r="J58" s="12"/>
      <c r="K58" s="12"/>
      <c r="L58" s="13"/>
      <c r="M58" s="10"/>
      <c r="N58" s="14"/>
    </row>
    <row r="59" spans="2:14" x14ac:dyDescent="0.25">
      <c r="B59" s="72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4" x14ac:dyDescent="0.25">
      <c r="B60" s="72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4" x14ac:dyDescent="0.25">
      <c r="B61" s="72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4" x14ac:dyDescent="0.25">
      <c r="B62" s="72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 x14ac:dyDescent="0.25">
      <c r="B63" s="72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 x14ac:dyDescent="0.25">
      <c r="B64" s="72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2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2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2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2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2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2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2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2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2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2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2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2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68" bottom="0.36" header="0.31496062992125984" footer="0.31496062992125984"/>
  <pageSetup paperSize="5"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MOB Y EQ</vt:lpstr>
      <vt:lpstr>MAQ Y EQ</vt:lpstr>
      <vt:lpstr>HERR</vt:lpstr>
      <vt:lpstr>EQ-COM</vt:lpstr>
      <vt:lpstr>EQ-COMP</vt:lpstr>
      <vt:lpstr>EQ-MED</vt:lpstr>
      <vt:lpstr>OTROS</vt:lpstr>
      <vt:lpstr>MAQ-EQ-ELECT</vt:lpstr>
      <vt:lpstr>EQ-EDUC</vt:lpstr>
      <vt:lpstr>REF-MAY</vt:lpstr>
      <vt:lpstr>CONSTRUCCIONES</vt:lpstr>
      <vt:lpstr>Arrendado y-o en Comodato</vt:lpstr>
      <vt:lpstr>CONSTRUCCIONES!Área_de_impresión</vt:lpstr>
      <vt:lpstr>'EQ-COM'!Área_de_impresión</vt:lpstr>
      <vt:lpstr>'EQ-COMP'!Área_de_impresión</vt:lpstr>
      <vt:lpstr>'EQ-EDUC'!Área_de_impresión</vt:lpstr>
      <vt:lpstr>'EQ-MED'!Área_de_impresión</vt:lpstr>
      <vt:lpstr>HERR!Área_de_impresión</vt:lpstr>
      <vt:lpstr>'MAQ Y EQ'!Área_de_impresión</vt:lpstr>
      <vt:lpstr>'MAQ-EQ-ELECT'!Área_de_impresión</vt:lpstr>
      <vt:lpstr>'MOB Y EQ'!Área_de_impresión</vt:lpstr>
      <vt:lpstr>OTROS!Área_de_impresión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pc</cp:lastModifiedBy>
  <cp:lastPrinted>2015-06-04T17:40:26Z</cp:lastPrinted>
  <dcterms:created xsi:type="dcterms:W3CDTF">2012-10-23T15:44:32Z</dcterms:created>
  <dcterms:modified xsi:type="dcterms:W3CDTF">2019-01-21T17:40:18Z</dcterms:modified>
</cp:coreProperties>
</file>