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GRAFICAS 2015\"/>
    </mc:Choice>
  </mc:AlternateContent>
  <bookViews>
    <workbookView xWindow="240" yWindow="75" windowWidth="20055" windowHeight="7935"/>
  </bookViews>
  <sheets>
    <sheet name="MACHOTE" sheetId="1" r:id="rId1"/>
    <sheet name="INSPECTORES" sheetId="13" r:id="rId2"/>
    <sheet name="RUTA 19" sheetId="7" r:id="rId3"/>
    <sheet name="RUTA 51C" sheetId="8" r:id="rId4"/>
    <sheet name="RUTA 200" sheetId="10" r:id="rId5"/>
    <sheet name="RUTA 400" sheetId="11" r:id="rId6"/>
    <sheet name="RUTA 500" sheetId="12" r:id="rId7"/>
    <sheet name="Hoja2" sheetId="9" state="hidden" r:id="rId8"/>
    <sheet name="SUBROGADO 2015" sheetId="6" r:id="rId9"/>
    <sheet name="ANOMALIAS" sheetId="3" r:id="rId10"/>
    <sheet name="REPORTES ELABORADOS 2015" sheetId="5" r:id="rId11"/>
  </sheets>
  <calcPr calcId="152511"/>
</workbook>
</file>

<file path=xl/calcChain.xml><?xml version="1.0" encoding="utf-8"?>
<calcChain xmlns="http://schemas.openxmlformats.org/spreadsheetml/2006/main">
  <c r="E17" i="1" l="1"/>
  <c r="E13" i="1"/>
  <c r="E8" i="1"/>
  <c r="E4" i="1"/>
  <c r="E9" i="1" l="1"/>
  <c r="E18" i="1"/>
  <c r="E19" i="1" l="1"/>
  <c r="E14" i="13" l="1"/>
  <c r="E19" i="12" l="1"/>
  <c r="E17" i="12"/>
  <c r="E13" i="12"/>
  <c r="E18" i="12" s="1"/>
  <c r="E9" i="12"/>
  <c r="E8" i="12"/>
  <c r="E4" i="12"/>
  <c r="E17" i="11"/>
  <c r="E13" i="11"/>
  <c r="E18" i="11" s="1"/>
  <c r="E8" i="11"/>
  <c r="E4" i="11"/>
  <c r="E19" i="11" s="1"/>
  <c r="E17" i="10"/>
  <c r="E13" i="10"/>
  <c r="E18" i="10" s="1"/>
  <c r="E8" i="10"/>
  <c r="E4" i="10"/>
  <c r="E19" i="10" s="1"/>
  <c r="E17" i="8"/>
  <c r="E13" i="8"/>
  <c r="E18" i="8" s="1"/>
  <c r="E8" i="8"/>
  <c r="E4" i="8"/>
  <c r="E19" i="8" s="1"/>
  <c r="E18" i="7"/>
  <c r="E17" i="7"/>
  <c r="E13" i="7"/>
  <c r="E8" i="7"/>
  <c r="E9" i="7" s="1"/>
  <c r="E4" i="7"/>
  <c r="E9" i="11" l="1"/>
  <c r="E9" i="10"/>
  <c r="E9" i="8"/>
  <c r="E19" i="7"/>
  <c r="E17" i="6"/>
  <c r="E13" i="6"/>
  <c r="E18" i="6" s="1"/>
  <c r="E8" i="6"/>
  <c r="E4" i="6"/>
  <c r="E19" i="6" s="1"/>
  <c r="E17" i="5"/>
  <c r="E13" i="5"/>
  <c r="E18" i="5" s="1"/>
  <c r="E8" i="5"/>
  <c r="E4" i="5"/>
  <c r="E19" i="5" s="1"/>
  <c r="E9" i="6" l="1"/>
  <c r="E9" i="5"/>
  <c r="M23" i="3" l="1"/>
</calcChain>
</file>

<file path=xl/sharedStrings.xml><?xml version="1.0" encoding="utf-8"?>
<sst xmlns="http://schemas.openxmlformats.org/spreadsheetml/2006/main" count="189" uniqueCount="59">
  <si>
    <t>CORTE DE RUTA</t>
  </si>
  <si>
    <t>DEJADA DE INSPECCION</t>
  </si>
  <si>
    <t>DEJADA DE USUARIOS</t>
  </si>
  <si>
    <t>BOLETO NO CORRESPONDIENTE AL PAGO</t>
  </si>
  <si>
    <t>PROBOCA FALLAS EN LA UNIDAD</t>
  </si>
  <si>
    <t>BOLETOS NO CORRESPONDIENTE AL PAGO</t>
  </si>
  <si>
    <t>DISCUTE CON SU SUPERIOR</t>
  </si>
  <si>
    <t>MALTRATO A USUARIOS</t>
  </si>
  <si>
    <t>ACOMPAÑANTE</t>
  </si>
  <si>
    <t xml:space="preserve">RETARDO EN RUTA </t>
  </si>
  <si>
    <t>ADELANTO EN RUTA</t>
  </si>
  <si>
    <t>USUARIO SIN BOLETO</t>
  </si>
  <si>
    <t>BOLETOS CON NUMERACION NO CORRESPONDIENTE</t>
  </si>
  <si>
    <t>SIN GUIA DE OPERACIONES</t>
  </si>
  <si>
    <t>NO HACE CORTE DE BOLETOS</t>
  </si>
  <si>
    <t xml:space="preserve">REPARTIR BOLETOS CUANDO INSPECCION </t>
  </si>
  <si>
    <t>TOTAL</t>
  </si>
  <si>
    <t>ENERO</t>
  </si>
  <si>
    <t>FEBRERO</t>
  </si>
  <si>
    <t xml:space="preserve">MARZO </t>
  </si>
  <si>
    <t>1ER TRIMESTRE</t>
  </si>
  <si>
    <t xml:space="preserve">ABRIL </t>
  </si>
  <si>
    <t>MAYO</t>
  </si>
  <si>
    <t>JUNIO</t>
  </si>
  <si>
    <t>2DO TRIMESTRE</t>
  </si>
  <si>
    <t xml:space="preserve">JULIO </t>
  </si>
  <si>
    <t>AGOSTO</t>
  </si>
  <si>
    <t xml:space="preserve">SEPTIEMBRE </t>
  </si>
  <si>
    <t>3ER TRIMESTRE</t>
  </si>
  <si>
    <t>OCTUBRE</t>
  </si>
  <si>
    <t xml:space="preserve">NOVIEMBRE </t>
  </si>
  <si>
    <t xml:space="preserve">DICIEMBRE </t>
  </si>
  <si>
    <t>4TO TRIMESTRE</t>
  </si>
  <si>
    <t>1ER SEMESTRE</t>
  </si>
  <si>
    <t>2DO SEMESTRE</t>
  </si>
  <si>
    <t>OTROS</t>
  </si>
  <si>
    <t>JULIO   255</t>
  </si>
  <si>
    <t>RAMON   365</t>
  </si>
  <si>
    <t>MARCOS   488</t>
  </si>
  <si>
    <t>ISRAEL (9)   616</t>
  </si>
  <si>
    <t>OSCAR (9) 746</t>
  </si>
  <si>
    <t>ARACELI (11) 750</t>
  </si>
  <si>
    <t>SERGIO   875</t>
  </si>
  <si>
    <t>RAFAEL (6)   883</t>
  </si>
  <si>
    <t>JESUS F.   1665</t>
  </si>
  <si>
    <t>OBETTE (12)   1895</t>
  </si>
  <si>
    <t>JUAN   2037</t>
  </si>
  <si>
    <t>CARLOS   5008</t>
  </si>
  <si>
    <t>SE NIEGA A SEGUIR INSTRUCCIONES</t>
  </si>
  <si>
    <t>PONE EN PELIGRO SEGURIDAD POR NEGLIGENCIA</t>
  </si>
  <si>
    <t>DISCUTE CON USUARIOS</t>
  </si>
  <si>
    <t>BOLETOS SALTEADOS</t>
  </si>
  <si>
    <t>HACER SEÑAS CUANDO INSPECCION</t>
  </si>
  <si>
    <t>HACER  CONVOY</t>
  </si>
  <si>
    <t>MARZO</t>
  </si>
  <si>
    <t>ABRIL</t>
  </si>
  <si>
    <t>SEPTIEMBRE</t>
  </si>
  <si>
    <t xml:space="preserve">OCTUBRE </t>
  </si>
  <si>
    <t>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</si>
</sst>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7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SUBROGADO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800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1400">
                        <a:solidFill>
                          <a:srgbClr val="008000"/>
                        </a:solidFill>
                      </a:defRPr>
                    </a:pPr>
                    <a:fld id="{0E17C8A8-CF42-4F4E-8034-71CB6609CEC0}" type="VALUE">
                      <a:rPr lang="en-US">
                        <a:solidFill>
                          <a:srgbClr val="008000"/>
                        </a:solidFill>
                      </a:rPr>
                      <a:pPr>
                        <a:defRPr sz="1400">
                          <a:solidFill>
                            <a:srgbClr val="008000"/>
                          </a:solidFill>
                        </a:defRPr>
                      </a:pPr>
                      <a:t>[VALOR]</a:t>
                    </a:fld>
                    <a:endParaRPr lang="es-MX"/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800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800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092784"/>
        <c:axId val="243799168"/>
        <c:axId val="0"/>
      </c:bar3DChart>
      <c:catAx>
        <c:axId val="28209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43799168"/>
        <c:crosses val="autoZero"/>
        <c:auto val="1"/>
        <c:lblAlgn val="ctr"/>
        <c:lblOffset val="100"/>
        <c:noMultiLvlLbl val="0"/>
      </c:catAx>
      <c:valAx>
        <c:axId val="24379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092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Black,Negrita"&amp;18 4081 FOLIOS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REPORTES</a:t>
            </a: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 ELABORADOS POR INSPECCION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469219077990678E-2"/>
          <c:y val="0.10733337978770353"/>
          <c:w val="0.79144410702928347"/>
          <c:h val="0.68866931456576774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249272"/>
        <c:axId val="282250840"/>
        <c:axId val="0"/>
      </c:bar3DChart>
      <c:catAx>
        <c:axId val="28224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250840"/>
        <c:crosses val="autoZero"/>
        <c:auto val="1"/>
        <c:lblAlgn val="ctr"/>
        <c:lblOffset val="100"/>
        <c:noMultiLvlLbl val="0"/>
      </c:catAx>
      <c:valAx>
        <c:axId val="28225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249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POR INSPECTOR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0844473974"/>
          <c:y val="3.0521526914398859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FF000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618896"/>
        <c:axId val="282617720"/>
        <c:axId val="0"/>
      </c:bar3DChart>
      <c:catAx>
        <c:axId val="282618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617720"/>
        <c:crosses val="autoZero"/>
        <c:auto val="1"/>
        <c:lblAlgn val="ctr"/>
        <c:lblOffset val="100"/>
        <c:noMultiLvlLbl val="0"/>
      </c:catAx>
      <c:valAx>
        <c:axId val="282617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618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Black,Negrita"&amp;20 1614 REPORTES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RUTA 19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615368"/>
        <c:axId val="282614192"/>
        <c:axId val="0"/>
      </c:bar3DChart>
      <c:catAx>
        <c:axId val="282615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614192"/>
        <c:crosses val="autoZero"/>
        <c:auto val="1"/>
        <c:lblAlgn val="ctr"/>
        <c:lblOffset val="100"/>
        <c:noMultiLvlLbl val="0"/>
      </c:catAx>
      <c:valAx>
        <c:axId val="28261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615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Black,Negrita"&amp;20 610 REPORTES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RUTA 51C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614976"/>
        <c:axId val="282616152"/>
        <c:axId val="0"/>
      </c:bar3DChart>
      <c:catAx>
        <c:axId val="282614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616152"/>
        <c:crosses val="autoZero"/>
        <c:auto val="1"/>
        <c:lblAlgn val="ctr"/>
        <c:lblOffset val="100"/>
        <c:noMultiLvlLbl val="0"/>
      </c:catAx>
      <c:valAx>
        <c:axId val="282616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614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Black,Negrita"&amp;18 555 REPORTES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RUTA 200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616936"/>
        <c:axId val="282617328"/>
        <c:axId val="0"/>
      </c:bar3DChart>
      <c:catAx>
        <c:axId val="28261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617328"/>
        <c:crosses val="autoZero"/>
        <c:auto val="1"/>
        <c:lblAlgn val="ctr"/>
        <c:lblOffset val="100"/>
        <c:noMultiLvlLbl val="0"/>
      </c:catAx>
      <c:valAx>
        <c:axId val="28261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616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Black,Negrita"&amp;18 555 REPORTES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RUTA 400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620464"/>
        <c:axId val="282613408"/>
        <c:axId val="0"/>
      </c:bar3DChart>
      <c:catAx>
        <c:axId val="28262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613408"/>
        <c:crosses val="autoZero"/>
        <c:auto val="1"/>
        <c:lblAlgn val="ctr"/>
        <c:lblOffset val="100"/>
        <c:noMultiLvlLbl val="0"/>
      </c:catAx>
      <c:valAx>
        <c:axId val="282613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620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RUTA 500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254760"/>
        <c:axId val="282255544"/>
        <c:axId val="0"/>
      </c:bar3DChart>
      <c:catAx>
        <c:axId val="282254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255544"/>
        <c:crosses val="autoZero"/>
        <c:auto val="1"/>
        <c:lblAlgn val="ctr"/>
        <c:lblOffset val="100"/>
        <c:noMultiLvlLbl val="0"/>
      </c:catAx>
      <c:valAx>
        <c:axId val="282255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254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  <c:oddFooter>&amp;C&amp;"Arial Black,Negrita"&amp;18 555 REPORTES</c:oddFoot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 baseline="0">
                <a:solidFill>
                  <a:srgbClr val="FF0000"/>
                </a:solidFill>
                <a:latin typeface="Arial Black" pitchFamily="34" charset="0"/>
              </a:rPr>
              <a:t>FOLIOS ELABORADOS SUBROGADO 2015</a:t>
            </a:r>
            <a:endParaRPr lang="en-US">
              <a:solidFill>
                <a:srgbClr val="FF0000"/>
              </a:solidFill>
              <a:latin typeface="Arial Black" pitchFamily="34" charset="0"/>
            </a:endParaRPr>
          </a:p>
        </c:rich>
      </c:tx>
      <c:layout>
        <c:manualLayout>
          <c:xMode val="edge"/>
          <c:yMode val="edge"/>
          <c:x val="0.16121595848354947"/>
          <c:y val="3.0521487776063061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7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2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6"/>
            <c:invertIfNegative val="0"/>
            <c:bubble3D val="0"/>
            <c:spPr>
              <a:solidFill>
                <a:srgbClr val="FF0000"/>
              </a:solidFill>
            </c:spPr>
          </c:dPt>
          <c:dPt>
            <c:idx val="17"/>
            <c:invertIfNegative val="0"/>
            <c:bubble3D val="0"/>
            <c:spPr>
              <a:solidFill>
                <a:srgbClr val="FFFF00"/>
              </a:solidFill>
            </c:spPr>
          </c:dPt>
          <c:dPt>
            <c:idx val="18"/>
            <c:invertIfNegative val="0"/>
            <c:bubble3D val="0"/>
            <c:spPr>
              <a:solidFill>
                <a:srgbClr val="7030A0"/>
              </a:solidFill>
            </c:spPr>
          </c:dPt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tx>
                <c:rich>
                  <a:bodyPr/>
                  <a:lstStyle/>
                  <a:p>
                    <a:fld id="{0E17C8A8-CF42-4F4E-8034-71CB6609CEC0}" type="VALUE">
                      <a:rPr lang="en-US">
                        <a:solidFill>
                          <a:srgbClr val="00B050"/>
                        </a:solidFill>
                      </a:rPr>
                      <a:pPr/>
                      <a:t>[VALOR]</a:t>
                    </a:fld>
                    <a:endParaRPr lang="es-MX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00B05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1400">
                      <a:solidFill>
                        <a:srgbClr val="7030A0"/>
                      </a:solidFill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MACHOTE!$D$1:$D$19</c:f>
              <c:strCache>
                <c:ptCount val="19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1ER TRIMESTRE</c:v>
                </c:pt>
                <c:pt idx="4">
                  <c:v>ABRIL</c:v>
                </c:pt>
                <c:pt idx="5">
                  <c:v>MAYO</c:v>
                </c:pt>
                <c:pt idx="6">
                  <c:v>JUNIO</c:v>
                </c:pt>
                <c:pt idx="7">
                  <c:v>2DO TRIMESTRE</c:v>
                </c:pt>
                <c:pt idx="8">
                  <c:v>1ER SEMESTRE</c:v>
                </c:pt>
                <c:pt idx="9">
                  <c:v>JULIO </c:v>
                </c:pt>
                <c:pt idx="10">
                  <c:v>AGOSTO</c:v>
                </c:pt>
                <c:pt idx="11">
                  <c:v>SEPTIEMBRE</c:v>
                </c:pt>
                <c:pt idx="12">
                  <c:v>3ER TRIMESTRE</c:v>
                </c:pt>
                <c:pt idx="13">
                  <c:v>OCTUBRE </c:v>
                </c:pt>
                <c:pt idx="14">
                  <c:v>NOVIEMBRE </c:v>
                </c:pt>
                <c:pt idx="15">
                  <c:v>DICIEMBRE </c:v>
                </c:pt>
                <c:pt idx="16">
                  <c:v>4TO TRIMESTRE</c:v>
                </c:pt>
                <c:pt idx="17">
                  <c:v>2DO SEMESTRE</c:v>
                </c:pt>
                <c:pt idx="18">
                  <c:v>ANUAL</c:v>
                </c:pt>
              </c:strCache>
            </c:strRef>
          </c:cat>
          <c:val>
            <c:numRef>
              <c:f>MACHOTE!$E$1:$E$19</c:f>
              <c:numCache>
                <c:formatCode>General</c:formatCode>
                <c:ptCount val="19"/>
                <c:pt idx="0">
                  <c:v>353</c:v>
                </c:pt>
                <c:pt idx="1">
                  <c:v>169</c:v>
                </c:pt>
                <c:pt idx="2">
                  <c:v>346</c:v>
                </c:pt>
                <c:pt idx="3">
                  <c:v>868</c:v>
                </c:pt>
                <c:pt idx="4">
                  <c:v>348</c:v>
                </c:pt>
                <c:pt idx="5">
                  <c:v>249</c:v>
                </c:pt>
                <c:pt idx="6">
                  <c:v>357</c:v>
                </c:pt>
                <c:pt idx="7">
                  <c:v>954</c:v>
                </c:pt>
                <c:pt idx="8">
                  <c:v>1822</c:v>
                </c:pt>
                <c:pt idx="9">
                  <c:v>402</c:v>
                </c:pt>
                <c:pt idx="10">
                  <c:v>446</c:v>
                </c:pt>
                <c:pt idx="11">
                  <c:v>385</c:v>
                </c:pt>
                <c:pt idx="12">
                  <c:v>1233</c:v>
                </c:pt>
                <c:pt idx="13">
                  <c:v>401</c:v>
                </c:pt>
                <c:pt idx="14">
                  <c:v>213</c:v>
                </c:pt>
                <c:pt idx="15">
                  <c:v>412</c:v>
                </c:pt>
                <c:pt idx="16">
                  <c:v>1026</c:v>
                </c:pt>
                <c:pt idx="17">
                  <c:v>2259</c:v>
                </c:pt>
                <c:pt idx="18">
                  <c:v>4081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82248880"/>
        <c:axId val="282249664"/>
        <c:axId val="0"/>
      </c:bar3DChart>
      <c:catAx>
        <c:axId val="28224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82249664"/>
        <c:crosses val="autoZero"/>
        <c:auto val="1"/>
        <c:lblAlgn val="ctr"/>
        <c:lblOffset val="100"/>
        <c:noMultiLvlLbl val="0"/>
      </c:catAx>
      <c:valAx>
        <c:axId val="28224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82248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&amp;C&amp;"Arial Black,Negrita"&amp;18&amp;K000000INFORME ANUAL INSPECCION SUBROGADO 2015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90533340159548492"/>
          <c:h val="0.3959297283151538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ANOMALIAS!$L$1:$L$23</c:f>
              <c:strCache>
                <c:ptCount val="23"/>
                <c:pt idx="0">
                  <c:v>CORTE DE RUTA</c:v>
                </c:pt>
                <c:pt idx="1">
                  <c:v>DISCUTE CON SU SUPERIOR</c:v>
                </c:pt>
                <c:pt idx="2">
                  <c:v>SE NIEGA A SEGUIR INSTRUCCIONES</c:v>
                </c:pt>
                <c:pt idx="3">
                  <c:v>PONE EN PELIGRO SEGURIDAD POR NEGLIGENCIA</c:v>
                </c:pt>
                <c:pt idx="4">
                  <c:v>MALTRATO A USUARIOS</c:v>
                </c:pt>
                <c:pt idx="5">
                  <c:v>ACOMPAÑANTE</c:v>
                </c:pt>
                <c:pt idx="6">
                  <c:v>RETARDO EN RUTA </c:v>
                </c:pt>
                <c:pt idx="7">
                  <c:v>ADELANTO EN RUTA</c:v>
                </c:pt>
                <c:pt idx="8">
                  <c:v>DEJADA DE INSPECCION</c:v>
                </c:pt>
                <c:pt idx="9">
                  <c:v>DEJADA DE USUARIOS</c:v>
                </c:pt>
                <c:pt idx="10">
                  <c:v>DISCUTE CON USUARIOS</c:v>
                </c:pt>
                <c:pt idx="11">
                  <c:v>HACER  CONVOY</c:v>
                </c:pt>
                <c:pt idx="12">
                  <c:v>PROBOCA FALLAS EN LA UNIDAD</c:v>
                </c:pt>
                <c:pt idx="13">
                  <c:v>USUARIO SIN BOLETO</c:v>
                </c:pt>
                <c:pt idx="14">
                  <c:v>BOLETOS SALTEADOS</c:v>
                </c:pt>
                <c:pt idx="15">
                  <c:v>BOLETOS CON NUMERACION NO CORRESPONDIENTE</c:v>
                </c:pt>
                <c:pt idx="16">
                  <c:v>SIN GUIA DE OPERACIONES</c:v>
                </c:pt>
                <c:pt idx="17">
                  <c:v>NO HACE CORTE DE BOLETOS</c:v>
                </c:pt>
                <c:pt idx="18">
                  <c:v>HACER SEÑAS CUANDO INSPECCION</c:v>
                </c:pt>
                <c:pt idx="19">
                  <c:v>REPARTIR BOLETOS CUANDO INSPECCION </c:v>
                </c:pt>
                <c:pt idx="20">
                  <c:v>BOLETOS NO CORRESPONDIENTE AL PAGO</c:v>
                </c:pt>
                <c:pt idx="21">
                  <c:v>BOLETO NO CORRESPONDIENTE AL PAGO</c:v>
                </c:pt>
                <c:pt idx="22">
                  <c:v>TOTAL</c:v>
                </c:pt>
              </c:strCache>
            </c:strRef>
          </c:cat>
          <c:val>
            <c:numRef>
              <c:f>ANOMALIAS!$M$1:$M$23</c:f>
              <c:numCache>
                <c:formatCode>General</c:formatCode>
                <c:ptCount val="23"/>
                <c:pt idx="0">
                  <c:v>172</c:v>
                </c:pt>
                <c:pt idx="1">
                  <c:v>2</c:v>
                </c:pt>
                <c:pt idx="2">
                  <c:v>107</c:v>
                </c:pt>
                <c:pt idx="3">
                  <c:v>7</c:v>
                </c:pt>
                <c:pt idx="4">
                  <c:v>8</c:v>
                </c:pt>
                <c:pt idx="5">
                  <c:v>5</c:v>
                </c:pt>
                <c:pt idx="6">
                  <c:v>471</c:v>
                </c:pt>
                <c:pt idx="7">
                  <c:v>88</c:v>
                </c:pt>
                <c:pt idx="8">
                  <c:v>166</c:v>
                </c:pt>
                <c:pt idx="9">
                  <c:v>153</c:v>
                </c:pt>
                <c:pt idx="10">
                  <c:v>1</c:v>
                </c:pt>
                <c:pt idx="11">
                  <c:v>57</c:v>
                </c:pt>
                <c:pt idx="12">
                  <c:v>27</c:v>
                </c:pt>
                <c:pt idx="13">
                  <c:v>45</c:v>
                </c:pt>
                <c:pt idx="14">
                  <c:v>9</c:v>
                </c:pt>
                <c:pt idx="15">
                  <c:v>6</c:v>
                </c:pt>
                <c:pt idx="16">
                  <c:v>10</c:v>
                </c:pt>
                <c:pt idx="17">
                  <c:v>105</c:v>
                </c:pt>
                <c:pt idx="18">
                  <c:v>1</c:v>
                </c:pt>
                <c:pt idx="19">
                  <c:v>2</c:v>
                </c:pt>
                <c:pt idx="20">
                  <c:v>60</c:v>
                </c:pt>
                <c:pt idx="21">
                  <c:v>112</c:v>
                </c:pt>
                <c:pt idx="22">
                  <c:v>1614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2255936"/>
        <c:axId val="282256328"/>
      </c:barChart>
      <c:catAx>
        <c:axId val="2822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82256328"/>
        <c:crosses val="autoZero"/>
        <c:auto val="1"/>
        <c:lblAlgn val="ctr"/>
        <c:lblOffset val="100"/>
        <c:noMultiLvlLbl val="0"/>
      </c:catAx>
      <c:valAx>
        <c:axId val="28225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82255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1614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3.jpeg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</xdr:row>
      <xdr:rowOff>180976</xdr:rowOff>
    </xdr:from>
    <xdr:to>
      <xdr:col>9</xdr:col>
      <xdr:colOff>752475</xdr:colOff>
      <xdr:row>33</xdr:row>
      <xdr:rowOff>180976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</xdr:row>
      <xdr:rowOff>57150</xdr:rowOff>
    </xdr:from>
    <xdr:to>
      <xdr:col>10</xdr:col>
      <xdr:colOff>771525</xdr:colOff>
      <xdr:row>32</xdr:row>
      <xdr:rowOff>142875</xdr:rowOff>
    </xdr:to>
    <xdr:graphicFrame macro="">
      <xdr:nvGraphicFramePr>
        <xdr:cNvPr id="14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1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533400</xdr:colOff>
      <xdr:row>0</xdr:row>
      <xdr:rowOff>95250</xdr:rowOff>
    </xdr:from>
    <xdr:to>
      <xdr:col>10</xdr:col>
      <xdr:colOff>752475</xdr:colOff>
      <xdr:row>4</xdr:row>
      <xdr:rowOff>95250</xdr:rowOff>
    </xdr:to>
    <xdr:pic>
      <xdr:nvPicPr>
        <xdr:cNvPr id="1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9525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9525</xdr:rowOff>
    </xdr:from>
    <xdr:to>
      <xdr:col>9</xdr:col>
      <xdr:colOff>752475</xdr:colOff>
      <xdr:row>33</xdr:row>
      <xdr:rowOff>104775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9525</xdr:rowOff>
    </xdr:from>
    <xdr:to>
      <xdr:col>9</xdr:col>
      <xdr:colOff>752475</xdr:colOff>
      <xdr:row>33</xdr:row>
      <xdr:rowOff>161925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</xdr:row>
      <xdr:rowOff>28575</xdr:rowOff>
    </xdr:from>
    <xdr:to>
      <xdr:col>9</xdr:col>
      <xdr:colOff>752475</xdr:colOff>
      <xdr:row>33</xdr:row>
      <xdr:rowOff>104774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19051</xdr:rowOff>
    </xdr:from>
    <xdr:to>
      <xdr:col>9</xdr:col>
      <xdr:colOff>752475</xdr:colOff>
      <xdr:row>33</xdr:row>
      <xdr:rowOff>104775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28575</xdr:rowOff>
    </xdr:from>
    <xdr:to>
      <xdr:col>9</xdr:col>
      <xdr:colOff>752475</xdr:colOff>
      <xdr:row>33</xdr:row>
      <xdr:rowOff>104774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19051</xdr:rowOff>
    </xdr:from>
    <xdr:to>
      <xdr:col>9</xdr:col>
      <xdr:colOff>752475</xdr:colOff>
      <xdr:row>33</xdr:row>
      <xdr:rowOff>104775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</xdr:row>
      <xdr:rowOff>95249</xdr:rowOff>
    </xdr:from>
    <xdr:to>
      <xdr:col>10</xdr:col>
      <xdr:colOff>771525</xdr:colOff>
      <xdr:row>32</xdr:row>
      <xdr:rowOff>123824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171700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495300</xdr:colOff>
      <xdr:row>0</xdr:row>
      <xdr:rowOff>57150</xdr:rowOff>
    </xdr:from>
    <xdr:to>
      <xdr:col>10</xdr:col>
      <xdr:colOff>714375</xdr:colOff>
      <xdr:row>4</xdr:row>
      <xdr:rowOff>57150</xdr:rowOff>
    </xdr:to>
    <xdr:pic>
      <xdr:nvPicPr>
        <xdr:cNvPr id="4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57150"/>
          <a:ext cx="18573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</xdr:row>
      <xdr:rowOff>9526</xdr:rowOff>
    </xdr:from>
    <xdr:to>
      <xdr:col>8</xdr:col>
      <xdr:colOff>761999</xdr:colOff>
      <xdr:row>35</xdr:row>
      <xdr:rowOff>133350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4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4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3"/>
  <sheetViews>
    <sheetView tabSelected="1" view="pageLayout" topLeftCell="A5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353</v>
      </c>
    </row>
    <row r="2" spans="1:14" x14ac:dyDescent="0.25">
      <c r="A2" s="6"/>
      <c r="D2" s="15" t="s">
        <v>18</v>
      </c>
      <c r="E2" s="11">
        <v>169</v>
      </c>
    </row>
    <row r="3" spans="1:14" x14ac:dyDescent="0.25">
      <c r="A3" s="6"/>
      <c r="D3" s="15" t="s">
        <v>54</v>
      </c>
      <c r="E3" s="11">
        <v>346</v>
      </c>
    </row>
    <row r="4" spans="1:14" x14ac:dyDescent="0.25">
      <c r="A4" s="6"/>
      <c r="D4" s="15" t="s">
        <v>20</v>
      </c>
      <c r="E4" s="11">
        <f>SUM(E1:E3)</f>
        <v>868</v>
      </c>
    </row>
    <row r="5" spans="1:14" x14ac:dyDescent="0.25">
      <c r="A5" s="6"/>
      <c r="D5" s="15" t="s">
        <v>55</v>
      </c>
      <c r="E5" s="11">
        <v>348</v>
      </c>
    </row>
    <row r="6" spans="1:14" x14ac:dyDescent="0.25">
      <c r="A6" s="6"/>
      <c r="D6" s="15" t="s">
        <v>22</v>
      </c>
      <c r="E6" s="11">
        <v>249</v>
      </c>
    </row>
    <row r="7" spans="1:14" x14ac:dyDescent="0.25">
      <c r="A7" s="6"/>
      <c r="D7" s="15" t="s">
        <v>23</v>
      </c>
      <c r="E7" s="11">
        <v>357</v>
      </c>
      <c r="M7" s="12"/>
      <c r="N7" s="13"/>
    </row>
    <row r="8" spans="1:14" x14ac:dyDescent="0.25">
      <c r="A8" s="6"/>
      <c r="D8" s="15" t="s">
        <v>24</v>
      </c>
      <c r="E8" s="11">
        <f>SUM(E5:E7)</f>
        <v>954</v>
      </c>
      <c r="M8" s="12"/>
      <c r="N8" s="8"/>
    </row>
    <row r="9" spans="1:14" x14ac:dyDescent="0.25">
      <c r="A9" s="6"/>
      <c r="D9" s="15" t="s">
        <v>33</v>
      </c>
      <c r="E9" s="11">
        <f>E4+E8</f>
        <v>1822</v>
      </c>
      <c r="M9" s="12"/>
      <c r="N9" s="8"/>
    </row>
    <row r="10" spans="1:14" x14ac:dyDescent="0.25">
      <c r="A10" s="6"/>
      <c r="D10" s="15" t="s">
        <v>25</v>
      </c>
      <c r="E10" s="11">
        <v>402</v>
      </c>
      <c r="M10" s="12"/>
      <c r="N10" s="8"/>
    </row>
    <row r="11" spans="1:14" x14ac:dyDescent="0.25">
      <c r="A11" s="6"/>
      <c r="D11" s="15" t="s">
        <v>26</v>
      </c>
      <c r="E11" s="11">
        <v>446</v>
      </c>
      <c r="M11" s="12"/>
      <c r="N11" s="8"/>
    </row>
    <row r="12" spans="1:14" x14ac:dyDescent="0.25">
      <c r="A12" s="6"/>
      <c r="D12" s="15" t="s">
        <v>56</v>
      </c>
      <c r="E12" s="11">
        <v>385</v>
      </c>
      <c r="M12" s="12"/>
      <c r="N12" s="8"/>
    </row>
    <row r="13" spans="1:14" x14ac:dyDescent="0.25">
      <c r="A13" s="6"/>
      <c r="D13" s="15" t="s">
        <v>28</v>
      </c>
      <c r="E13" s="11">
        <f>SUM(E10:E12)</f>
        <v>1233</v>
      </c>
      <c r="M13" s="12"/>
      <c r="N13" s="8"/>
    </row>
    <row r="14" spans="1:14" x14ac:dyDescent="0.25">
      <c r="A14" s="6"/>
      <c r="D14" s="15" t="s">
        <v>57</v>
      </c>
      <c r="E14" s="11">
        <v>401</v>
      </c>
      <c r="M14" s="12"/>
      <c r="N14" s="8"/>
    </row>
    <row r="15" spans="1:14" x14ac:dyDescent="0.25">
      <c r="A15" s="6"/>
      <c r="D15" s="12" t="s">
        <v>30</v>
      </c>
      <c r="E15" s="8">
        <v>213</v>
      </c>
      <c r="M15" s="12"/>
      <c r="N15" s="8"/>
    </row>
    <row r="16" spans="1:14" x14ac:dyDescent="0.25">
      <c r="A16" s="6"/>
      <c r="D16" s="12" t="s">
        <v>31</v>
      </c>
      <c r="E16" s="8">
        <v>412</v>
      </c>
      <c r="M16" s="12"/>
      <c r="N16" s="8"/>
    </row>
    <row r="17" spans="1:14" x14ac:dyDescent="0.25">
      <c r="A17" s="6"/>
      <c r="D17" s="12" t="s">
        <v>32</v>
      </c>
      <c r="E17" s="8">
        <f>SUM(E14:E16)</f>
        <v>1026</v>
      </c>
      <c r="M17" s="12"/>
      <c r="N17" s="8"/>
    </row>
    <row r="18" spans="1:14" x14ac:dyDescent="0.25">
      <c r="A18" s="6"/>
      <c r="D18" s="12" t="s">
        <v>34</v>
      </c>
      <c r="E18" s="8">
        <f>E13+E17</f>
        <v>2259</v>
      </c>
      <c r="M18" s="12"/>
      <c r="N18" s="8"/>
    </row>
    <row r="19" spans="1:14" x14ac:dyDescent="0.25">
      <c r="A19" s="6"/>
      <c r="D19" s="12" t="s">
        <v>58</v>
      </c>
      <c r="E19" s="8">
        <f>E9+E18</f>
        <v>4081</v>
      </c>
      <c r="M19" s="12"/>
      <c r="N19" s="8"/>
    </row>
    <row r="20" spans="1:14" x14ac:dyDescent="0.25">
      <c r="D20" s="12"/>
      <c r="E20" s="8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9"/>
    </row>
    <row r="43" ht="22.5" customHeight="1" x14ac:dyDescent="0.25"/>
    <row r="113" spans="5:5" ht="18.75" x14ac:dyDescent="0.3">
      <c r="E113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Black,Negrita"&amp;18&amp;K000000INFORME ANUAL INSPECCION 2015</oddHeader>
    <oddFooter>&amp;C&amp;"Arial Black,Negrita"&amp;18 4081 FOLIOS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view="pageLayout" topLeftCell="A14" zoomScaleNormal="100" workbookViewId="0">
      <selection sqref="A1:I36"/>
    </sheetView>
  </sheetViews>
  <sheetFormatPr baseColWidth="10" defaultRowHeight="15" x14ac:dyDescent="0.25"/>
  <cols>
    <col min="1" max="1" width="9.5703125" customWidth="1"/>
    <col min="2" max="2" width="35.7109375" style="4" customWidth="1"/>
    <col min="11" max="11" width="18.85546875" customWidth="1"/>
    <col min="12" max="12" width="34.140625" customWidth="1"/>
    <col min="13" max="13" width="8" customWidth="1"/>
  </cols>
  <sheetData>
    <row r="1" spans="1:13" x14ac:dyDescent="0.25">
      <c r="D1" s="2"/>
      <c r="L1" s="7" t="s">
        <v>0</v>
      </c>
      <c r="M1" s="10">
        <v>172</v>
      </c>
    </row>
    <row r="2" spans="1:13" x14ac:dyDescent="0.25">
      <c r="D2" s="2"/>
      <c r="L2" s="7" t="s">
        <v>6</v>
      </c>
      <c r="M2" s="10">
        <v>2</v>
      </c>
    </row>
    <row r="3" spans="1:13" x14ac:dyDescent="0.25">
      <c r="D3" s="2"/>
      <c r="L3" s="7" t="s">
        <v>48</v>
      </c>
      <c r="M3" s="10">
        <v>107</v>
      </c>
    </row>
    <row r="4" spans="1:13" x14ac:dyDescent="0.25">
      <c r="D4" s="2"/>
      <c r="L4" s="7" t="s">
        <v>49</v>
      </c>
      <c r="M4" s="10">
        <v>7</v>
      </c>
    </row>
    <row r="5" spans="1:13" x14ac:dyDescent="0.25">
      <c r="L5" s="7" t="s">
        <v>7</v>
      </c>
      <c r="M5" s="10">
        <v>8</v>
      </c>
    </row>
    <row r="6" spans="1:13" x14ac:dyDescent="0.25">
      <c r="L6" s="7" t="s">
        <v>8</v>
      </c>
      <c r="M6" s="10">
        <v>5</v>
      </c>
    </row>
    <row r="7" spans="1:13" x14ac:dyDescent="0.25">
      <c r="A7" s="3"/>
      <c r="L7" s="7" t="s">
        <v>9</v>
      </c>
      <c r="M7" s="10">
        <v>471</v>
      </c>
    </row>
    <row r="8" spans="1:13" x14ac:dyDescent="0.25">
      <c r="L8" s="7" t="s">
        <v>10</v>
      </c>
      <c r="M8" s="10">
        <v>88</v>
      </c>
    </row>
    <row r="9" spans="1:13" x14ac:dyDescent="0.25">
      <c r="L9" s="17" t="s">
        <v>1</v>
      </c>
      <c r="M9" s="10">
        <v>166</v>
      </c>
    </row>
    <row r="10" spans="1:13" x14ac:dyDescent="0.25">
      <c r="L10" s="17" t="s">
        <v>2</v>
      </c>
      <c r="M10" s="10">
        <v>153</v>
      </c>
    </row>
    <row r="11" spans="1:13" x14ac:dyDescent="0.25">
      <c r="L11" s="17" t="s">
        <v>50</v>
      </c>
      <c r="M11" s="10">
        <v>1</v>
      </c>
    </row>
    <row r="12" spans="1:13" x14ac:dyDescent="0.25">
      <c r="L12" s="17" t="s">
        <v>53</v>
      </c>
      <c r="M12" s="10">
        <v>57</v>
      </c>
    </row>
    <row r="13" spans="1:13" x14ac:dyDescent="0.25">
      <c r="L13" s="17" t="s">
        <v>4</v>
      </c>
      <c r="M13" s="10">
        <v>27</v>
      </c>
    </row>
    <row r="14" spans="1:13" x14ac:dyDescent="0.25">
      <c r="L14" s="17" t="s">
        <v>11</v>
      </c>
      <c r="M14" s="10">
        <v>45</v>
      </c>
    </row>
    <row r="15" spans="1:13" x14ac:dyDescent="0.25">
      <c r="L15" s="17" t="s">
        <v>51</v>
      </c>
      <c r="M15" s="10">
        <v>9</v>
      </c>
    </row>
    <row r="16" spans="1:13" x14ac:dyDescent="0.25">
      <c r="L16" s="17" t="s">
        <v>12</v>
      </c>
      <c r="M16" s="10">
        <v>6</v>
      </c>
    </row>
    <row r="17" spans="12:13" x14ac:dyDescent="0.25">
      <c r="L17" s="17" t="s">
        <v>13</v>
      </c>
      <c r="M17" s="10">
        <v>10</v>
      </c>
    </row>
    <row r="18" spans="12:13" x14ac:dyDescent="0.25">
      <c r="L18" s="17" t="s">
        <v>14</v>
      </c>
      <c r="M18" s="10">
        <v>105</v>
      </c>
    </row>
    <row r="19" spans="12:13" x14ac:dyDescent="0.25">
      <c r="L19" s="17" t="s">
        <v>52</v>
      </c>
      <c r="M19" s="10">
        <v>1</v>
      </c>
    </row>
    <row r="20" spans="12:13" x14ac:dyDescent="0.25">
      <c r="L20" s="17" t="s">
        <v>15</v>
      </c>
      <c r="M20" s="10">
        <v>2</v>
      </c>
    </row>
    <row r="21" spans="12:13" x14ac:dyDescent="0.25">
      <c r="L21" s="17" t="s">
        <v>5</v>
      </c>
      <c r="M21" s="10">
        <v>60</v>
      </c>
    </row>
    <row r="22" spans="12:13" x14ac:dyDescent="0.25">
      <c r="L22" s="17" t="s">
        <v>3</v>
      </c>
      <c r="M22" s="10">
        <v>112</v>
      </c>
    </row>
    <row r="23" spans="12:13" x14ac:dyDescent="0.25">
      <c r="L23" s="17" t="s">
        <v>16</v>
      </c>
      <c r="M23" s="10">
        <f>SUM(M1:M22)</f>
        <v>1614</v>
      </c>
    </row>
    <row r="24" spans="12:13" x14ac:dyDescent="0.25">
      <c r="M24" s="10"/>
    </row>
    <row r="25" spans="12:13" x14ac:dyDescent="0.25">
      <c r="M25" s="10"/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Black,Negrita"&amp;18&amp;K01+011 INFORME ANUAL INSPECCION 2015</oddHeader>
    <oddFooter>&amp;C&amp;"Arial Black,Normal"&amp;18 1614 REPORTES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zoomScaleNormal="100" workbookViewId="0">
      <selection activeCell="F5" sqref="F5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80</v>
      </c>
    </row>
    <row r="2" spans="1:14" x14ac:dyDescent="0.25">
      <c r="A2" s="6"/>
      <c r="D2" s="15" t="s">
        <v>18</v>
      </c>
      <c r="E2" s="11">
        <v>106</v>
      </c>
    </row>
    <row r="3" spans="1:14" x14ac:dyDescent="0.25">
      <c r="A3" s="6"/>
      <c r="D3" s="15" t="s">
        <v>19</v>
      </c>
      <c r="E3" s="11">
        <v>85</v>
      </c>
    </row>
    <row r="4" spans="1:14" x14ac:dyDescent="0.25">
      <c r="A4" s="6"/>
      <c r="D4" s="15" t="s">
        <v>20</v>
      </c>
      <c r="E4" s="11">
        <f>SUM(E1:E3)</f>
        <v>271</v>
      </c>
    </row>
    <row r="5" spans="1:14" x14ac:dyDescent="0.25">
      <c r="A5" s="6"/>
      <c r="D5" s="15" t="s">
        <v>21</v>
      </c>
      <c r="E5" s="11">
        <v>97</v>
      </c>
    </row>
    <row r="6" spans="1:14" x14ac:dyDescent="0.25">
      <c r="A6" s="6"/>
      <c r="D6" s="12" t="s">
        <v>22</v>
      </c>
      <c r="E6" s="8">
        <v>101</v>
      </c>
    </row>
    <row r="7" spans="1:14" x14ac:dyDescent="0.25">
      <c r="A7" s="6"/>
      <c r="D7" s="12" t="s">
        <v>23</v>
      </c>
      <c r="E7" s="8">
        <v>112</v>
      </c>
      <c r="M7" s="12"/>
      <c r="N7" s="13"/>
    </row>
    <row r="8" spans="1:14" x14ac:dyDescent="0.25">
      <c r="A8" s="6"/>
      <c r="D8" s="12" t="s">
        <v>24</v>
      </c>
      <c r="E8" s="8">
        <f>SUM(E5:E7)</f>
        <v>310</v>
      </c>
      <c r="M8" s="12"/>
      <c r="N8" s="8"/>
    </row>
    <row r="9" spans="1:14" x14ac:dyDescent="0.25">
      <c r="A9" s="6"/>
      <c r="D9" s="12" t="s">
        <v>33</v>
      </c>
      <c r="E9" s="8">
        <f>E4+E8</f>
        <v>581</v>
      </c>
      <c r="M9" s="12"/>
      <c r="N9" s="8"/>
    </row>
    <row r="10" spans="1:14" x14ac:dyDescent="0.25">
      <c r="A10" s="6"/>
      <c r="D10" s="12" t="s">
        <v>25</v>
      </c>
      <c r="E10" s="13">
        <v>91</v>
      </c>
      <c r="M10" s="12"/>
      <c r="N10" s="8"/>
    </row>
    <row r="11" spans="1:14" x14ac:dyDescent="0.25">
      <c r="A11" s="6"/>
      <c r="D11" s="12" t="s">
        <v>26</v>
      </c>
      <c r="E11" s="13">
        <v>112</v>
      </c>
      <c r="M11" s="12"/>
      <c r="N11" s="8"/>
    </row>
    <row r="12" spans="1:14" x14ac:dyDescent="0.25">
      <c r="A12" s="6"/>
      <c r="D12" s="12" t="s">
        <v>27</v>
      </c>
      <c r="E12" s="13">
        <v>121</v>
      </c>
      <c r="M12" s="12"/>
      <c r="N12" s="8"/>
    </row>
    <row r="13" spans="1:14" x14ac:dyDescent="0.25">
      <c r="A13" s="6"/>
      <c r="D13" s="12" t="s">
        <v>28</v>
      </c>
      <c r="E13" s="13">
        <f>SUM(E10:E12)</f>
        <v>324</v>
      </c>
      <c r="M13" s="12"/>
      <c r="N13" s="8"/>
    </row>
    <row r="14" spans="1:14" x14ac:dyDescent="0.25">
      <c r="A14" s="6"/>
      <c r="D14" s="12" t="s">
        <v>29</v>
      </c>
      <c r="E14" s="8">
        <v>125</v>
      </c>
      <c r="M14" s="12"/>
      <c r="N14" s="8"/>
    </row>
    <row r="15" spans="1:14" x14ac:dyDescent="0.25">
      <c r="A15" s="6"/>
      <c r="D15" s="12" t="s">
        <v>30</v>
      </c>
      <c r="E15" s="8">
        <v>243</v>
      </c>
      <c r="M15" s="12"/>
      <c r="N15" s="8"/>
    </row>
    <row r="16" spans="1:14" x14ac:dyDescent="0.25">
      <c r="A16" s="6"/>
      <c r="D16" s="12" t="s">
        <v>31</v>
      </c>
      <c r="E16" s="8">
        <v>341</v>
      </c>
      <c r="M16" s="12"/>
      <c r="N16" s="8"/>
    </row>
    <row r="17" spans="1:14" x14ac:dyDescent="0.25">
      <c r="A17" s="6"/>
      <c r="D17" s="12" t="s">
        <v>32</v>
      </c>
      <c r="E17" s="8">
        <f>SUM(E14:E16)</f>
        <v>709</v>
      </c>
      <c r="M17" s="12"/>
      <c r="N17" s="8"/>
    </row>
    <row r="18" spans="1:14" x14ac:dyDescent="0.25">
      <c r="A18" s="6"/>
      <c r="D18" s="12" t="s">
        <v>34</v>
      </c>
      <c r="E18" s="8">
        <f>E13+E17</f>
        <v>1033</v>
      </c>
      <c r="M18" s="12"/>
      <c r="N18" s="8"/>
    </row>
    <row r="19" spans="1:14" x14ac:dyDescent="0.25">
      <c r="A19" s="6"/>
      <c r="D19" s="12" t="s">
        <v>16</v>
      </c>
      <c r="E19" s="8">
        <f>E4+E8+E13+E17</f>
        <v>1614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114" spans="5:5" ht="18.75" x14ac:dyDescent="0.3">
      <c r="E114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Black,Negrita"&amp;20INFORME ANUAL INSPECCION 2015</oddHeader>
    <oddFooter>&amp;C&amp;"Arial Black,Negrita"&amp;20 1614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view="pageLayout" zoomScaleNormal="100" workbookViewId="0">
      <selection activeCell="H34" sqref="H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35</v>
      </c>
      <c r="E1" s="11">
        <v>82</v>
      </c>
    </row>
    <row r="2" spans="1:14" x14ac:dyDescent="0.25">
      <c r="A2" s="6"/>
      <c r="D2" s="15" t="s">
        <v>36</v>
      </c>
      <c r="E2" s="11">
        <v>8</v>
      </c>
    </row>
    <row r="3" spans="1:14" x14ac:dyDescent="0.25">
      <c r="A3" s="6"/>
      <c r="D3" s="15" t="s">
        <v>37</v>
      </c>
      <c r="E3" s="11">
        <v>394</v>
      </c>
    </row>
    <row r="4" spans="1:14" x14ac:dyDescent="0.25">
      <c r="A4" s="6"/>
      <c r="D4" s="15" t="s">
        <v>38</v>
      </c>
      <c r="E4" s="11">
        <v>106</v>
      </c>
    </row>
    <row r="5" spans="1:14" x14ac:dyDescent="0.25">
      <c r="A5" s="6"/>
      <c r="D5" s="15" t="s">
        <v>39</v>
      </c>
      <c r="E5" s="11">
        <v>140</v>
      </c>
    </row>
    <row r="6" spans="1:14" x14ac:dyDescent="0.25">
      <c r="A6" s="6"/>
      <c r="D6" s="15" t="s">
        <v>40</v>
      </c>
      <c r="E6" s="11">
        <v>39</v>
      </c>
    </row>
    <row r="7" spans="1:14" x14ac:dyDescent="0.25">
      <c r="A7" s="6"/>
      <c r="D7" s="15" t="s">
        <v>41</v>
      </c>
      <c r="E7" s="11">
        <v>6</v>
      </c>
      <c r="M7" s="12"/>
      <c r="N7" s="13"/>
    </row>
    <row r="8" spans="1:14" x14ac:dyDescent="0.25">
      <c r="A8" s="6"/>
      <c r="D8" s="15" t="s">
        <v>42</v>
      </c>
      <c r="E8" s="11">
        <v>255</v>
      </c>
      <c r="M8" s="12"/>
      <c r="N8" s="8"/>
    </row>
    <row r="9" spans="1:14" x14ac:dyDescent="0.25">
      <c r="A9" s="6"/>
      <c r="D9" s="15" t="s">
        <v>43</v>
      </c>
      <c r="E9" s="11">
        <v>26</v>
      </c>
      <c r="M9" s="12"/>
      <c r="N9" s="8"/>
    </row>
    <row r="10" spans="1:14" x14ac:dyDescent="0.25">
      <c r="A10" s="6"/>
      <c r="D10" s="15" t="s">
        <v>44</v>
      </c>
      <c r="E10" s="16">
        <v>94</v>
      </c>
      <c r="M10" s="12"/>
      <c r="N10" s="8"/>
    </row>
    <row r="11" spans="1:14" x14ac:dyDescent="0.25">
      <c r="A11" s="6"/>
      <c r="D11" s="15" t="s">
        <v>45</v>
      </c>
      <c r="E11" s="16">
        <v>73</v>
      </c>
      <c r="M11" s="12"/>
      <c r="N11" s="8"/>
    </row>
    <row r="12" spans="1:14" x14ac:dyDescent="0.25">
      <c r="A12" s="6"/>
      <c r="D12" s="15" t="s">
        <v>46</v>
      </c>
      <c r="E12" s="16">
        <v>367</v>
      </c>
      <c r="M12" s="12"/>
      <c r="N12" s="8"/>
    </row>
    <row r="13" spans="1:14" x14ac:dyDescent="0.25">
      <c r="A13" s="6"/>
      <c r="D13" s="15" t="s">
        <v>47</v>
      </c>
      <c r="E13" s="16">
        <v>24</v>
      </c>
      <c r="M13" s="12"/>
      <c r="N13" s="8"/>
    </row>
    <row r="14" spans="1:14" x14ac:dyDescent="0.25">
      <c r="A14" s="6"/>
      <c r="D14" s="15" t="s">
        <v>16</v>
      </c>
      <c r="E14" s="11">
        <f>SUM(E1:E13)</f>
        <v>1614</v>
      </c>
      <c r="M14" s="12"/>
      <c r="N14" s="8"/>
    </row>
    <row r="15" spans="1:14" x14ac:dyDescent="0.25">
      <c r="D15" s="12"/>
      <c r="E15" s="8"/>
    </row>
    <row r="16" spans="1:14" x14ac:dyDescent="0.25">
      <c r="D16" s="12"/>
      <c r="E16" s="8"/>
    </row>
    <row r="17" spans="4:5" x14ac:dyDescent="0.25">
      <c r="D17" s="12"/>
      <c r="E17" s="8"/>
    </row>
    <row r="18" spans="4:5" x14ac:dyDescent="0.25">
      <c r="D18" s="12"/>
      <c r="E18" s="8"/>
    </row>
    <row r="19" spans="4:5" x14ac:dyDescent="0.25">
      <c r="D19" s="12"/>
      <c r="E19" s="9"/>
    </row>
    <row r="38" ht="22.5" customHeight="1" x14ac:dyDescent="0.25"/>
    <row r="108" spans="5:5" ht="18.75" x14ac:dyDescent="0.3">
      <c r="E108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Black,Negrita"&amp;20INFORME ANUAL DE INSPECCION</oddHeader>
    <oddFooter>&amp;C&amp;"Arial Black,Negrita"&amp;20 1614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zoomScaleNormal="100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27</v>
      </c>
    </row>
    <row r="2" spans="1:14" x14ac:dyDescent="0.25">
      <c r="A2" s="6"/>
      <c r="D2" s="15" t="s">
        <v>18</v>
      </c>
      <c r="E2" s="11">
        <v>47</v>
      </c>
    </row>
    <row r="3" spans="1:14" x14ac:dyDescent="0.25">
      <c r="A3" s="6"/>
      <c r="D3" s="15" t="s">
        <v>19</v>
      </c>
      <c r="E3" s="11">
        <v>39</v>
      </c>
    </row>
    <row r="4" spans="1:14" x14ac:dyDescent="0.25">
      <c r="A4" s="6"/>
      <c r="D4" s="15" t="s">
        <v>20</v>
      </c>
      <c r="E4" s="11">
        <f>SUM(E1:E3)</f>
        <v>113</v>
      </c>
    </row>
    <row r="5" spans="1:14" x14ac:dyDescent="0.25">
      <c r="A5" s="6"/>
      <c r="D5" s="15" t="s">
        <v>21</v>
      </c>
      <c r="E5" s="11">
        <v>55</v>
      </c>
    </row>
    <row r="6" spans="1:14" x14ac:dyDescent="0.25">
      <c r="A6" s="6"/>
      <c r="D6" s="15" t="s">
        <v>22</v>
      </c>
      <c r="E6" s="11">
        <v>45</v>
      </c>
    </row>
    <row r="7" spans="1:14" x14ac:dyDescent="0.25">
      <c r="A7" s="6"/>
      <c r="D7" s="15" t="s">
        <v>23</v>
      </c>
      <c r="E7" s="11">
        <v>40</v>
      </c>
      <c r="M7" s="12"/>
      <c r="N7" s="13"/>
    </row>
    <row r="8" spans="1:14" x14ac:dyDescent="0.25">
      <c r="A8" s="6"/>
      <c r="D8" s="15" t="s">
        <v>24</v>
      </c>
      <c r="E8" s="11">
        <f>SUM(E5:E7)</f>
        <v>140</v>
      </c>
      <c r="M8" s="12"/>
      <c r="N8" s="8"/>
    </row>
    <row r="9" spans="1:14" x14ac:dyDescent="0.25">
      <c r="A9" s="6"/>
      <c r="D9" s="15" t="s">
        <v>33</v>
      </c>
      <c r="E9" s="11">
        <f>E4+E8</f>
        <v>253</v>
      </c>
      <c r="M9" s="12"/>
      <c r="N9" s="8"/>
    </row>
    <row r="10" spans="1:14" x14ac:dyDescent="0.25">
      <c r="A10" s="6"/>
      <c r="D10" s="15" t="s">
        <v>25</v>
      </c>
      <c r="E10" s="16">
        <v>23</v>
      </c>
      <c r="M10" s="12"/>
      <c r="N10" s="8"/>
    </row>
    <row r="11" spans="1:14" x14ac:dyDescent="0.25">
      <c r="A11" s="6"/>
      <c r="D11" s="15" t="s">
        <v>26</v>
      </c>
      <c r="E11" s="16">
        <v>46</v>
      </c>
      <c r="M11" s="12"/>
      <c r="N11" s="8"/>
    </row>
    <row r="12" spans="1:14" x14ac:dyDescent="0.25">
      <c r="A12" s="6"/>
      <c r="D12" s="15" t="s">
        <v>27</v>
      </c>
      <c r="E12" s="16">
        <v>41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110</v>
      </c>
      <c r="M13" s="12"/>
      <c r="N13" s="8"/>
    </row>
    <row r="14" spans="1:14" x14ac:dyDescent="0.25">
      <c r="A14" s="6"/>
      <c r="D14" s="15" t="s">
        <v>29</v>
      </c>
      <c r="E14" s="11">
        <v>54</v>
      </c>
      <c r="M14" s="12"/>
      <c r="N14" s="8"/>
    </row>
    <row r="15" spans="1:14" x14ac:dyDescent="0.25">
      <c r="A15" s="6"/>
      <c r="D15" s="15" t="s">
        <v>30</v>
      </c>
      <c r="E15" s="11">
        <v>82</v>
      </c>
      <c r="M15" s="12"/>
      <c r="N15" s="8"/>
    </row>
    <row r="16" spans="1:14" x14ac:dyDescent="0.25">
      <c r="A16" s="6"/>
      <c r="D16" s="15" t="s">
        <v>31</v>
      </c>
      <c r="E16" s="11">
        <v>111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247</v>
      </c>
      <c r="M17" s="12"/>
      <c r="N17" s="8"/>
    </row>
    <row r="18" spans="1:14" x14ac:dyDescent="0.25">
      <c r="A18" s="6"/>
      <c r="D18" s="15" t="s">
        <v>34</v>
      </c>
      <c r="E18" s="11">
        <f>E13+E17</f>
        <v>357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610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44" ht="22.5" customHeight="1" x14ac:dyDescent="0.25"/>
    <row r="114" spans="5:5" ht="18.75" x14ac:dyDescent="0.3">
      <c r="E114" s="1"/>
    </row>
  </sheetData>
  <pageMargins left="0.7" right="0.7" top="0.75" bottom="0.75" header="0.3" footer="0.3"/>
  <pageSetup orientation="landscape" r:id="rId1"/>
  <headerFooter>
    <oddHeader>&amp;C&amp;"Arial Black,Negrita"&amp;20INFORME ANUAL DE INSPECCION 2015</oddHeader>
    <oddFooter>&amp;C&amp;"Arial Black,Negrita"&amp;20 610 FOLIOS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topLeftCell="A13" zoomScaleNormal="100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20</v>
      </c>
    </row>
    <row r="2" spans="1:14" x14ac:dyDescent="0.25">
      <c r="A2" s="6"/>
      <c r="D2" s="15" t="s">
        <v>18</v>
      </c>
      <c r="E2" s="11">
        <v>23</v>
      </c>
    </row>
    <row r="3" spans="1:14" x14ac:dyDescent="0.25">
      <c r="A3" s="6"/>
      <c r="D3" s="15" t="s">
        <v>19</v>
      </c>
      <c r="E3" s="11">
        <v>23</v>
      </c>
    </row>
    <row r="4" spans="1:14" x14ac:dyDescent="0.25">
      <c r="A4" s="6"/>
      <c r="D4" s="15" t="s">
        <v>20</v>
      </c>
      <c r="E4" s="11">
        <f>SUM(E1:E3)</f>
        <v>66</v>
      </c>
    </row>
    <row r="5" spans="1:14" x14ac:dyDescent="0.25">
      <c r="A5" s="6"/>
      <c r="D5" s="15" t="s">
        <v>21</v>
      </c>
      <c r="E5" s="11">
        <v>21</v>
      </c>
    </row>
    <row r="6" spans="1:14" x14ac:dyDescent="0.25">
      <c r="A6" s="6"/>
      <c r="D6" s="15" t="s">
        <v>22</v>
      </c>
      <c r="E6" s="11">
        <v>34</v>
      </c>
    </row>
    <row r="7" spans="1:14" x14ac:dyDescent="0.25">
      <c r="A7" s="6"/>
      <c r="D7" s="15" t="s">
        <v>23</v>
      </c>
      <c r="E7" s="11">
        <v>54</v>
      </c>
      <c r="M7" s="12"/>
      <c r="N7" s="13"/>
    </row>
    <row r="8" spans="1:14" x14ac:dyDescent="0.25">
      <c r="A8" s="6"/>
      <c r="D8" s="15" t="s">
        <v>24</v>
      </c>
      <c r="E8" s="11">
        <f>SUM(E5:E7)</f>
        <v>109</v>
      </c>
      <c r="M8" s="12"/>
      <c r="N8" s="8"/>
    </row>
    <row r="9" spans="1:14" x14ac:dyDescent="0.25">
      <c r="A9" s="6"/>
      <c r="D9" s="15" t="s">
        <v>33</v>
      </c>
      <c r="E9" s="11">
        <f>E4+E8</f>
        <v>175</v>
      </c>
      <c r="M9" s="12"/>
      <c r="N9" s="8"/>
    </row>
    <row r="10" spans="1:14" x14ac:dyDescent="0.25">
      <c r="A10" s="6"/>
      <c r="D10" s="15" t="s">
        <v>25</v>
      </c>
      <c r="E10" s="16">
        <v>37</v>
      </c>
      <c r="M10" s="12"/>
      <c r="N10" s="8"/>
    </row>
    <row r="11" spans="1:14" x14ac:dyDescent="0.25">
      <c r="A11" s="6"/>
      <c r="D11" s="15" t="s">
        <v>26</v>
      </c>
      <c r="E11" s="16">
        <v>45</v>
      </c>
      <c r="M11" s="12"/>
      <c r="N11" s="8"/>
    </row>
    <row r="12" spans="1:14" x14ac:dyDescent="0.25">
      <c r="A12" s="6"/>
      <c r="D12" s="15" t="s">
        <v>27</v>
      </c>
      <c r="E12" s="16">
        <v>39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121</v>
      </c>
      <c r="M13" s="12"/>
      <c r="N13" s="8"/>
    </row>
    <row r="14" spans="1:14" x14ac:dyDescent="0.25">
      <c r="A14" s="6"/>
      <c r="D14" s="15" t="s">
        <v>29</v>
      </c>
      <c r="E14" s="11">
        <v>33</v>
      </c>
      <c r="M14" s="12"/>
      <c r="N14" s="8"/>
    </row>
    <row r="15" spans="1:14" x14ac:dyDescent="0.25">
      <c r="A15" s="6"/>
      <c r="D15" s="15" t="s">
        <v>30</v>
      </c>
      <c r="E15" s="11">
        <v>87</v>
      </c>
      <c r="M15" s="12"/>
      <c r="N15" s="8"/>
    </row>
    <row r="16" spans="1:14" x14ac:dyDescent="0.25">
      <c r="A16" s="6"/>
      <c r="D16" s="15" t="s">
        <v>31</v>
      </c>
      <c r="E16" s="11">
        <v>139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259</v>
      </c>
      <c r="M17" s="12"/>
      <c r="N17" s="8"/>
    </row>
    <row r="18" spans="1:14" x14ac:dyDescent="0.25">
      <c r="A18" s="6"/>
      <c r="D18" s="15" t="s">
        <v>34</v>
      </c>
      <c r="E18" s="11">
        <f>E13+E17</f>
        <v>380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555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44" ht="22.5" customHeight="1" x14ac:dyDescent="0.25"/>
    <row r="114" spans="5:5" ht="18.75" x14ac:dyDescent="0.3">
      <c r="E114" s="1"/>
    </row>
  </sheetData>
  <pageMargins left="0.7" right="0.7" top="0.75" bottom="0.75" header="0.3" footer="0.3"/>
  <pageSetup orientation="landscape" r:id="rId1"/>
  <headerFooter>
    <oddHeader>&amp;C&amp;"Arial Black,Negrita"&amp;20&amp;K000000INFORMRE ANUAL INSPECCION 2015</oddHeader>
    <oddFooter>&amp;C&amp;"Arial Black,Negrita"&amp;20 555 REPORTES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topLeftCell="A10" zoomScaleNormal="100" workbookViewId="0">
      <selection activeCell="E4" sqref="E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21</v>
      </c>
    </row>
    <row r="2" spans="1:14" x14ac:dyDescent="0.25">
      <c r="A2" s="6"/>
      <c r="D2" s="15" t="s">
        <v>18</v>
      </c>
      <c r="E2" s="11">
        <v>22</v>
      </c>
    </row>
    <row r="3" spans="1:14" x14ac:dyDescent="0.25">
      <c r="A3" s="6"/>
      <c r="D3" s="15" t="s">
        <v>19</v>
      </c>
      <c r="E3" s="11">
        <v>15</v>
      </c>
    </row>
    <row r="4" spans="1:14" x14ac:dyDescent="0.25">
      <c r="A4" s="6"/>
      <c r="D4" s="15" t="s">
        <v>20</v>
      </c>
      <c r="E4" s="11">
        <f>SUM(E1:E3)</f>
        <v>58</v>
      </c>
    </row>
    <row r="5" spans="1:14" x14ac:dyDescent="0.25">
      <c r="A5" s="6"/>
      <c r="D5" s="15" t="s">
        <v>21</v>
      </c>
      <c r="E5" s="11">
        <v>6</v>
      </c>
    </row>
    <row r="6" spans="1:14" x14ac:dyDescent="0.25">
      <c r="A6" s="6"/>
      <c r="D6" s="15" t="s">
        <v>22</v>
      </c>
      <c r="E6" s="11">
        <v>6</v>
      </c>
    </row>
    <row r="7" spans="1:14" x14ac:dyDescent="0.25">
      <c r="A7" s="6"/>
      <c r="D7" s="15" t="s">
        <v>23</v>
      </c>
      <c r="E7" s="11">
        <v>6</v>
      </c>
      <c r="M7" s="12"/>
      <c r="N7" s="13"/>
    </row>
    <row r="8" spans="1:14" x14ac:dyDescent="0.25">
      <c r="A8" s="6"/>
      <c r="D8" s="15" t="s">
        <v>24</v>
      </c>
      <c r="E8" s="11">
        <f>SUM(E5:E7)</f>
        <v>18</v>
      </c>
      <c r="M8" s="12"/>
      <c r="N8" s="8"/>
    </row>
    <row r="9" spans="1:14" x14ac:dyDescent="0.25">
      <c r="A9" s="6"/>
      <c r="D9" s="15" t="s">
        <v>33</v>
      </c>
      <c r="E9" s="11">
        <f>E4+E8</f>
        <v>76</v>
      </c>
      <c r="M9" s="12"/>
      <c r="N9" s="8"/>
    </row>
    <row r="10" spans="1:14" x14ac:dyDescent="0.25">
      <c r="A10" s="6"/>
      <c r="D10" s="15" t="s">
        <v>25</v>
      </c>
      <c r="E10" s="16">
        <v>11</v>
      </c>
      <c r="M10" s="12"/>
      <c r="N10" s="8"/>
    </row>
    <row r="11" spans="1:14" x14ac:dyDescent="0.25">
      <c r="A11" s="6"/>
      <c r="D11" s="15" t="s">
        <v>26</v>
      </c>
      <c r="E11" s="16">
        <v>9</v>
      </c>
      <c r="M11" s="12"/>
      <c r="N11" s="8"/>
    </row>
    <row r="12" spans="1:14" x14ac:dyDescent="0.25">
      <c r="A12" s="6"/>
      <c r="D12" s="15" t="s">
        <v>27</v>
      </c>
      <c r="E12" s="16">
        <v>24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44</v>
      </c>
      <c r="M13" s="12"/>
      <c r="N13" s="8"/>
    </row>
    <row r="14" spans="1:14" x14ac:dyDescent="0.25">
      <c r="A14" s="6"/>
      <c r="D14" s="15" t="s">
        <v>29</v>
      </c>
      <c r="E14" s="11">
        <v>26</v>
      </c>
      <c r="M14" s="12"/>
      <c r="N14" s="8"/>
    </row>
    <row r="15" spans="1:14" x14ac:dyDescent="0.25">
      <c r="A15" s="6"/>
      <c r="D15" s="15" t="s">
        <v>30</v>
      </c>
      <c r="E15" s="11">
        <v>28</v>
      </c>
      <c r="M15" s="12"/>
      <c r="N15" s="8"/>
    </row>
    <row r="16" spans="1:14" x14ac:dyDescent="0.25">
      <c r="A16" s="6"/>
      <c r="D16" s="15" t="s">
        <v>31</v>
      </c>
      <c r="E16" s="11">
        <v>12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66</v>
      </c>
      <c r="M17" s="12"/>
      <c r="N17" s="8"/>
    </row>
    <row r="18" spans="1:14" x14ac:dyDescent="0.25">
      <c r="A18" s="6"/>
      <c r="D18" s="15" t="s">
        <v>34</v>
      </c>
      <c r="E18" s="11">
        <f>E13+E17</f>
        <v>110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186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44" ht="22.5" customHeight="1" x14ac:dyDescent="0.25"/>
    <row r="114" spans="5:5" ht="18.75" x14ac:dyDescent="0.3">
      <c r="E114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Black,Negrita"&amp;20INFORME ANUAL INSPECCION 2015</oddHeader>
    <oddFooter>&amp;C&amp;"Arial Black,Negrita"&amp;20 186 REPORTES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zoomScaleNormal="100" workbookViewId="0">
      <selection activeCell="F35" sqref="F35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4</v>
      </c>
    </row>
    <row r="2" spans="1:14" x14ac:dyDescent="0.25">
      <c r="A2" s="6"/>
      <c r="D2" s="15" t="s">
        <v>18</v>
      </c>
      <c r="E2" s="11">
        <v>6</v>
      </c>
    </row>
    <row r="3" spans="1:14" x14ac:dyDescent="0.25">
      <c r="A3" s="6"/>
      <c r="D3" s="15" t="s">
        <v>19</v>
      </c>
      <c r="E3" s="11">
        <v>6</v>
      </c>
    </row>
    <row r="4" spans="1:14" x14ac:dyDescent="0.25">
      <c r="A4" s="6"/>
      <c r="D4" s="15" t="s">
        <v>20</v>
      </c>
      <c r="E4" s="11">
        <f>SUM(E1:E3)</f>
        <v>16</v>
      </c>
    </row>
    <row r="5" spans="1:14" x14ac:dyDescent="0.25">
      <c r="A5" s="6"/>
      <c r="D5" s="15" t="s">
        <v>21</v>
      </c>
      <c r="E5" s="11">
        <v>5</v>
      </c>
    </row>
    <row r="6" spans="1:14" x14ac:dyDescent="0.25">
      <c r="A6" s="6"/>
      <c r="D6" s="15" t="s">
        <v>22</v>
      </c>
      <c r="E6" s="11">
        <v>10</v>
      </c>
    </row>
    <row r="7" spans="1:14" x14ac:dyDescent="0.25">
      <c r="A7" s="6"/>
      <c r="D7" s="15" t="s">
        <v>23</v>
      </c>
      <c r="E7" s="11">
        <v>9</v>
      </c>
      <c r="M7" s="12"/>
      <c r="N7" s="13"/>
    </row>
    <row r="8" spans="1:14" x14ac:dyDescent="0.25">
      <c r="A8" s="6"/>
      <c r="D8" s="15" t="s">
        <v>24</v>
      </c>
      <c r="E8" s="11">
        <f>SUM(E5:E7)</f>
        <v>24</v>
      </c>
      <c r="M8" s="12"/>
      <c r="N8" s="8"/>
    </row>
    <row r="9" spans="1:14" x14ac:dyDescent="0.25">
      <c r="A9" s="6"/>
      <c r="D9" s="15" t="s">
        <v>33</v>
      </c>
      <c r="E9" s="11">
        <f>E4+E8</f>
        <v>40</v>
      </c>
      <c r="M9" s="12"/>
      <c r="N9" s="8"/>
    </row>
    <row r="10" spans="1:14" x14ac:dyDescent="0.25">
      <c r="A10" s="6"/>
      <c r="D10" s="15" t="s">
        <v>25</v>
      </c>
      <c r="E10" s="16">
        <v>12</v>
      </c>
      <c r="M10" s="12"/>
      <c r="N10" s="8"/>
    </row>
    <row r="11" spans="1:14" x14ac:dyDescent="0.25">
      <c r="A11" s="6"/>
      <c r="D11" s="15" t="s">
        <v>26</v>
      </c>
      <c r="E11" s="16">
        <v>4</v>
      </c>
      <c r="M11" s="12"/>
      <c r="N11" s="8"/>
    </row>
    <row r="12" spans="1:14" x14ac:dyDescent="0.25">
      <c r="A12" s="6"/>
      <c r="D12" s="15" t="s">
        <v>27</v>
      </c>
      <c r="E12" s="16">
        <v>9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25</v>
      </c>
      <c r="M13" s="12"/>
      <c r="N13" s="8"/>
    </row>
    <row r="14" spans="1:14" x14ac:dyDescent="0.25">
      <c r="A14" s="6"/>
      <c r="D14" s="15" t="s">
        <v>29</v>
      </c>
      <c r="E14" s="11">
        <v>6</v>
      </c>
      <c r="M14" s="12"/>
      <c r="N14" s="8"/>
    </row>
    <row r="15" spans="1:14" x14ac:dyDescent="0.25">
      <c r="A15" s="6"/>
      <c r="D15" s="15" t="s">
        <v>30</v>
      </c>
      <c r="E15" s="11">
        <v>21</v>
      </c>
      <c r="M15" s="12"/>
      <c r="N15" s="8"/>
    </row>
    <row r="16" spans="1:14" x14ac:dyDescent="0.25">
      <c r="A16" s="6"/>
      <c r="D16" s="15" t="s">
        <v>31</v>
      </c>
      <c r="E16" s="11">
        <v>42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69</v>
      </c>
      <c r="M17" s="12"/>
      <c r="N17" s="8"/>
    </row>
    <row r="18" spans="1:14" x14ac:dyDescent="0.25">
      <c r="A18" s="6"/>
      <c r="D18" s="15" t="s">
        <v>34</v>
      </c>
      <c r="E18" s="11">
        <f>E13+E17</f>
        <v>94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134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44" ht="22.5" customHeight="1" x14ac:dyDescent="0.25"/>
    <row r="114" spans="5:5" ht="18.75" x14ac:dyDescent="0.3">
      <c r="E114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Black,Negrita"&amp;20INFORME ANUAL INSPECCION 2015</oddHeader>
    <oddFooter>&amp;C&amp;"Arial Black,Negrita"&amp;20 134 REPORTES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zoomScaleNormal="100" workbookViewId="0">
      <selection activeCell="D1" sqref="D1:E5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8</v>
      </c>
    </row>
    <row r="2" spans="1:14" x14ac:dyDescent="0.25">
      <c r="A2" s="6"/>
      <c r="D2" s="15" t="s">
        <v>18</v>
      </c>
      <c r="E2" s="11">
        <v>8</v>
      </c>
    </row>
    <row r="3" spans="1:14" x14ac:dyDescent="0.25">
      <c r="A3" s="6"/>
      <c r="D3" s="15" t="s">
        <v>19</v>
      </c>
      <c r="E3" s="11">
        <v>2</v>
      </c>
    </row>
    <row r="4" spans="1:14" x14ac:dyDescent="0.25">
      <c r="A4" s="6"/>
      <c r="D4" s="15" t="s">
        <v>20</v>
      </c>
      <c r="E4" s="11">
        <f>SUM(E1:E3)</f>
        <v>18</v>
      </c>
    </row>
    <row r="5" spans="1:14" x14ac:dyDescent="0.25">
      <c r="A5" s="6"/>
      <c r="D5" s="15" t="s">
        <v>21</v>
      </c>
      <c r="E5" s="11">
        <v>6</v>
      </c>
    </row>
    <row r="6" spans="1:14" x14ac:dyDescent="0.25">
      <c r="A6" s="6"/>
      <c r="D6" s="15" t="s">
        <v>22</v>
      </c>
      <c r="E6" s="11">
        <v>6</v>
      </c>
    </row>
    <row r="7" spans="1:14" x14ac:dyDescent="0.25">
      <c r="A7" s="6"/>
      <c r="D7" s="15" t="s">
        <v>23</v>
      </c>
      <c r="E7" s="11">
        <v>3</v>
      </c>
      <c r="M7" s="12"/>
      <c r="N7" s="13"/>
    </row>
    <row r="8" spans="1:14" x14ac:dyDescent="0.25">
      <c r="A8" s="6"/>
      <c r="D8" s="15" t="s">
        <v>24</v>
      </c>
      <c r="E8" s="11">
        <f>SUM(E5:E7)</f>
        <v>15</v>
      </c>
      <c r="M8" s="12"/>
      <c r="N8" s="8"/>
    </row>
    <row r="9" spans="1:14" x14ac:dyDescent="0.25">
      <c r="A9" s="6"/>
      <c r="D9" s="15" t="s">
        <v>33</v>
      </c>
      <c r="E9" s="11">
        <f>E4+E8</f>
        <v>33</v>
      </c>
      <c r="M9" s="12"/>
      <c r="N9" s="8"/>
    </row>
    <row r="10" spans="1:14" x14ac:dyDescent="0.25">
      <c r="A10" s="6"/>
      <c r="D10" s="15" t="s">
        <v>25</v>
      </c>
      <c r="E10" s="16">
        <v>8</v>
      </c>
      <c r="M10" s="12"/>
      <c r="N10" s="8"/>
    </row>
    <row r="11" spans="1:14" x14ac:dyDescent="0.25">
      <c r="A11" s="6"/>
      <c r="D11" s="15" t="s">
        <v>26</v>
      </c>
      <c r="E11" s="16">
        <v>8</v>
      </c>
      <c r="M11" s="12"/>
      <c r="N11" s="8"/>
    </row>
    <row r="12" spans="1:14" x14ac:dyDescent="0.25">
      <c r="A12" s="6"/>
      <c r="D12" s="15" t="s">
        <v>27</v>
      </c>
      <c r="E12" s="16">
        <v>8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24</v>
      </c>
      <c r="M13" s="12"/>
      <c r="N13" s="8"/>
    </row>
    <row r="14" spans="1:14" x14ac:dyDescent="0.25">
      <c r="A14" s="6"/>
      <c r="D14" s="15" t="s">
        <v>29</v>
      </c>
      <c r="E14" s="11">
        <v>6</v>
      </c>
      <c r="M14" s="12"/>
      <c r="N14" s="8"/>
    </row>
    <row r="15" spans="1:14" x14ac:dyDescent="0.25">
      <c r="A15" s="6"/>
      <c r="D15" s="15" t="s">
        <v>30</v>
      </c>
      <c r="E15" s="11">
        <v>25</v>
      </c>
      <c r="M15" s="12"/>
      <c r="N15" s="8"/>
    </row>
    <row r="16" spans="1:14" x14ac:dyDescent="0.25">
      <c r="A16" s="6"/>
      <c r="D16" s="15" t="s">
        <v>31</v>
      </c>
      <c r="E16" s="11">
        <v>37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68</v>
      </c>
      <c r="M17" s="12"/>
      <c r="N17" s="8"/>
    </row>
    <row r="18" spans="1:14" x14ac:dyDescent="0.25">
      <c r="A18" s="6"/>
      <c r="D18" s="15" t="s">
        <v>34</v>
      </c>
      <c r="E18" s="11">
        <f>E13+E17</f>
        <v>92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125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44" ht="22.5" customHeight="1" x14ac:dyDescent="0.25"/>
    <row r="114" spans="5:5" ht="18.75" x14ac:dyDescent="0.3">
      <c r="E114" s="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Black,Negrita"&amp;20INFORME ANUAL INSPECCION 2015</oddHeader>
    <oddFooter>&amp;C&amp;"Arial Black,Negrita"&amp;20 125 REPORTES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view="pageLayout" zoomScaleNormal="100" workbookViewId="0">
      <selection sqref="A1:K33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14" x14ac:dyDescent="0.25">
      <c r="A1" s="6"/>
      <c r="D1" s="14" t="s">
        <v>17</v>
      </c>
      <c r="E1" s="11">
        <v>353</v>
      </c>
    </row>
    <row r="2" spans="1:14" x14ac:dyDescent="0.25">
      <c r="A2" s="6"/>
      <c r="D2" s="15" t="s">
        <v>18</v>
      </c>
      <c r="E2" s="11">
        <v>169</v>
      </c>
    </row>
    <row r="3" spans="1:14" x14ac:dyDescent="0.25">
      <c r="A3" s="6"/>
      <c r="D3" s="15" t="s">
        <v>19</v>
      </c>
      <c r="E3" s="11">
        <v>346</v>
      </c>
    </row>
    <row r="4" spans="1:14" x14ac:dyDescent="0.25">
      <c r="A4" s="6"/>
      <c r="D4" s="15" t="s">
        <v>20</v>
      </c>
      <c r="E4" s="11">
        <f>SUM(E1:E3)</f>
        <v>868</v>
      </c>
    </row>
    <row r="5" spans="1:14" x14ac:dyDescent="0.25">
      <c r="A5" s="6"/>
      <c r="D5" s="15" t="s">
        <v>21</v>
      </c>
      <c r="E5" s="11">
        <v>348</v>
      </c>
    </row>
    <row r="6" spans="1:14" x14ac:dyDescent="0.25">
      <c r="A6" s="6"/>
      <c r="D6" s="15" t="s">
        <v>22</v>
      </c>
      <c r="E6" s="11">
        <v>249</v>
      </c>
    </row>
    <row r="7" spans="1:14" x14ac:dyDescent="0.25">
      <c r="A7" s="6"/>
      <c r="D7" s="15" t="s">
        <v>23</v>
      </c>
      <c r="E7" s="11">
        <v>357</v>
      </c>
      <c r="M7" s="12"/>
      <c r="N7" s="13"/>
    </row>
    <row r="8" spans="1:14" x14ac:dyDescent="0.25">
      <c r="A8" s="6"/>
      <c r="D8" s="15" t="s">
        <v>24</v>
      </c>
      <c r="E8" s="11">
        <f>SUM(E5:E7)</f>
        <v>954</v>
      </c>
      <c r="M8" s="12"/>
      <c r="N8" s="8"/>
    </row>
    <row r="9" spans="1:14" x14ac:dyDescent="0.25">
      <c r="A9" s="6"/>
      <c r="D9" s="15" t="s">
        <v>33</v>
      </c>
      <c r="E9" s="11">
        <f>E4+E8</f>
        <v>1822</v>
      </c>
      <c r="M9" s="12"/>
      <c r="N9" s="8"/>
    </row>
    <row r="10" spans="1:14" x14ac:dyDescent="0.25">
      <c r="A10" s="6"/>
      <c r="D10" s="15" t="s">
        <v>25</v>
      </c>
      <c r="E10" s="16">
        <v>402</v>
      </c>
      <c r="M10" s="12"/>
      <c r="N10" s="8"/>
    </row>
    <row r="11" spans="1:14" x14ac:dyDescent="0.25">
      <c r="A11" s="6"/>
      <c r="D11" s="15" t="s">
        <v>26</v>
      </c>
      <c r="E11" s="16">
        <v>446</v>
      </c>
      <c r="M11" s="12"/>
      <c r="N11" s="8"/>
    </row>
    <row r="12" spans="1:14" x14ac:dyDescent="0.25">
      <c r="A12" s="6"/>
      <c r="D12" s="15" t="s">
        <v>27</v>
      </c>
      <c r="E12" s="16">
        <v>385</v>
      </c>
      <c r="M12" s="12"/>
      <c r="N12" s="8"/>
    </row>
    <row r="13" spans="1:14" x14ac:dyDescent="0.25">
      <c r="A13" s="6"/>
      <c r="D13" s="15" t="s">
        <v>28</v>
      </c>
      <c r="E13" s="16">
        <f>SUM(E10:E12)</f>
        <v>1233</v>
      </c>
      <c r="M13" s="12"/>
      <c r="N13" s="8"/>
    </row>
    <row r="14" spans="1:14" x14ac:dyDescent="0.25">
      <c r="A14" s="6"/>
      <c r="D14" s="15" t="s">
        <v>29</v>
      </c>
      <c r="E14" s="11">
        <v>401</v>
      </c>
      <c r="M14" s="12"/>
      <c r="N14" s="8"/>
    </row>
    <row r="15" spans="1:14" x14ac:dyDescent="0.25">
      <c r="A15" s="6"/>
      <c r="D15" s="15" t="s">
        <v>30</v>
      </c>
      <c r="E15" s="11">
        <v>213</v>
      </c>
      <c r="M15" s="12"/>
      <c r="N15" s="8"/>
    </row>
    <row r="16" spans="1:14" x14ac:dyDescent="0.25">
      <c r="A16" s="6"/>
      <c r="D16" s="15" t="s">
        <v>31</v>
      </c>
      <c r="E16" s="11">
        <v>412</v>
      </c>
      <c r="M16" s="12"/>
      <c r="N16" s="8"/>
    </row>
    <row r="17" spans="1:14" x14ac:dyDescent="0.25">
      <c r="A17" s="6"/>
      <c r="D17" s="15" t="s">
        <v>32</v>
      </c>
      <c r="E17" s="11">
        <f>SUM(E14:E16)</f>
        <v>1026</v>
      </c>
      <c r="M17" s="12"/>
      <c r="N17" s="8"/>
    </row>
    <row r="18" spans="1:14" x14ac:dyDescent="0.25">
      <c r="A18" s="6"/>
      <c r="D18" s="15" t="s">
        <v>34</v>
      </c>
      <c r="E18" s="11">
        <f>E13+E17</f>
        <v>2259</v>
      </c>
      <c r="M18" s="12"/>
      <c r="N18" s="8"/>
    </row>
    <row r="19" spans="1:14" x14ac:dyDescent="0.25">
      <c r="A19" s="6"/>
      <c r="D19" s="15" t="s">
        <v>16</v>
      </c>
      <c r="E19" s="11">
        <f>E4+E8+E13+E17</f>
        <v>4081</v>
      </c>
      <c r="M19" s="12"/>
      <c r="N19" s="8"/>
    </row>
    <row r="20" spans="1:14" x14ac:dyDescent="0.25">
      <c r="B20" s="5"/>
      <c r="C20" s="9"/>
      <c r="D20" s="12"/>
      <c r="E20" s="13"/>
      <c r="M20" s="12"/>
      <c r="N20" s="9"/>
    </row>
    <row r="21" spans="1:14" x14ac:dyDescent="0.25">
      <c r="D21" s="12"/>
      <c r="E21" s="8"/>
    </row>
    <row r="22" spans="1:14" x14ac:dyDescent="0.25">
      <c r="D22" s="12"/>
      <c r="E22" s="8"/>
    </row>
    <row r="23" spans="1:14" x14ac:dyDescent="0.25">
      <c r="D23" s="12"/>
      <c r="E23" s="8"/>
    </row>
    <row r="24" spans="1:14" x14ac:dyDescent="0.25">
      <c r="D24" s="12"/>
      <c r="E24" s="8"/>
    </row>
    <row r="25" spans="1:14" x14ac:dyDescent="0.25">
      <c r="D25" s="12"/>
      <c r="E25" s="9"/>
    </row>
    <row r="114" spans="5:5" ht="18.75" x14ac:dyDescent="0.3">
      <c r="E114" s="1"/>
    </row>
  </sheetData>
  <pageMargins left="0.7" right="0.7" top="0.75" bottom="0.75" header="0.3" footer="0.3"/>
  <pageSetup paperSize="9" orientation="landscape" r:id="rId1"/>
  <headerFooter>
    <oddHeader>&amp;C&amp;"Arial Black,Negrita"&amp;20INFORME ANUAL INSPECCION 2015</oddHeader>
    <oddFooter>&amp;C&amp;"Arial Black,Negrita"&amp;20 4081 FOLIOS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MACHOTE</vt:lpstr>
      <vt:lpstr>INSPECTORES</vt:lpstr>
      <vt:lpstr>RUTA 19</vt:lpstr>
      <vt:lpstr>RUTA 51C</vt:lpstr>
      <vt:lpstr>RUTA 200</vt:lpstr>
      <vt:lpstr>RUTA 400</vt:lpstr>
      <vt:lpstr>RUTA 500</vt:lpstr>
      <vt:lpstr>Hoja2</vt:lpstr>
      <vt:lpstr>SUBROGADO 2015</vt:lpstr>
      <vt:lpstr>ANOMALIAS</vt:lpstr>
      <vt:lpstr>REPORTES ELABORADOS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Roberto Vargas Ortega</cp:lastModifiedBy>
  <cp:lastPrinted>2016-01-15T21:52:19Z</cp:lastPrinted>
  <dcterms:created xsi:type="dcterms:W3CDTF">2014-02-11T19:47:25Z</dcterms:created>
  <dcterms:modified xsi:type="dcterms:W3CDTF">2016-01-15T21:52:26Z</dcterms:modified>
</cp:coreProperties>
</file>