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<sst xmlns="http://schemas.openxmlformats.org/spreadsheetml/2006/main" count="400" uniqueCount="397">
  <si>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</si>
  <si>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</si>
  <si>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</si>
  <si>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</si>
  <si>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</si>
  <si>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</si>
  <si>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</si>
  <si>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</si>
  <si>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</si>
  <si>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</si>
  <si>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</si>
  <si>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</si>
  <si>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</si>
  <si>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</si>
  <si>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</si>
  <si>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</si>
  <si>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</si>
  <si>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</si>
  <si>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</si>
  <si>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</si>
  <si>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</si>
  <si>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</si>
  <si>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</si>
  <si>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</si>
  <si>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</si>
  <si>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</si>
  <si>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</si>
  <si>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</si>
  <si>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</si>
  <si>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</si>
  <si>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</si>
  <si>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</si>
  <si>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</si>
  <si>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</si>
  <si>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</si>
  <si>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</si>
  <si>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</si>
  <si>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</si>
  <si>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</si>
  <si>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</si>
  <si>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</si>
  <si>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</si>
  <si>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</si>
  <si>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</si>
  <si>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</si>
  <si>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</si>
  <si>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</si>
  <si>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</si>
  <si>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</si>
  <si>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</si>
  <si>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</si>
  <si>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</si>
  <si>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</si>
  <si>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</si>
  <si>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</si>
  <si>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</si>
  <si>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</si>
  <si>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</si>
  <si>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</si>
  <si>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</si>
  <si>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</si>
  <si>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</si>
  <si>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</si>
  <si>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</si>
  <si>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</si>
  <si>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</si>
  <si>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</si>
  <si>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</si>
  <si>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</si>
  <si>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</si>
  <si>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</si>
  <si>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</si>
  <si>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</si>
  <si>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</si>
  <si>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</si>
  <si>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</si>
  <si>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</si>
  <si>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</si>
  <si>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</si>
  <si>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</si>
  <si>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</si>
  <si>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</si>
  <si>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</si>
  <si>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</si>
  <si>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</si>
  <si>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</si>
  <si>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</si>
  <si>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</si>
  <si>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</si>
  <si>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</si>
  <si>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</si>
  <si>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</si>
  <si>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</si>
  <si>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</si>
  <si>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</si>
  <si>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</si>
  <si>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</si>
  <si>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</si>
  <si>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</si>
  <si>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</si>
  <si>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</si>
  <si>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</si>
  <si>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</si>
  <si>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</si>
  <si>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</si>
  <si>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</si>
  <si>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</si>
  <si>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</si>
  <si>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</si>
  <si>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</si>
  <si>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</si>
  <si>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</si>
  <si>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</si>
  <si>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</si>
  <si>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</si>
  <si>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</si>
  <si>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</si>
  <si>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</si>
  <si>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</si>
  <si>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</si>
  <si>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</si>
  <si>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</si>
  <si>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</si>
  <si>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</si>
  <si>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</si>
  <si>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</si>
  <si>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</si>
  <si>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</si>
  <si>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</si>
  <si>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</si>
  <si>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</si>
  <si>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</si>
  <si>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</si>
  <si>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</si>
  <si>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</si>
  <si>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</si>
  <si>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</si>
  <si>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</si>
  <si>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</si>
  <si>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</si>
  <si>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</si>
  <si>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</si>
  <si>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</si>
  <si>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</si>
  <si>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</si>
  <si>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</si>
  <si>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</si>
  <si>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</si>
  <si>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</si>
  <si>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</si>
  <si>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</si>
  <si>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</si>
  <si>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</si>
  <si>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</si>
  <si>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</si>
  <si>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</si>
  <si>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</si>
  <si>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</si>
  <si>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</si>
  <si>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</si>
  <si>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</si>
  <si>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</si>
  <si>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</si>
  <si>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</si>
  <si>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</si>
  <si>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</si>
  <si>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</si>
  <si>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</si>
  <si>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</si>
  <si>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</si>
  <si>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</si>
  <si>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</si>
  <si>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</si>
  <si>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</si>
  <si>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</si>
  <si>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</si>
  <si>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</si>
  <si>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</si>
  <si>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</si>
  <si>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</si>
  <si>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</si>
  <si>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</si>
  <si>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</si>
  <si>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</si>
  <si>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</si>
  <si>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</si>
  <si>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</si>
  <si>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</si>
  <si>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</si>
  <si>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</si>
  <si>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</si>
  <si>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</si>
  <si>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</si>
  <si>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TOTAL DE ACTIVOS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</si>
  <si>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</si>
  <si>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</si>
  <si>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</si>
  <si>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</si>
  <si>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</si>
  <si>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</si>
  <si>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</si>
  <si>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</si>
  <si>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</si>
  <si>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</si>
  <si>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</si>
  <si>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</si>
  <si>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</si>
  <si>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</si>
  <si>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</si>
  <si>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</si>
  <si>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</si>
  <si>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</si>
  <si>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</si>
  <si>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</si>
  <si>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</si>
  <si>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</si>
  <si>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</si>
  <si>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</si>
  <si>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</si>
  <si>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</si>
  <si>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</si>
  <si>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</si>
  <si>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</si>
  <si>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</si>
  <si>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</si>
  <si>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</si>
  <si>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</si>
  <si>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</si>
  <si>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</si>
  <si>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</si>
  <si>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</si>
  <si>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</si>
  <si>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</si>
  <si>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</si>
  <si>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</si>
  <si>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</si>
  <si>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</si>
  <si>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</si>
  <si>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</si>
  <si>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</si>
  <si>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</si>
  <si>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</si>
  <si>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</si>
  <si>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</si>
  <si>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</si>
  <si>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</si>
  <si>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</si>
  <si>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</si>
  <si>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</si>
  <si>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</si>
  <si>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</si>
  <si>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</si>
  <si>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</si>
  <si>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</si>
  <si>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</si>
  <si>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</si>
  <si>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</si>
  <si>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</si>
  <si>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</si>
  <si>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</si>
  <si>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</si>
  <si>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</si>
  <si>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</si>
  <si>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</si>
  <si>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</si>
  <si>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</si>
  <si>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</si>
  <si>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</si>
  <si>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</si>
  <si>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</si>
  <si>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</si>
  <si>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</si>
  <si>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</si>
  <si>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</si>
  <si>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</si>
  <si>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</si>
  <si>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</si>
  <si>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</si>
  <si>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</si>
  <si>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</si>
  <si>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</si>
  <si>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</si>
  <si>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</si>
  <si>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</si>
  <si>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</si>
  <si>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</si>
  <si>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</si>
  <si>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</si>
  <si>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</si>
  <si>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</si>
  <si>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</si>
  <si>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</si>
  <si>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</si>
  <si>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</si>
  <si>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</si>
  <si>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</si>
  <si>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</si>
  <si>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</si>
  <si>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</si>
  <si>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</si>
  <si>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</si>
  <si>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</si>
  <si>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</si>
  <si>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</si>
  <si>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</si>
  <si>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</si>
  <si>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</si>
  <si>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</si>
  <si>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</si>
  <si>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</si>
  <si>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</si>
  <si>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</si>
  <si>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</si>
  <si>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</si>
  <si>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</si>
  <si>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</si>
  <si>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</si>
  <si>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</si>
  <si>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</si>
  <si>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</si>
  <si>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</si>
  <si>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</si>
  <si>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</si>
  <si>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</si>
  <si>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</si>
  <si>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</si>
  <si>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</si>
  <si>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</si>
  <si>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</si>
  <si>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</si>
  <si>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</si>
  <si>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</si>
  <si>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</si>
  <si>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</si>
  <si>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</si>
  <si>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</si>
  <si>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</si>
  <si>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</si>
  <si>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</si>
  <si>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</si>
  <si>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</si>
  <si>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</si>
  <si>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</si>
  <si>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</si>
  <si>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</si>
  <si>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</si>
  <si>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</si>
  <si>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</si>
  <si>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</si>
  <si>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</si>
  <si>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</si>
  <si>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</si>
  <si>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</si>
  <si>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</si>
  <si>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</si>
  <si>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</si>
  <si>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</si>
  <si>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</si>
  <si>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</si>
  <si>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</si>
  <si>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</si>
  <si>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</si>
  <si>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</si>
  <si>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</si>
  <si>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</si>
  <si>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</si>
  <si>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</si>
  <si>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</si>
  <si>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</si>
  <si>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</si>
  <si>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</si>
  <si>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</si>
  <si>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</si>
  <si>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</si>
  <si>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</si>
  <si>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</si>
  <si>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</si>
  <si>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</si>
  <si>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</si>
  <si>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</si>
  <si>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</si>
  <si>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</si>
  <si>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</si>
  <si>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</si>
  <si>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</si>
  <si>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</si>
  <si>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</si>
  <si>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</si>
  <si>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</si>
  <si>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</si>
  <si>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MUNICIPIO TOTOTLÁN</t>
  </si>
  <si>
    <t>AL 29 FEBRERO DE 2016</t>
  </si>
  <si>
    <t>LIC. JUAN GUADALUPE ACEVES DELGADO</t>
  </si>
  <si>
    <t>LAE. NOE SALDAÑA ESCALANTE</t>
  </si>
  <si>
    <t>PRESIDENTE MUNICIPAL</t>
  </si>
  <si>
    <t>ENCARGADO DE LA HACIENDA</t>
  </si>
  <si>
    <t>ASEJ2016-02-02-08-2017-1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</si>
</sst>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1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385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386</v>
      </c>
      <c r="B6" s="20" t="s">
        <v>0</v>
      </c>
      <c r="C6" s="24" t="s">
        <v>389</v>
      </c>
      <c r="D6" s="25" t="s">
        <v>387</v>
      </c>
      <c r="E6" s="21"/>
      <c r="F6" s="19" t="s">
        <v>386</v>
      </c>
      <c r="G6" s="20" t="s">
        <v>194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195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2322327.4699999997</v>
      </c>
      <c r="D8" s="41">
        <f>SUM(D9:D15)</f>
        <v>4388753.95</v>
      </c>
      <c r="E8" s="17"/>
      <c r="F8" s="9" t="s">
        <v>196</v>
      </c>
      <c r="G8" s="3" t="s">
        <v>197</v>
      </c>
      <c r="H8" s="40">
        <f>SUM(H9:H17)</f>
        <v>8143936.459999999</v>
      </c>
      <c r="I8" s="41">
        <f>SUM(I9:I17)</f>
        <v>3084851.43</v>
      </c>
    </row>
    <row r="9" spans="1:9" ht="11.25">
      <c r="A9" s="11" t="s">
        <v>4</v>
      </c>
      <c r="B9" s="4" t="s">
        <v>5</v>
      </c>
      <c r="C9" s="26">
        <v>3000</v>
      </c>
      <c r="D9" s="27">
        <v>48784.5</v>
      </c>
      <c r="E9" s="17"/>
      <c r="F9" s="11" t="s">
        <v>198</v>
      </c>
      <c r="G9" s="4" t="s">
        <v>199</v>
      </c>
      <c r="H9" s="26">
        <v>-12905.96</v>
      </c>
      <c r="I9" s="27">
        <v>502362.56</v>
      </c>
    </row>
    <row r="10" spans="1:9" ht="11.25">
      <c r="A10" s="11" t="s">
        <v>6</v>
      </c>
      <c r="B10" s="4" t="s">
        <v>7</v>
      </c>
      <c r="C10" s="26">
        <v>2195733.53</v>
      </c>
      <c r="D10" s="27">
        <v>1180186.93</v>
      </c>
      <c r="E10" s="17"/>
      <c r="F10" s="11" t="s">
        <v>200</v>
      </c>
      <c r="G10" s="4" t="s">
        <v>201</v>
      </c>
      <c r="H10" s="26">
        <v>3539824.65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202</v>
      </c>
      <c r="G11" s="4" t="s">
        <v>203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123593.94</v>
      </c>
      <c r="D12" s="27">
        <v>3159782.52</v>
      </c>
      <c r="E12" s="17"/>
      <c r="F12" s="11" t="s">
        <v>204</v>
      </c>
      <c r="G12" s="4" t="s">
        <v>205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206</v>
      </c>
      <c r="G13" s="4" t="s">
        <v>207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208</v>
      </c>
      <c r="G14" s="4" t="s">
        <v>209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210</v>
      </c>
      <c r="G15" s="4" t="s">
        <v>211</v>
      </c>
      <c r="H15" s="26">
        <v>4617017.77</v>
      </c>
      <c r="I15" s="27">
        <v>2582488.87</v>
      </c>
    </row>
    <row r="16" spans="1:9" ht="11.25">
      <c r="A16" s="11"/>
      <c r="B16" s="4"/>
      <c r="C16" s="26"/>
      <c r="D16" s="27"/>
      <c r="E16" s="17"/>
      <c r="F16" s="11" t="s">
        <v>212</v>
      </c>
      <c r="G16" s="4" t="s">
        <v>213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3031242.8</v>
      </c>
      <c r="D17" s="41">
        <f>SUM(D18:D24)</f>
        <v>3153368.76</v>
      </c>
      <c r="E17" s="17"/>
      <c r="F17" s="11" t="s">
        <v>214</v>
      </c>
      <c r="G17" s="4" t="s">
        <v>215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216</v>
      </c>
      <c r="G19" s="3" t="s">
        <v>217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253664.33</v>
      </c>
      <c r="D20" s="27">
        <v>93317.18</v>
      </c>
      <c r="E20" s="17"/>
      <c r="F20" s="11" t="s">
        <v>218</v>
      </c>
      <c r="G20" s="4" t="s">
        <v>219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220</v>
      </c>
      <c r="G21" s="4" t="s">
        <v>221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222</v>
      </c>
      <c r="G22" s="4" t="s">
        <v>223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472234.56</v>
      </c>
      <c r="D23" s="27">
        <v>754707.67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224</v>
      </c>
      <c r="G24" s="3" t="s">
        <v>225</v>
      </c>
      <c r="H24" s="40">
        <f>SUM(H25:H27)</f>
        <v>2535087.7</v>
      </c>
      <c r="I24" s="41">
        <f>SUM(I25:I27)</f>
        <v>3265114.67</v>
      </c>
    </row>
    <row r="25" spans="1:9" ht="11.25">
      <c r="A25" s="11"/>
      <c r="B25" s="4"/>
      <c r="C25" s="26"/>
      <c r="D25" s="27"/>
      <c r="E25" s="17"/>
      <c r="F25" s="11" t="s">
        <v>226</v>
      </c>
      <c r="G25" s="4" t="s">
        <v>227</v>
      </c>
      <c r="H25" s="26">
        <v>2535087.7</v>
      </c>
      <c r="I25" s="27">
        <v>3265114.67</v>
      </c>
    </row>
    <row r="26" spans="1:9" ht="11.25">
      <c r="A26" s="9" t="s">
        <v>34</v>
      </c>
      <c r="B26" s="3" t="s">
        <v>35</v>
      </c>
      <c r="C26" s="40">
        <f>SUM(C27:C31)</f>
        <v>1709386.19</v>
      </c>
      <c r="D26" s="41">
        <f>SUM(D27:D31)</f>
        <v>560531.91</v>
      </c>
      <c r="E26" s="17"/>
      <c r="F26" s="11" t="s">
        <v>228</v>
      </c>
      <c r="G26" s="4" t="s">
        <v>229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1582433.23</v>
      </c>
      <c r="D27" s="27">
        <v>433578.95</v>
      </c>
      <c r="E27" s="17"/>
      <c r="F27" s="11" t="s">
        <v>230</v>
      </c>
      <c r="G27" s="4" t="s">
        <v>231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232</v>
      </c>
      <c r="G29" s="3" t="s">
        <v>233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234</v>
      </c>
      <c r="G30" s="4" t="s">
        <v>235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236</v>
      </c>
      <c r="G31" s="4" t="s">
        <v>237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238</v>
      </c>
      <c r="G33" s="3" t="s">
        <v>239</v>
      </c>
      <c r="H33" s="40">
        <f>SUM(H34:H36)</f>
        <v>4166666.66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240</v>
      </c>
      <c r="G34" s="4" t="s">
        <v>241</v>
      </c>
      <c r="H34" s="26">
        <v>4166666.66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242</v>
      </c>
      <c r="G35" s="4" t="s">
        <v>243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244</v>
      </c>
      <c r="G36" s="4" t="s">
        <v>245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246</v>
      </c>
      <c r="G38" s="3" t="s">
        <v>247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248</v>
      </c>
      <c r="G39" s="4" t="s">
        <v>249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250</v>
      </c>
      <c r="G40" s="4" t="s">
        <v>251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252</v>
      </c>
      <c r="G41" s="4" t="s">
        <v>253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254</v>
      </c>
      <c r="G42" s="4" t="s">
        <v>255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256</v>
      </c>
      <c r="G43" s="4" t="s">
        <v>257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258</v>
      </c>
      <c r="G44" s="4" t="s">
        <v>259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260</v>
      </c>
      <c r="G46" s="3" t="s">
        <v>261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262</v>
      </c>
      <c r="G47" s="4" t="s">
        <v>263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264</v>
      </c>
      <c r="G48" s="4" t="s">
        <v>265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266</v>
      </c>
      <c r="G49" s="4" t="s">
        <v>267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268</v>
      </c>
      <c r="G51" s="3" t="s">
        <v>269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7062956.459999999</v>
      </c>
      <c r="D52" s="35">
        <f>D8+D17+D26+D33+D40+D43+D47</f>
        <v>8102654.62</v>
      </c>
      <c r="E52" s="42"/>
      <c r="F52" s="11" t="s">
        <v>270</v>
      </c>
      <c r="G52" s="4" t="s">
        <v>271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272</v>
      </c>
      <c r="G53" s="4" t="s">
        <v>273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274</v>
      </c>
      <c r="G54" s="4" t="s">
        <v>275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380</v>
      </c>
      <c r="H56" s="34">
        <f>H8+H19+H24+H29+H33+H38+H46+H51</f>
        <v>14845690.82</v>
      </c>
      <c r="I56" s="35">
        <f>I8+I19+I24+I29+I33+I38+I46+I51</f>
        <v>6349966.1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276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277</v>
      </c>
      <c r="G59" s="3" t="s">
        <v>278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279</v>
      </c>
      <c r="G60" s="4" t="s">
        <v>280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281</v>
      </c>
      <c r="G61" s="4" t="s">
        <v>282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283</v>
      </c>
      <c r="G63" s="3" t="s">
        <v>284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285</v>
      </c>
      <c r="G64" s="4" t="s">
        <v>286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287</v>
      </c>
      <c r="G65" s="4" t="s">
        <v>288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289</v>
      </c>
      <c r="G66" s="4" t="s">
        <v>290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101288735.33999999</v>
      </c>
      <c r="D68" s="41">
        <f>SUM(D69:D75)</f>
        <v>87687173.96</v>
      </c>
      <c r="E68" s="17"/>
      <c r="F68" s="9" t="s">
        <v>291</v>
      </c>
      <c r="G68" s="3" t="s">
        <v>292</v>
      </c>
      <c r="H68" s="40">
        <f>SUM(H69:H73)</f>
        <v>21294736.9</v>
      </c>
      <c r="I68" s="41">
        <f>SUM(I69:I73)</f>
        <v>24336842.14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3623.4</v>
      </c>
      <c r="E69" s="17"/>
      <c r="F69" s="11" t="s">
        <v>293</v>
      </c>
      <c r="G69" s="4" t="s">
        <v>294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295</v>
      </c>
      <c r="G70" s="4" t="s">
        <v>296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297</v>
      </c>
      <c r="G71" s="4" t="s">
        <v>298</v>
      </c>
      <c r="H71" s="26">
        <v>21294736.9</v>
      </c>
      <c r="I71" s="27">
        <v>24336842.14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299</v>
      </c>
      <c r="G72" s="4" t="s">
        <v>300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38626637.16</v>
      </c>
      <c r="D73" s="27">
        <v>25050075.78</v>
      </c>
      <c r="E73" s="17"/>
      <c r="F73" s="11" t="s">
        <v>301</v>
      </c>
      <c r="G73" s="4" t="s">
        <v>302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303</v>
      </c>
      <c r="G75" s="3" t="s">
        <v>304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305</v>
      </c>
      <c r="G76" s="4" t="s">
        <v>306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3417404.2300000004</v>
      </c>
      <c r="D77" s="41">
        <f>SUM(D78:D85)</f>
        <v>3405737.4000000004</v>
      </c>
      <c r="E77" s="17"/>
      <c r="F77" s="11" t="s">
        <v>307</v>
      </c>
      <c r="G77" s="4" t="s">
        <v>308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309</v>
      </c>
      <c r="G78" s="4" t="s">
        <v>310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311</v>
      </c>
      <c r="G80" s="3" t="s">
        <v>312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313</v>
      </c>
      <c r="G81" s="4" t="s">
        <v>314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396219.89</v>
      </c>
      <c r="D82" s="27">
        <v>384553.06</v>
      </c>
      <c r="E82" s="17"/>
      <c r="F82" s="11" t="s">
        <v>315</v>
      </c>
      <c r="G82" s="4" t="s">
        <v>316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706764.24</v>
      </c>
      <c r="D83" s="27">
        <v>706764.24</v>
      </c>
      <c r="E83" s="17"/>
      <c r="F83" s="11" t="s">
        <v>317</v>
      </c>
      <c r="G83" s="4" t="s">
        <v>318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319</v>
      </c>
      <c r="G84" s="4" t="s">
        <v>320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321</v>
      </c>
      <c r="G85" s="4" t="s">
        <v>322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323</v>
      </c>
      <c r="G86" s="4" t="s">
        <v>324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325</v>
      </c>
      <c r="G88" s="3" t="s">
        <v>326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327</v>
      </c>
      <c r="G89" s="4" t="s">
        <v>328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329</v>
      </c>
      <c r="G90" s="4" t="s">
        <v>330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331</v>
      </c>
      <c r="G91" s="4" t="s">
        <v>332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333</v>
      </c>
      <c r="G92" s="4" t="s">
        <v>334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381</v>
      </c>
      <c r="H94" s="34">
        <f>H59+H63+H68+H75+H80+H88</f>
        <v>21294736.9</v>
      </c>
      <c r="I94" s="35">
        <f>I59+I63+I68+I75+I80+I88</f>
        <v>24336842.14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382</v>
      </c>
      <c r="H96" s="36">
        <f>H56+H94</f>
        <v>36140427.72</v>
      </c>
      <c r="I96" s="37">
        <f>I56+I94</f>
        <v>30686808.240000002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335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336</v>
      </c>
      <c r="G99" s="3" t="s">
        <v>337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338</v>
      </c>
      <c r="G100" s="4" t="s">
        <v>339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340</v>
      </c>
      <c r="G101" s="4" t="s">
        <v>341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342</v>
      </c>
      <c r="G102" s="4" t="s">
        <v>343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344</v>
      </c>
      <c r="G104" s="3" t="s">
        <v>345</v>
      </c>
      <c r="H104" s="40">
        <f>H105+H106+H107+H112+H116</f>
        <v>75628668.31</v>
      </c>
      <c r="I104" s="41">
        <f>I105+I106+I107+I112+I116</f>
        <v>68508757.74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346</v>
      </c>
      <c r="G105" s="4" t="s">
        <v>347</v>
      </c>
      <c r="H105" s="26">
        <v>4323014.41</v>
      </c>
      <c r="I105" s="27">
        <v>2833236.98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348</v>
      </c>
      <c r="G106" s="4" t="s">
        <v>349</v>
      </c>
      <c r="H106" s="26">
        <v>71305653.9</v>
      </c>
      <c r="I106" s="27">
        <v>65675520.76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350</v>
      </c>
      <c r="G107" s="3" t="s">
        <v>351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352</v>
      </c>
      <c r="G108" s="4" t="s">
        <v>353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354</v>
      </c>
      <c r="G109" s="4" t="s">
        <v>355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356</v>
      </c>
      <c r="G110" s="4" t="s">
        <v>357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358</v>
      </c>
      <c r="G111" s="4" t="s">
        <v>359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360</v>
      </c>
      <c r="G112" s="3" t="s">
        <v>361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362</v>
      </c>
      <c r="G113" s="4" t="s">
        <v>363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368</v>
      </c>
      <c r="G116" s="3" t="s">
        <v>369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370</v>
      </c>
      <c r="G117" s="4" t="s">
        <v>371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372</v>
      </c>
      <c r="G118" s="4" t="s">
        <v>373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374</v>
      </c>
      <c r="G120" s="3" t="s">
        <v>375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104706139.57</v>
      </c>
      <c r="D121" s="35">
        <f>D55+D61+D68+D77+D87+D94+D101+D109+D116</f>
        <v>91092911.36</v>
      </c>
      <c r="E121" s="17"/>
      <c r="F121" s="11" t="s">
        <v>376</v>
      </c>
      <c r="G121" s="4" t="s">
        <v>377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378</v>
      </c>
      <c r="G122" s="4" t="s">
        <v>379</v>
      </c>
      <c r="H122" s="26">
        <v>0</v>
      </c>
      <c r="I122" s="27">
        <v>0</v>
      </c>
    </row>
    <row r="123" spans="1:9" ht="13.5" thickBot="1">
      <c r="A123" s="12"/>
      <c r="B123" s="13" t="s">
        <v>193</v>
      </c>
      <c r="C123" s="38">
        <f>C52+C121</f>
        <v>111769096.02999999</v>
      </c>
      <c r="D123" s="39">
        <f>D52+D121</f>
        <v>99195565.98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383</v>
      </c>
      <c r="H124" s="34">
        <f>H99+H104+H120</f>
        <v>75628668.31</v>
      </c>
      <c r="I124" s="35">
        <f>I99+I104+I120</f>
        <v>68508757.74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384</v>
      </c>
      <c r="H126" s="38">
        <f>H96+H124</f>
        <v>111769096.03</v>
      </c>
      <c r="I126" s="39">
        <f>I96+I124</f>
        <v>99195565.97999999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/>
      <c r="C132" s="43" t="s">
        <v>388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2017-08-03T05:37:37Z</dcterms:modified>
  <cp:category/>
  <cp:version/>
  <cp:contentType/>
  <cp:contentStatus/>
</cp:coreProperties>
</file>