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5200" windowHeight="12435"/>
  </bookViews>
  <sheets>
    <sheet name="ASISTENCIA" sheetId="1" r:id="rId1"/>
    <sheet name="VOTACIONE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3" i="2" l="1"/>
  <c r="M242" i="2"/>
  <c r="M241" i="2"/>
  <c r="M239" i="2"/>
  <c r="M238" i="2"/>
  <c r="M236" i="2" l="1"/>
  <c r="M235" i="2"/>
  <c r="M234" i="2"/>
  <c r="M233" i="2"/>
  <c r="M232" i="2"/>
  <c r="M231" i="2"/>
  <c r="M230" i="2"/>
  <c r="M222" i="2" l="1"/>
  <c r="M223" i="2"/>
  <c r="M224" i="2"/>
  <c r="M225" i="2"/>
  <c r="M226" i="2"/>
  <c r="M227" i="2"/>
  <c r="M228" i="2"/>
  <c r="M221" i="2"/>
  <c r="M218" i="2" l="1"/>
  <c r="M217" i="2"/>
  <c r="M211" i="2" l="1"/>
  <c r="M212" i="2"/>
  <c r="M213" i="2"/>
  <c r="M215" i="2"/>
  <c r="M214" i="2"/>
  <c r="M210" i="2"/>
  <c r="M209" i="2"/>
  <c r="M208" i="2"/>
  <c r="M206" i="2"/>
  <c r="M205" i="2"/>
  <c r="M204" i="2"/>
  <c r="M203" i="2"/>
  <c r="M202" i="2"/>
  <c r="M200" i="2"/>
  <c r="M199" i="2"/>
  <c r="N197" i="2"/>
  <c r="M197" i="2"/>
  <c r="N196" i="2"/>
  <c r="M196" i="2"/>
  <c r="N195" i="2"/>
  <c r="M195" i="2"/>
  <c r="M194" i="2"/>
  <c r="M193" i="2"/>
  <c r="M192" i="2"/>
  <c r="M191" i="2"/>
  <c r="M190" i="2"/>
  <c r="M188" i="2"/>
  <c r="M187" i="2" l="1"/>
  <c r="M185" i="2"/>
  <c r="M184" i="2"/>
  <c r="M183" i="2"/>
  <c r="M182" i="2"/>
  <c r="M181" i="2"/>
  <c r="M179" i="2"/>
  <c r="M178" i="2"/>
  <c r="M177" i="2"/>
  <c r="M176" i="2"/>
  <c r="M173" i="2"/>
  <c r="M172" i="2"/>
  <c r="M171" i="2"/>
  <c r="M170" i="2"/>
  <c r="M165" i="2"/>
  <c r="M166" i="2"/>
  <c r="M167" i="2"/>
  <c r="M168" i="2"/>
  <c r="M164" i="2"/>
  <c r="M162" i="2"/>
  <c r="M161" i="2"/>
  <c r="M160" i="2"/>
  <c r="M159" i="2"/>
  <c r="M158" i="2"/>
  <c r="M157" i="2"/>
  <c r="M156" i="2"/>
  <c r="M154" i="2"/>
  <c r="M153" i="2"/>
  <c r="M152" i="2"/>
  <c r="M151" i="2"/>
  <c r="M150" i="2"/>
  <c r="M149" i="2"/>
  <c r="M148" i="2"/>
  <c r="M146" i="2"/>
  <c r="M145" i="2"/>
  <c r="M144" i="2"/>
  <c r="M143" i="2"/>
  <c r="M142" i="2"/>
  <c r="M141" i="2"/>
  <c r="M140" i="2"/>
  <c r="M137" i="2"/>
  <c r="M136" i="2"/>
  <c r="M135" i="2"/>
  <c r="M134" i="2"/>
  <c r="M133" i="2"/>
  <c r="M132" i="2"/>
  <c r="M131" i="2"/>
  <c r="M129" i="2"/>
  <c r="M128" i="2"/>
  <c r="M125" i="2"/>
  <c r="M124" i="2"/>
  <c r="M123" i="2"/>
  <c r="M122" i="2"/>
  <c r="M121" i="2"/>
  <c r="M120" i="2"/>
  <c r="M119" i="2"/>
  <c r="M118" i="2"/>
  <c r="N116" i="2"/>
  <c r="M116" i="2"/>
  <c r="M115" i="2"/>
  <c r="M114" i="2"/>
  <c r="M113" i="2"/>
  <c r="M112" i="2"/>
  <c r="M111" i="2"/>
  <c r="M110" i="2"/>
  <c r="M109" i="2"/>
  <c r="M108" i="2"/>
  <c r="M106" i="2"/>
  <c r="M105" i="2"/>
  <c r="M104" i="2"/>
  <c r="M103" i="2"/>
  <c r="M101" i="2"/>
  <c r="M102" i="2"/>
  <c r="M100" i="2"/>
  <c r="M99" i="2"/>
  <c r="M97" i="2"/>
  <c r="M96" i="2"/>
  <c r="M95" i="2"/>
  <c r="M94" i="2"/>
  <c r="M93" i="2"/>
  <c r="M92" i="2"/>
  <c r="M90" i="2" l="1"/>
  <c r="M89" i="2"/>
  <c r="M88" i="2"/>
  <c r="M87" i="2"/>
  <c r="M86" i="2"/>
  <c r="M85" i="2"/>
  <c r="M84" i="2"/>
  <c r="M82" i="2"/>
  <c r="M81" i="2"/>
  <c r="M80" i="2"/>
  <c r="M79" i="2"/>
  <c r="M78" i="2"/>
  <c r="M77" i="2"/>
  <c r="M76" i="2"/>
  <c r="M75" i="2"/>
  <c r="M74" i="2"/>
  <c r="M73" i="2"/>
  <c r="M71" i="2"/>
  <c r="M70" i="2"/>
  <c r="M69" i="2"/>
  <c r="M68" i="2"/>
  <c r="M66" i="2"/>
  <c r="M65" i="2"/>
  <c r="M64" i="2"/>
  <c r="M63" i="2"/>
  <c r="M62" i="2"/>
  <c r="M61" i="2"/>
  <c r="M60" i="2"/>
  <c r="M59" i="2"/>
  <c r="M58" i="2"/>
  <c r="M56" i="2"/>
  <c r="M55" i="2"/>
  <c r="M54" i="2"/>
  <c r="M53" i="2"/>
  <c r="M52" i="2"/>
  <c r="M51" i="2"/>
  <c r="M50" i="2"/>
  <c r="M49" i="2"/>
  <c r="M48" i="2"/>
  <c r="M47" i="2"/>
  <c r="M45" i="2"/>
  <c r="M44" i="2"/>
  <c r="M43" i="2"/>
  <c r="M42" i="2"/>
  <c r="M41" i="2"/>
  <c r="M40" i="2"/>
  <c r="M39" i="2"/>
  <c r="M38" i="2"/>
  <c r="M37" i="2"/>
  <c r="M36" i="2"/>
  <c r="M34" i="2"/>
  <c r="M33" i="2"/>
  <c r="M32" i="2"/>
  <c r="M31" i="2"/>
  <c r="M30" i="2"/>
  <c r="M29" i="2"/>
  <c r="M28" i="2"/>
  <c r="M27" i="2"/>
  <c r="M25" i="2"/>
  <c r="M24" i="2"/>
  <c r="M23" i="2"/>
  <c r="M22" i="2"/>
  <c r="M21" i="2"/>
  <c r="M20" i="2"/>
  <c r="M19" i="2"/>
  <c r="M17" i="2"/>
  <c r="M16" i="2"/>
  <c r="M15" i="2"/>
  <c r="M14" i="2"/>
  <c r="M13" i="2"/>
  <c r="M12" i="2"/>
  <c r="M11" i="2"/>
</calcChain>
</file>

<file path=xl/sharedStrings.xml><?xml version="1.0" encoding="utf-8"?>
<sst xmlns="http://schemas.openxmlformats.org/spreadsheetml/2006/main" count="335" uniqueCount="134">
  <si>
    <t>NOMBRE</t>
  </si>
  <si>
    <t>CARGO</t>
  </si>
  <si>
    <t>LUIS SERGIO VENEGAS SUAREZ</t>
  </si>
  <si>
    <t>SINDICO MUNICIPAL</t>
  </si>
  <si>
    <t>01 DE OCTUBRE DEL 2015</t>
  </si>
  <si>
    <t>ARMANDO VILLALPANDO MURGUIA</t>
  </si>
  <si>
    <t>MIGUEL ANGEL DAVILA VELAZQUEZ</t>
  </si>
  <si>
    <t>ANA ROSA VERGARA ANGEL</t>
  </si>
  <si>
    <t>ANA VICTORIA ROBLES VELAZQUEZ</t>
  </si>
  <si>
    <t xml:space="preserve">NEREIDA LIZBETH  OROZCO ALATORRE </t>
  </si>
  <si>
    <t>REGIDOR</t>
  </si>
  <si>
    <t>REGIDORA</t>
  </si>
  <si>
    <t>GUMECINDO RUVALCABA PEREZ</t>
  </si>
  <si>
    <t>MARIA ESTELA VARGAS BELTRAN</t>
  </si>
  <si>
    <t>RICARDO MALDONADO MARTINEZ</t>
  </si>
  <si>
    <t>MARIA ROSARIO HERNANDEZ ACEVES</t>
  </si>
  <si>
    <t>ESTADISTICA DE ASISTENCIA DE LAS SESIONES DEL H. AYUNTAMIENTO DE JUANACATLAN, JALISCO</t>
  </si>
  <si>
    <t>ASISTENCIA</t>
  </si>
  <si>
    <t>REGISTRO DE LAS VOTACIONES DE LAS SESIONES DEL H. AYUNTAMIENTO DE JUANACATLAN, JALISCO</t>
  </si>
  <si>
    <t>26 DE OCTUBRE DE 2015</t>
  </si>
  <si>
    <t>19 DE NOVIEMBRE DE 2015</t>
  </si>
  <si>
    <t>27 DE NOVIEMBRE DE 2015</t>
  </si>
  <si>
    <t>03 DE DICIEMBRE DE 2015</t>
  </si>
  <si>
    <t>14 DE DICIEMBRE DE 2015</t>
  </si>
  <si>
    <t>19 DE DICEMBRE DE 2015</t>
  </si>
  <si>
    <t>25 DE ENERO DE 2016</t>
  </si>
  <si>
    <t>18 DE ENERO DE 2016</t>
  </si>
  <si>
    <t>J. REFUGIO VELAZQUEZ VALLIN</t>
  </si>
  <si>
    <t>PRESIDENTE MUNICIPAL</t>
  </si>
  <si>
    <t>26 DE FEBRERO DE 2016</t>
  </si>
  <si>
    <t>05 DE FEBRERO DE 2016</t>
  </si>
  <si>
    <t>17 DE MARZO DE 2016</t>
  </si>
  <si>
    <t>14 DE ABRIL DE 2016</t>
  </si>
  <si>
    <t>20 DE ABRIL DE 2016</t>
  </si>
  <si>
    <t>10 DE MAYO DE 2016</t>
  </si>
  <si>
    <t>25 DE MAYO DE 2016</t>
  </si>
  <si>
    <t>08 DE JUNIO DE 2016</t>
  </si>
  <si>
    <t>24 DE JUNIO DE 2016</t>
  </si>
  <si>
    <t>15 DE JULIO DEL 2016</t>
  </si>
  <si>
    <t>29 DE JULIO DEL 2016</t>
  </si>
  <si>
    <t>09 DE AGOSTO DE 2016</t>
  </si>
  <si>
    <t>29 DE AGOSTO DE 2016</t>
  </si>
  <si>
    <t>02 DE SEPTIEMBRE DE 2016</t>
  </si>
  <si>
    <t>06 DE OCTUBRE DE 2016</t>
  </si>
  <si>
    <t>25 DE OCTUBRE DE 2016</t>
  </si>
  <si>
    <t>09 DE NOVIEMBRE DE 2016</t>
  </si>
  <si>
    <t>16 DE NOVIEMBRE DE 2016</t>
  </si>
  <si>
    <t>SESIONES</t>
  </si>
  <si>
    <t>FAVOR</t>
  </si>
  <si>
    <t>CONTRA</t>
  </si>
  <si>
    <t>ABSTENCION</t>
  </si>
  <si>
    <t>ACTA N.1 SESION ORDINARIA DE INSTALACION DE AYUNTAMIENTO 01/OCTUBRE/2015</t>
  </si>
  <si>
    <t>PUNTO II</t>
  </si>
  <si>
    <t>ACTA N. 2 DE SESION ORDINARIA 26/OCTUBRE/2015</t>
  </si>
  <si>
    <t>ACTA N. 3 DE SESION EXTRA ORDINARIA 19/NOVIEMBRE/2015</t>
  </si>
  <si>
    <t>ACTA N. 4 DE SESION EXTRA ORDINARIA 27/NOVIEMBRE/2015</t>
  </si>
  <si>
    <t>ACTA N. 5 DE SESION ORDINARIA 03/DICIEMBRE/2015</t>
  </si>
  <si>
    <t>ACTA N. 6 DE SESION ORDINARIA 14/DICIEMBRE/2015</t>
  </si>
  <si>
    <t>ACTA N. 7 DE SESION ORDINARIA 19/DICIEMBRE/2015</t>
  </si>
  <si>
    <t>ACTA N. 1 DE SESION ORDINARIA 18/ENERO/2016</t>
  </si>
  <si>
    <t>ACTA N.2 DE SESION ORDINARIA 25/ENERO/2016</t>
  </si>
  <si>
    <t>ACTA N. 3 DE SESION ORDINARIA 05/FEBRERO/2016</t>
  </si>
  <si>
    <t>ACTA N. 4 DE SESION ORDINARIA 26/FEBRERO/2016</t>
  </si>
  <si>
    <t>ACTA N. 5 DE SESION ORDINARIA 17/MARZO/2016</t>
  </si>
  <si>
    <t>ACTA N. 6 DE SESION ORDINARIA 14/ABRIL/2016</t>
  </si>
  <si>
    <t>ACTA N. 7 DE SESION EXTRA ORDINARIA 20/ABRIL/2016</t>
  </si>
  <si>
    <t>ACTA N. 8 DE SESION ORDINARIA 10/MAYO/2016</t>
  </si>
  <si>
    <t>ACTA N. 9 DE SESION ORDINARIA 25/MAYO/2016</t>
  </si>
  <si>
    <t xml:space="preserve">ACTA N.10 DE SESION ORDINARIA 08/JUNIO/2016 </t>
  </si>
  <si>
    <t>ACTA N.11 DE  SESION ORDINARIA 24/JUNIO/2016</t>
  </si>
  <si>
    <t>ACTA N.12 DE SESION ORDINARIA 15/JULIO/2016</t>
  </si>
  <si>
    <t>ACTA N. 13 DE SESION ORDINARIA 29/JULIO/2016</t>
  </si>
  <si>
    <t>ACTA N.14 DE SESION ORDINARIA 09/AGOSTO/2016</t>
  </si>
  <si>
    <t>ACTA N.15 DE SESION ORDINARIA 29/AGOSTO/2016</t>
  </si>
  <si>
    <t>ACTA N.16 DE SESION SOLEMNE 02/SEPTIEMBRE/2016</t>
  </si>
  <si>
    <t>ACTA N.17 DE SESION EXTRA ORDINARIA 06/OCTUBRE/2016</t>
  </si>
  <si>
    <t>ACTA N.18 DE SESION ORDINARIA 25/OCTUBRE/2016</t>
  </si>
  <si>
    <t>ACTA N. 19 DE SESION ORDINARIA 09/NOVIEMBRE/2016</t>
  </si>
  <si>
    <t>ACTA N.20 DE SESION EXTRAORDINARIA 16/NOVIEMBRE/2016</t>
  </si>
  <si>
    <t>ACTA N. 21 DE SESION ORDINARIA 25/NOVIEMBRE/2016</t>
  </si>
  <si>
    <t>PUNTO III</t>
  </si>
  <si>
    <t>PUNTO IV</t>
  </si>
  <si>
    <t>PUNTO V</t>
  </si>
  <si>
    <t>PUNTO VI</t>
  </si>
  <si>
    <t>PUNTO IX</t>
  </si>
  <si>
    <t>PUNTO X</t>
  </si>
  <si>
    <t>PUNTO VII</t>
  </si>
  <si>
    <t>PUNTO VIII</t>
  </si>
  <si>
    <t>PUNTO X a)</t>
  </si>
  <si>
    <t xml:space="preserve">                  b)</t>
  </si>
  <si>
    <t xml:space="preserve">                  c)</t>
  </si>
  <si>
    <t>PUNTO VII   a)</t>
  </si>
  <si>
    <t xml:space="preserve">                      b)</t>
  </si>
  <si>
    <t xml:space="preserve">                     c)</t>
  </si>
  <si>
    <t xml:space="preserve">                     d)</t>
  </si>
  <si>
    <t>PUNTO VIII     a)</t>
  </si>
  <si>
    <t xml:space="preserve">                         b)</t>
  </si>
  <si>
    <t xml:space="preserve">                         d)</t>
  </si>
  <si>
    <t xml:space="preserve">                     b)</t>
  </si>
  <si>
    <t xml:space="preserve">                     e)</t>
  </si>
  <si>
    <t>PUNTO VI    a)</t>
  </si>
  <si>
    <t xml:space="preserve">                      c)</t>
  </si>
  <si>
    <t>PUNTO VI     a)</t>
  </si>
  <si>
    <t xml:space="preserve">                       b)</t>
  </si>
  <si>
    <t>PUNTO VII     a)</t>
  </si>
  <si>
    <t xml:space="preserve">                        c)</t>
  </si>
  <si>
    <t xml:space="preserve">                        b)</t>
  </si>
  <si>
    <t>PUNTO VII    a)</t>
  </si>
  <si>
    <t xml:space="preserve">                      d)</t>
  </si>
  <si>
    <t>PUNTO VI   b)</t>
  </si>
  <si>
    <t>PUNTO VIII  a)</t>
  </si>
  <si>
    <t>PUNTO VI      c)</t>
  </si>
  <si>
    <t>PUNTO V     a)</t>
  </si>
  <si>
    <t>PUNTO X     b)</t>
  </si>
  <si>
    <t xml:space="preserve">PUNTO II </t>
  </si>
  <si>
    <t xml:space="preserve">PUNTO VI     </t>
  </si>
  <si>
    <t xml:space="preserve">PUNTO VII     </t>
  </si>
  <si>
    <t>25 DE NOVIEMBRE DE 2016</t>
  </si>
  <si>
    <t>VOTACION</t>
  </si>
  <si>
    <t>AUSENCIA</t>
  </si>
  <si>
    <t>ACTA N. 22 DE SESION EXTRAORDINARIA 09/DICIEMBRE/2016</t>
  </si>
  <si>
    <t>09 DE DICIEMBRE DE 2016</t>
  </si>
  <si>
    <t>ACTA N. 23 DE SESION EXTRAORDINARIA 16/DICIEMBRE/2016</t>
  </si>
  <si>
    <t>16 DE DICIEMBRE DE 2016</t>
  </si>
  <si>
    <t>19 DE DICIEMBRE DE 2016</t>
  </si>
  <si>
    <t>PUNTO VII   b)</t>
  </si>
  <si>
    <t>ACTA N. 24 DE SESION  SOLEMNE 19/DICIEMBRE/2016</t>
  </si>
  <si>
    <t>ACTA N. 25 SESION ORDINARIA 03/FEBRERO/2017</t>
  </si>
  <si>
    <t>03 DE FEBREROE DE 2017</t>
  </si>
  <si>
    <t>ACTA N. 26 SESION ORDINARIA 09/FEBRERO/2017</t>
  </si>
  <si>
    <t>09 DE FEBRERO DE 2017</t>
  </si>
  <si>
    <t>27 DE FEBRERO DE 2017</t>
  </si>
  <si>
    <t>14 DE MARZO DE 2017</t>
  </si>
  <si>
    <t>ACTA N. 27 SESION ORDINARIA 27/FEBRERO/2017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</si>
</sst>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4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4" fillId="5" borderId="0" xfId="0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0" xfId="0" applyFill="1"/>
    <xf numFmtId="0" fontId="2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0" fillId="7" borderId="0" xfId="0" applyFill="1"/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2057400</xdr:colOff>
      <xdr:row>8</xdr:row>
      <xdr:rowOff>1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57400" cy="188595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</xdr:col>
      <xdr:colOff>657225</xdr:colOff>
      <xdr:row>27</xdr:row>
      <xdr:rowOff>57150</xdr:rowOff>
    </xdr:from>
    <xdr:to>
      <xdr:col>1</xdr:col>
      <xdr:colOff>809623</xdr:colOff>
      <xdr:row>27</xdr:row>
      <xdr:rowOff>209548</xdr:rowOff>
    </xdr:to>
    <xdr:pic>
      <xdr:nvPicPr>
        <xdr:cNvPr id="235" name="234 Imagen" descr="Resultado de imagen para TACH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6438900"/>
          <a:ext cx="152398" cy="152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25</xdr:row>
      <xdr:rowOff>180047</xdr:rowOff>
    </xdr:from>
    <xdr:to>
      <xdr:col>1</xdr:col>
      <xdr:colOff>857249</xdr:colOff>
      <xdr:row>26</xdr:row>
      <xdr:rowOff>219075</xdr:rowOff>
    </xdr:to>
    <xdr:pic>
      <xdr:nvPicPr>
        <xdr:cNvPr id="236" name="235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6142697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228600</xdr:colOff>
      <xdr:row>24</xdr:row>
      <xdr:rowOff>66675</xdr:rowOff>
    </xdr:from>
    <xdr:to>
      <xdr:col>27</xdr:col>
      <xdr:colOff>380998</xdr:colOff>
      <xdr:row>25</xdr:row>
      <xdr:rowOff>19048</xdr:rowOff>
    </xdr:to>
    <xdr:pic>
      <xdr:nvPicPr>
        <xdr:cNvPr id="241" name="240 Imagen" descr="Resultado de imagen para TACH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6225" y="5829300"/>
          <a:ext cx="152398" cy="152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304799</xdr:colOff>
      <xdr:row>24</xdr:row>
      <xdr:rowOff>19049</xdr:rowOff>
    </xdr:from>
    <xdr:to>
      <xdr:col>28</xdr:col>
      <xdr:colOff>466722</xdr:colOff>
      <xdr:row>24</xdr:row>
      <xdr:rowOff>180972</xdr:rowOff>
    </xdr:to>
    <xdr:pic>
      <xdr:nvPicPr>
        <xdr:cNvPr id="242" name="241 Imagen" descr="Resultado de imagen para TACH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4424" y="5781674"/>
          <a:ext cx="161923" cy="161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13</xdr:row>
      <xdr:rowOff>190500</xdr:rowOff>
    </xdr:from>
    <xdr:to>
      <xdr:col>2</xdr:col>
      <xdr:colOff>552449</xdr:colOff>
      <xdr:row>25</xdr:row>
      <xdr:rowOff>19978</xdr:rowOff>
    </xdr:to>
    <xdr:grpSp>
      <xdr:nvGrpSpPr>
        <xdr:cNvPr id="29" name="28 Grupo"/>
        <xdr:cNvGrpSpPr/>
      </xdr:nvGrpSpPr>
      <xdr:grpSpPr>
        <a:xfrm>
          <a:off x="4429125" y="3667125"/>
          <a:ext cx="295274" cy="2315503"/>
          <a:chOff x="4429125" y="3667125"/>
          <a:chExt cx="295274" cy="2315503"/>
        </a:xfrm>
      </xdr:grpSpPr>
      <xdr:pic>
        <xdr:nvPicPr>
          <xdr:cNvPr id="252" name="25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8" name="17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246" name="24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43" name="24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44" name="24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45" name="24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1" name="25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3" name="25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4" name="25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5" name="25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6" name="25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57" name="25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</xdr:col>
      <xdr:colOff>161925</xdr:colOff>
      <xdr:row>13</xdr:row>
      <xdr:rowOff>190500</xdr:rowOff>
    </xdr:from>
    <xdr:to>
      <xdr:col>3</xdr:col>
      <xdr:colOff>457199</xdr:colOff>
      <xdr:row>25</xdr:row>
      <xdr:rowOff>19978</xdr:rowOff>
    </xdr:to>
    <xdr:grpSp>
      <xdr:nvGrpSpPr>
        <xdr:cNvPr id="269" name="268 Grupo"/>
        <xdr:cNvGrpSpPr/>
      </xdr:nvGrpSpPr>
      <xdr:grpSpPr>
        <a:xfrm>
          <a:off x="5133975" y="3667125"/>
          <a:ext cx="295274" cy="2315503"/>
          <a:chOff x="4429125" y="3667125"/>
          <a:chExt cx="295274" cy="2315503"/>
        </a:xfrm>
      </xdr:grpSpPr>
      <xdr:pic>
        <xdr:nvPicPr>
          <xdr:cNvPr id="270" name="26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71" name="270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272" name="27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3" name="27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4" name="27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5" name="27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6" name="27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7" name="27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8" name="27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79" name="27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0" name="27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1" name="28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</xdr:col>
      <xdr:colOff>161925</xdr:colOff>
      <xdr:row>13</xdr:row>
      <xdr:rowOff>180975</xdr:rowOff>
    </xdr:from>
    <xdr:to>
      <xdr:col>7</xdr:col>
      <xdr:colOff>457199</xdr:colOff>
      <xdr:row>25</xdr:row>
      <xdr:rowOff>10453</xdr:rowOff>
    </xdr:to>
    <xdr:grpSp>
      <xdr:nvGrpSpPr>
        <xdr:cNvPr id="282" name="281 Grupo"/>
        <xdr:cNvGrpSpPr/>
      </xdr:nvGrpSpPr>
      <xdr:grpSpPr>
        <a:xfrm>
          <a:off x="8162925" y="3657600"/>
          <a:ext cx="295274" cy="2315503"/>
          <a:chOff x="4429125" y="3667125"/>
          <a:chExt cx="295274" cy="2315503"/>
        </a:xfrm>
      </xdr:grpSpPr>
      <xdr:pic>
        <xdr:nvPicPr>
          <xdr:cNvPr id="283" name="28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84" name="283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285" name="28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6" name="28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7" name="28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8" name="28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9" name="28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0" name="28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1" name="29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2" name="29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3" name="29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4" name="29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209550</xdr:colOff>
      <xdr:row>14</xdr:row>
      <xdr:rowOff>0</xdr:rowOff>
    </xdr:from>
    <xdr:to>
      <xdr:col>6</xdr:col>
      <xdr:colOff>504824</xdr:colOff>
      <xdr:row>25</xdr:row>
      <xdr:rowOff>29503</xdr:rowOff>
    </xdr:to>
    <xdr:grpSp>
      <xdr:nvGrpSpPr>
        <xdr:cNvPr id="295" name="294 Grupo"/>
        <xdr:cNvGrpSpPr/>
      </xdr:nvGrpSpPr>
      <xdr:grpSpPr>
        <a:xfrm>
          <a:off x="7543800" y="3676650"/>
          <a:ext cx="295274" cy="2315503"/>
          <a:chOff x="4429125" y="3667125"/>
          <a:chExt cx="295274" cy="2315503"/>
        </a:xfrm>
      </xdr:grpSpPr>
      <xdr:pic>
        <xdr:nvPicPr>
          <xdr:cNvPr id="296" name="29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97" name="296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298" name="29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9" name="29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0" name="29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1" name="30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2" name="30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3" name="30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4" name="30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5" name="30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6" name="30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7" name="30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8</xdr:col>
      <xdr:colOff>209550</xdr:colOff>
      <xdr:row>13</xdr:row>
      <xdr:rowOff>161925</xdr:rowOff>
    </xdr:from>
    <xdr:to>
      <xdr:col>8</xdr:col>
      <xdr:colOff>504824</xdr:colOff>
      <xdr:row>24</xdr:row>
      <xdr:rowOff>191428</xdr:rowOff>
    </xdr:to>
    <xdr:grpSp>
      <xdr:nvGrpSpPr>
        <xdr:cNvPr id="308" name="307 Grupo"/>
        <xdr:cNvGrpSpPr/>
      </xdr:nvGrpSpPr>
      <xdr:grpSpPr>
        <a:xfrm>
          <a:off x="8886825" y="3638550"/>
          <a:ext cx="295274" cy="2315503"/>
          <a:chOff x="4429125" y="3667125"/>
          <a:chExt cx="295274" cy="2315503"/>
        </a:xfrm>
      </xdr:grpSpPr>
      <xdr:pic>
        <xdr:nvPicPr>
          <xdr:cNvPr id="309" name="30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0" name="309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11" name="31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2" name="31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3" name="31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4" name="31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5" name="31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6" name="31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7" name="31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8" name="31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9" name="31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0" name="31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9</xdr:col>
      <xdr:colOff>133350</xdr:colOff>
      <xdr:row>13</xdr:row>
      <xdr:rowOff>161925</xdr:rowOff>
    </xdr:from>
    <xdr:to>
      <xdr:col>9</xdr:col>
      <xdr:colOff>428624</xdr:colOff>
      <xdr:row>24</xdr:row>
      <xdr:rowOff>191428</xdr:rowOff>
    </xdr:to>
    <xdr:grpSp>
      <xdr:nvGrpSpPr>
        <xdr:cNvPr id="321" name="320 Grupo"/>
        <xdr:cNvGrpSpPr/>
      </xdr:nvGrpSpPr>
      <xdr:grpSpPr>
        <a:xfrm>
          <a:off x="9525000" y="3638550"/>
          <a:ext cx="295274" cy="2315503"/>
          <a:chOff x="4429125" y="3667125"/>
          <a:chExt cx="295274" cy="2315503"/>
        </a:xfrm>
      </xdr:grpSpPr>
      <xdr:pic>
        <xdr:nvPicPr>
          <xdr:cNvPr id="322" name="32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23" name="322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24" name="32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5" name="32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6" name="32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7" name="32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8" name="32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9" name="32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0" name="32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1" name="33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2" name="33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3" name="33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10</xdr:col>
      <xdr:colOff>190500</xdr:colOff>
      <xdr:row>14</xdr:row>
      <xdr:rowOff>0</xdr:rowOff>
    </xdr:from>
    <xdr:to>
      <xdr:col>10</xdr:col>
      <xdr:colOff>485774</xdr:colOff>
      <xdr:row>25</xdr:row>
      <xdr:rowOff>29503</xdr:rowOff>
    </xdr:to>
    <xdr:grpSp>
      <xdr:nvGrpSpPr>
        <xdr:cNvPr id="334" name="333 Grupo"/>
        <xdr:cNvGrpSpPr/>
      </xdr:nvGrpSpPr>
      <xdr:grpSpPr>
        <a:xfrm>
          <a:off x="10239375" y="3676650"/>
          <a:ext cx="295274" cy="2315503"/>
          <a:chOff x="4429125" y="3667125"/>
          <a:chExt cx="295274" cy="2315503"/>
        </a:xfrm>
      </xdr:grpSpPr>
      <xdr:pic>
        <xdr:nvPicPr>
          <xdr:cNvPr id="335" name="33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36" name="335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37" name="33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8" name="33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9" name="33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0" name="33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1" name="34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2" name="34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3" name="34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4" name="34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5" name="34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46" name="34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11</xdr:col>
      <xdr:colOff>257175</xdr:colOff>
      <xdr:row>13</xdr:row>
      <xdr:rowOff>161925</xdr:rowOff>
    </xdr:from>
    <xdr:to>
      <xdr:col>11</xdr:col>
      <xdr:colOff>552449</xdr:colOff>
      <xdr:row>24</xdr:row>
      <xdr:rowOff>191428</xdr:rowOff>
    </xdr:to>
    <xdr:grpSp>
      <xdr:nvGrpSpPr>
        <xdr:cNvPr id="347" name="346 Grupo"/>
        <xdr:cNvGrpSpPr/>
      </xdr:nvGrpSpPr>
      <xdr:grpSpPr>
        <a:xfrm>
          <a:off x="10972800" y="3638550"/>
          <a:ext cx="295274" cy="2315503"/>
          <a:chOff x="4429125" y="3667125"/>
          <a:chExt cx="295274" cy="2315503"/>
        </a:xfrm>
      </xdr:grpSpPr>
      <xdr:pic>
        <xdr:nvPicPr>
          <xdr:cNvPr id="348" name="34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49" name="348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50" name="34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1" name="35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2" name="35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3" name="35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4" name="35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5" name="35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6" name="35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7" name="35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8" name="35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59" name="35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5</xdr:col>
      <xdr:colOff>238125</xdr:colOff>
      <xdr:row>13</xdr:row>
      <xdr:rowOff>190500</xdr:rowOff>
    </xdr:from>
    <xdr:to>
      <xdr:col>5</xdr:col>
      <xdr:colOff>533399</xdr:colOff>
      <xdr:row>25</xdr:row>
      <xdr:rowOff>19978</xdr:rowOff>
    </xdr:to>
    <xdr:grpSp>
      <xdr:nvGrpSpPr>
        <xdr:cNvPr id="360" name="359 Grupo"/>
        <xdr:cNvGrpSpPr/>
      </xdr:nvGrpSpPr>
      <xdr:grpSpPr>
        <a:xfrm>
          <a:off x="6810375" y="3667125"/>
          <a:ext cx="295274" cy="2315503"/>
          <a:chOff x="4429125" y="3667125"/>
          <a:chExt cx="295274" cy="2315503"/>
        </a:xfrm>
      </xdr:grpSpPr>
      <xdr:pic>
        <xdr:nvPicPr>
          <xdr:cNvPr id="361" name="36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62" name="361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63" name="36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4" name="36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5" name="36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6" name="36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7" name="36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8" name="36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9" name="36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0" name="36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1" name="37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2" name="37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4</xdr:col>
      <xdr:colOff>257175</xdr:colOff>
      <xdr:row>13</xdr:row>
      <xdr:rowOff>190500</xdr:rowOff>
    </xdr:from>
    <xdr:to>
      <xdr:col>4</xdr:col>
      <xdr:colOff>552449</xdr:colOff>
      <xdr:row>25</xdr:row>
      <xdr:rowOff>19978</xdr:rowOff>
    </xdr:to>
    <xdr:grpSp>
      <xdr:nvGrpSpPr>
        <xdr:cNvPr id="373" name="372 Grupo"/>
        <xdr:cNvGrpSpPr/>
      </xdr:nvGrpSpPr>
      <xdr:grpSpPr>
        <a:xfrm>
          <a:off x="6029325" y="3667125"/>
          <a:ext cx="295274" cy="2315503"/>
          <a:chOff x="4429125" y="3667125"/>
          <a:chExt cx="295274" cy="2315503"/>
        </a:xfrm>
      </xdr:grpSpPr>
      <xdr:pic>
        <xdr:nvPicPr>
          <xdr:cNvPr id="374" name="37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75" name="374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76" name="37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7" name="37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8" name="37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9" name="37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0" name="37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1" name="38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2" name="38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3" name="38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4" name="38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5" name="38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14</xdr:col>
      <xdr:colOff>209550</xdr:colOff>
      <xdr:row>13</xdr:row>
      <xdr:rowOff>161925</xdr:rowOff>
    </xdr:from>
    <xdr:to>
      <xdr:col>14</xdr:col>
      <xdr:colOff>504824</xdr:colOff>
      <xdr:row>24</xdr:row>
      <xdr:rowOff>191428</xdr:rowOff>
    </xdr:to>
    <xdr:grpSp>
      <xdr:nvGrpSpPr>
        <xdr:cNvPr id="386" name="385 Grupo"/>
        <xdr:cNvGrpSpPr/>
      </xdr:nvGrpSpPr>
      <xdr:grpSpPr>
        <a:xfrm>
          <a:off x="13211175" y="3638550"/>
          <a:ext cx="295274" cy="2315503"/>
          <a:chOff x="4429125" y="3667125"/>
          <a:chExt cx="295274" cy="2315503"/>
        </a:xfrm>
      </xdr:grpSpPr>
      <xdr:pic>
        <xdr:nvPicPr>
          <xdr:cNvPr id="387" name="38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88" name="387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389" name="38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0" name="38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1" name="39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2" name="39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3" name="39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4" name="39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5" name="39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6" name="39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7" name="39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8" name="39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13</xdr:col>
      <xdr:colOff>247650</xdr:colOff>
      <xdr:row>13</xdr:row>
      <xdr:rowOff>180975</xdr:rowOff>
    </xdr:from>
    <xdr:to>
      <xdr:col>13</xdr:col>
      <xdr:colOff>542924</xdr:colOff>
      <xdr:row>25</xdr:row>
      <xdr:rowOff>10453</xdr:rowOff>
    </xdr:to>
    <xdr:grpSp>
      <xdr:nvGrpSpPr>
        <xdr:cNvPr id="399" name="398 Grupo"/>
        <xdr:cNvGrpSpPr/>
      </xdr:nvGrpSpPr>
      <xdr:grpSpPr>
        <a:xfrm>
          <a:off x="12487275" y="3657600"/>
          <a:ext cx="295274" cy="2315503"/>
          <a:chOff x="4429125" y="3667125"/>
          <a:chExt cx="295274" cy="2315503"/>
        </a:xfrm>
      </xdr:grpSpPr>
      <xdr:pic>
        <xdr:nvPicPr>
          <xdr:cNvPr id="400" name="39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01" name="400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02" name="40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3" name="40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4" name="40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5" name="40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6" name="40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7" name="40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8" name="40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9" name="40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0" name="40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1" name="41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15</xdr:col>
      <xdr:colOff>266700</xdr:colOff>
      <xdr:row>13</xdr:row>
      <xdr:rowOff>190500</xdr:rowOff>
    </xdr:from>
    <xdr:to>
      <xdr:col>15</xdr:col>
      <xdr:colOff>561974</xdr:colOff>
      <xdr:row>25</xdr:row>
      <xdr:rowOff>19978</xdr:rowOff>
    </xdr:to>
    <xdr:grpSp>
      <xdr:nvGrpSpPr>
        <xdr:cNvPr id="412" name="411 Grupo"/>
        <xdr:cNvGrpSpPr/>
      </xdr:nvGrpSpPr>
      <xdr:grpSpPr>
        <a:xfrm>
          <a:off x="14030325" y="3667125"/>
          <a:ext cx="295274" cy="2315503"/>
          <a:chOff x="4429125" y="3667125"/>
          <a:chExt cx="295274" cy="2315503"/>
        </a:xfrm>
      </xdr:grpSpPr>
      <xdr:pic>
        <xdr:nvPicPr>
          <xdr:cNvPr id="413" name="41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4" name="413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15" name="41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6" name="41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7" name="41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8" name="41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9" name="41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0" name="41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1" name="42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2" name="42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3" name="42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4" name="42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17</xdr:col>
      <xdr:colOff>219075</xdr:colOff>
      <xdr:row>13</xdr:row>
      <xdr:rowOff>142875</xdr:rowOff>
    </xdr:from>
    <xdr:to>
      <xdr:col>17</xdr:col>
      <xdr:colOff>514349</xdr:colOff>
      <xdr:row>24</xdr:row>
      <xdr:rowOff>172378</xdr:rowOff>
    </xdr:to>
    <xdr:grpSp>
      <xdr:nvGrpSpPr>
        <xdr:cNvPr id="425" name="424 Grupo"/>
        <xdr:cNvGrpSpPr/>
      </xdr:nvGrpSpPr>
      <xdr:grpSpPr>
        <a:xfrm>
          <a:off x="15506700" y="3619500"/>
          <a:ext cx="295274" cy="2315503"/>
          <a:chOff x="4429125" y="3667125"/>
          <a:chExt cx="295274" cy="2315503"/>
        </a:xfrm>
      </xdr:grpSpPr>
      <xdr:pic>
        <xdr:nvPicPr>
          <xdr:cNvPr id="426" name="42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27" name="426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28" name="42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9" name="42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0" name="42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1" name="43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2" name="43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3" name="43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4" name="43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5" name="43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6" name="43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7" name="43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18</xdr:col>
      <xdr:colOff>247650</xdr:colOff>
      <xdr:row>13</xdr:row>
      <xdr:rowOff>171450</xdr:rowOff>
    </xdr:from>
    <xdr:to>
      <xdr:col>18</xdr:col>
      <xdr:colOff>542924</xdr:colOff>
      <xdr:row>25</xdr:row>
      <xdr:rowOff>928</xdr:rowOff>
    </xdr:to>
    <xdr:grpSp>
      <xdr:nvGrpSpPr>
        <xdr:cNvPr id="438" name="437 Grupo"/>
        <xdr:cNvGrpSpPr/>
      </xdr:nvGrpSpPr>
      <xdr:grpSpPr>
        <a:xfrm>
          <a:off x="16297275" y="3648075"/>
          <a:ext cx="295274" cy="2315503"/>
          <a:chOff x="4429125" y="3667125"/>
          <a:chExt cx="295274" cy="2315503"/>
        </a:xfrm>
      </xdr:grpSpPr>
      <xdr:pic>
        <xdr:nvPicPr>
          <xdr:cNvPr id="439" name="43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40" name="439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41" name="44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2" name="44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3" name="44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4" name="44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5" name="44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6" name="44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7" name="44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8" name="44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9" name="44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0" name="44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21</xdr:col>
      <xdr:colOff>190500</xdr:colOff>
      <xdr:row>13</xdr:row>
      <xdr:rowOff>152400</xdr:rowOff>
    </xdr:from>
    <xdr:to>
      <xdr:col>21</xdr:col>
      <xdr:colOff>485774</xdr:colOff>
      <xdr:row>24</xdr:row>
      <xdr:rowOff>181903</xdr:rowOff>
    </xdr:to>
    <xdr:grpSp>
      <xdr:nvGrpSpPr>
        <xdr:cNvPr id="451" name="450 Grupo"/>
        <xdr:cNvGrpSpPr/>
      </xdr:nvGrpSpPr>
      <xdr:grpSpPr>
        <a:xfrm>
          <a:off x="18526125" y="3629025"/>
          <a:ext cx="295274" cy="2315503"/>
          <a:chOff x="4429125" y="3667125"/>
          <a:chExt cx="295274" cy="2315503"/>
        </a:xfrm>
      </xdr:grpSpPr>
      <xdr:pic>
        <xdr:nvPicPr>
          <xdr:cNvPr id="452" name="45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53" name="452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54" name="45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5" name="45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6" name="45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7" name="45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8" name="45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9" name="45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0" name="45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1" name="46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2" name="46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3" name="46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22</xdr:col>
      <xdr:colOff>200025</xdr:colOff>
      <xdr:row>13</xdr:row>
      <xdr:rowOff>161925</xdr:rowOff>
    </xdr:from>
    <xdr:to>
      <xdr:col>22</xdr:col>
      <xdr:colOff>495299</xdr:colOff>
      <xdr:row>24</xdr:row>
      <xdr:rowOff>191428</xdr:rowOff>
    </xdr:to>
    <xdr:grpSp>
      <xdr:nvGrpSpPr>
        <xdr:cNvPr id="464" name="463 Grupo"/>
        <xdr:cNvGrpSpPr/>
      </xdr:nvGrpSpPr>
      <xdr:grpSpPr>
        <a:xfrm>
          <a:off x="19297650" y="3638550"/>
          <a:ext cx="295274" cy="2315503"/>
          <a:chOff x="4429125" y="3667125"/>
          <a:chExt cx="295274" cy="2315503"/>
        </a:xfrm>
      </xdr:grpSpPr>
      <xdr:pic>
        <xdr:nvPicPr>
          <xdr:cNvPr id="465" name="46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66" name="465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67" name="46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8" name="46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9" name="46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0" name="46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1" name="47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2" name="47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3" name="47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4" name="47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5" name="47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6" name="47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23</xdr:col>
      <xdr:colOff>238125</xdr:colOff>
      <xdr:row>13</xdr:row>
      <xdr:rowOff>171450</xdr:rowOff>
    </xdr:from>
    <xdr:to>
      <xdr:col>23</xdr:col>
      <xdr:colOff>533399</xdr:colOff>
      <xdr:row>25</xdr:row>
      <xdr:rowOff>928</xdr:rowOff>
    </xdr:to>
    <xdr:grpSp>
      <xdr:nvGrpSpPr>
        <xdr:cNvPr id="477" name="476 Grupo"/>
        <xdr:cNvGrpSpPr/>
      </xdr:nvGrpSpPr>
      <xdr:grpSpPr>
        <a:xfrm>
          <a:off x="20097750" y="3648075"/>
          <a:ext cx="295274" cy="2315503"/>
          <a:chOff x="4429125" y="3667125"/>
          <a:chExt cx="295274" cy="2315503"/>
        </a:xfrm>
      </xdr:grpSpPr>
      <xdr:pic>
        <xdr:nvPicPr>
          <xdr:cNvPr id="478" name="47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79" name="478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80" name="47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1" name="48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2" name="48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3" name="48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4" name="48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5" name="48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6" name="48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7" name="48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8" name="48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9" name="48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24</xdr:col>
      <xdr:colOff>219075</xdr:colOff>
      <xdr:row>13</xdr:row>
      <xdr:rowOff>161925</xdr:rowOff>
    </xdr:from>
    <xdr:to>
      <xdr:col>24</xdr:col>
      <xdr:colOff>514349</xdr:colOff>
      <xdr:row>24</xdr:row>
      <xdr:rowOff>191428</xdr:rowOff>
    </xdr:to>
    <xdr:grpSp>
      <xdr:nvGrpSpPr>
        <xdr:cNvPr id="490" name="489 Grupo"/>
        <xdr:cNvGrpSpPr/>
      </xdr:nvGrpSpPr>
      <xdr:grpSpPr>
        <a:xfrm>
          <a:off x="20840700" y="3638550"/>
          <a:ext cx="295274" cy="2315503"/>
          <a:chOff x="4429125" y="3667125"/>
          <a:chExt cx="295274" cy="2315503"/>
        </a:xfrm>
      </xdr:grpSpPr>
      <xdr:pic>
        <xdr:nvPicPr>
          <xdr:cNvPr id="491" name="49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92" name="491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493" name="49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4" name="49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5" name="49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6" name="49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7" name="49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8" name="49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9" name="49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0" name="49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1" name="50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2" name="50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25</xdr:col>
      <xdr:colOff>257175</xdr:colOff>
      <xdr:row>13</xdr:row>
      <xdr:rowOff>152400</xdr:rowOff>
    </xdr:from>
    <xdr:to>
      <xdr:col>25</xdr:col>
      <xdr:colOff>552449</xdr:colOff>
      <xdr:row>24</xdr:row>
      <xdr:rowOff>181903</xdr:rowOff>
    </xdr:to>
    <xdr:grpSp>
      <xdr:nvGrpSpPr>
        <xdr:cNvPr id="503" name="502 Grupo"/>
        <xdr:cNvGrpSpPr/>
      </xdr:nvGrpSpPr>
      <xdr:grpSpPr>
        <a:xfrm>
          <a:off x="21640800" y="3629025"/>
          <a:ext cx="295274" cy="2315503"/>
          <a:chOff x="4429125" y="3667125"/>
          <a:chExt cx="295274" cy="2315503"/>
        </a:xfrm>
      </xdr:grpSpPr>
      <xdr:pic>
        <xdr:nvPicPr>
          <xdr:cNvPr id="504" name="50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05" name="504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506" name="50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7" name="50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8" name="50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09" name="50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0" name="50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1" name="51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" name="51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" name="51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" name="51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5" name="51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26</xdr:col>
      <xdr:colOff>257175</xdr:colOff>
      <xdr:row>13</xdr:row>
      <xdr:rowOff>161925</xdr:rowOff>
    </xdr:from>
    <xdr:to>
      <xdr:col>26</xdr:col>
      <xdr:colOff>552449</xdr:colOff>
      <xdr:row>24</xdr:row>
      <xdr:rowOff>191428</xdr:rowOff>
    </xdr:to>
    <xdr:grpSp>
      <xdr:nvGrpSpPr>
        <xdr:cNvPr id="516" name="515 Grupo"/>
        <xdr:cNvGrpSpPr/>
      </xdr:nvGrpSpPr>
      <xdr:grpSpPr>
        <a:xfrm>
          <a:off x="22402800" y="3638550"/>
          <a:ext cx="295274" cy="2315503"/>
          <a:chOff x="4429125" y="3667125"/>
          <a:chExt cx="295274" cy="2315503"/>
        </a:xfrm>
      </xdr:grpSpPr>
      <xdr:pic>
        <xdr:nvPicPr>
          <xdr:cNvPr id="517" name="51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8" name="517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519" name="51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0" name="51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1" name="52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2" name="52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3" name="52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4" name="52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5" name="52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6" name="52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7" name="52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28" name="52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12</xdr:col>
      <xdr:colOff>161925</xdr:colOff>
      <xdr:row>16</xdr:row>
      <xdr:rowOff>171450</xdr:rowOff>
    </xdr:from>
    <xdr:to>
      <xdr:col>12</xdr:col>
      <xdr:colOff>419099</xdr:colOff>
      <xdr:row>18</xdr:row>
      <xdr:rowOff>19978</xdr:rowOff>
    </xdr:to>
    <xdr:pic>
      <xdr:nvPicPr>
        <xdr:cNvPr id="532" name="531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4410075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180975</xdr:colOff>
      <xdr:row>14</xdr:row>
      <xdr:rowOff>9525</xdr:rowOff>
    </xdr:from>
    <xdr:to>
      <xdr:col>12</xdr:col>
      <xdr:colOff>466724</xdr:colOff>
      <xdr:row>24</xdr:row>
      <xdr:rowOff>200023</xdr:rowOff>
    </xdr:to>
    <xdr:grpSp>
      <xdr:nvGrpSpPr>
        <xdr:cNvPr id="41" name="40 Grupo"/>
        <xdr:cNvGrpSpPr/>
      </xdr:nvGrpSpPr>
      <xdr:grpSpPr>
        <a:xfrm>
          <a:off x="11658600" y="3686175"/>
          <a:ext cx="285749" cy="2276473"/>
          <a:chOff x="11658600" y="3686175"/>
          <a:chExt cx="285749" cy="2276473"/>
        </a:xfrm>
      </xdr:grpSpPr>
      <xdr:pic>
        <xdr:nvPicPr>
          <xdr:cNvPr id="238" name="237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06225" y="5810250"/>
            <a:ext cx="152398" cy="1523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5" name="53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58600" y="49815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0" name="39 Grupo"/>
          <xdr:cNvGrpSpPr/>
        </xdr:nvGrpSpPr>
        <xdr:grpSpPr>
          <a:xfrm>
            <a:off x="11668125" y="3686175"/>
            <a:ext cx="276224" cy="2115478"/>
            <a:chOff x="11477625" y="3686175"/>
            <a:chExt cx="276224" cy="2115478"/>
          </a:xfrm>
        </xdr:grpSpPr>
        <xdr:pic>
          <xdr:nvPicPr>
            <xdr:cNvPr id="529" name="52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368617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0" name="52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96675" y="40195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1" name="53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42386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3" name="53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46196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4" name="53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4810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6" name="53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5191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7" name="53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53816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8" name="53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477625" y="5572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19</xdr:col>
      <xdr:colOff>190500</xdr:colOff>
      <xdr:row>19</xdr:row>
      <xdr:rowOff>180975</xdr:rowOff>
    </xdr:from>
    <xdr:to>
      <xdr:col>19</xdr:col>
      <xdr:colOff>447674</xdr:colOff>
      <xdr:row>21</xdr:row>
      <xdr:rowOff>29503</xdr:rowOff>
    </xdr:to>
    <xdr:pic>
      <xdr:nvPicPr>
        <xdr:cNvPr id="542" name="541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25" y="4991100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190500</xdr:colOff>
      <xdr:row>21</xdr:row>
      <xdr:rowOff>0</xdr:rowOff>
    </xdr:from>
    <xdr:to>
      <xdr:col>19</xdr:col>
      <xdr:colOff>447674</xdr:colOff>
      <xdr:row>22</xdr:row>
      <xdr:rowOff>39028</xdr:rowOff>
    </xdr:to>
    <xdr:pic>
      <xdr:nvPicPr>
        <xdr:cNvPr id="543" name="542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25" y="5191125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209550</xdr:colOff>
      <xdr:row>13</xdr:row>
      <xdr:rowOff>190500</xdr:rowOff>
    </xdr:from>
    <xdr:to>
      <xdr:col>19</xdr:col>
      <xdr:colOff>466724</xdr:colOff>
      <xdr:row>25</xdr:row>
      <xdr:rowOff>19978</xdr:rowOff>
    </xdr:to>
    <xdr:grpSp>
      <xdr:nvGrpSpPr>
        <xdr:cNvPr id="42" name="41 Grupo"/>
        <xdr:cNvGrpSpPr/>
      </xdr:nvGrpSpPr>
      <xdr:grpSpPr>
        <a:xfrm>
          <a:off x="17021175" y="3667125"/>
          <a:ext cx="257174" cy="2315503"/>
          <a:chOff x="16811625" y="3676650"/>
          <a:chExt cx="257174" cy="2315503"/>
        </a:xfrm>
      </xdr:grpSpPr>
      <xdr:pic>
        <xdr:nvPicPr>
          <xdr:cNvPr id="240" name="239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78300" y="4667250"/>
            <a:ext cx="152398" cy="1523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9" name="53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5762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0" name="53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5572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1" name="54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5381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4" name="54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4810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5" name="54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4429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6" name="54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4238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7" name="54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4048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8" name="54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11625" y="367665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20</xdr:col>
      <xdr:colOff>276225</xdr:colOff>
      <xdr:row>22</xdr:row>
      <xdr:rowOff>180975</xdr:rowOff>
    </xdr:from>
    <xdr:to>
      <xdr:col>20</xdr:col>
      <xdr:colOff>533399</xdr:colOff>
      <xdr:row>24</xdr:row>
      <xdr:rowOff>29503</xdr:rowOff>
    </xdr:to>
    <xdr:pic>
      <xdr:nvPicPr>
        <xdr:cNvPr id="557" name="556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9850" y="5562600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276225</xdr:colOff>
      <xdr:row>13</xdr:row>
      <xdr:rowOff>190500</xdr:rowOff>
    </xdr:from>
    <xdr:to>
      <xdr:col>20</xdr:col>
      <xdr:colOff>533399</xdr:colOff>
      <xdr:row>25</xdr:row>
      <xdr:rowOff>19978</xdr:rowOff>
    </xdr:to>
    <xdr:grpSp>
      <xdr:nvGrpSpPr>
        <xdr:cNvPr id="43" name="42 Grupo"/>
        <xdr:cNvGrpSpPr/>
      </xdr:nvGrpSpPr>
      <xdr:grpSpPr>
        <a:xfrm>
          <a:off x="17849850" y="3667125"/>
          <a:ext cx="257174" cy="2315503"/>
          <a:chOff x="17573625" y="3676650"/>
          <a:chExt cx="257174" cy="2315503"/>
        </a:xfrm>
      </xdr:grpSpPr>
      <xdr:pic>
        <xdr:nvPicPr>
          <xdr:cNvPr id="237" name="236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0300" y="4476750"/>
            <a:ext cx="152398" cy="1523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9" name="54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367665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0" name="54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4048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1" name="55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4238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2" name="55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4619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3" name="55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4810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4" name="55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5000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5" name="55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5191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6" name="55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5381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8" name="55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73625" y="5762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190500</xdr:colOff>
      <xdr:row>13</xdr:row>
      <xdr:rowOff>190500</xdr:rowOff>
    </xdr:from>
    <xdr:to>
      <xdr:col>16</xdr:col>
      <xdr:colOff>447674</xdr:colOff>
      <xdr:row>24</xdr:row>
      <xdr:rowOff>29503</xdr:rowOff>
    </xdr:to>
    <xdr:grpSp>
      <xdr:nvGrpSpPr>
        <xdr:cNvPr id="44" name="43 Grupo"/>
        <xdr:cNvGrpSpPr/>
      </xdr:nvGrpSpPr>
      <xdr:grpSpPr>
        <a:xfrm>
          <a:off x="14716125" y="3667125"/>
          <a:ext cx="257174" cy="2125003"/>
          <a:chOff x="14525625" y="3676650"/>
          <a:chExt cx="257174" cy="2125003"/>
        </a:xfrm>
      </xdr:grpSpPr>
      <xdr:pic>
        <xdr:nvPicPr>
          <xdr:cNvPr id="239" name="238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82775" y="4276725"/>
            <a:ext cx="152398" cy="1523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9" name="55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367665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0" name="55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4048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1" name="56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4429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2" name="56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4619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3" name="56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4810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4" name="56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5000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5" name="56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5191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6" name="56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5381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7" name="56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5625" y="5572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16</xdr:col>
      <xdr:colOff>190500</xdr:colOff>
      <xdr:row>24</xdr:row>
      <xdr:rowOff>9525</xdr:rowOff>
    </xdr:from>
    <xdr:to>
      <xdr:col>16</xdr:col>
      <xdr:colOff>447674</xdr:colOff>
      <xdr:row>25</xdr:row>
      <xdr:rowOff>39028</xdr:rowOff>
    </xdr:to>
    <xdr:pic>
      <xdr:nvPicPr>
        <xdr:cNvPr id="568" name="567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5772150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171450</xdr:colOff>
      <xdr:row>13</xdr:row>
      <xdr:rowOff>190500</xdr:rowOff>
    </xdr:from>
    <xdr:to>
      <xdr:col>27</xdr:col>
      <xdr:colOff>428624</xdr:colOff>
      <xdr:row>24</xdr:row>
      <xdr:rowOff>29503</xdr:rowOff>
    </xdr:to>
    <xdr:grpSp>
      <xdr:nvGrpSpPr>
        <xdr:cNvPr id="45" name="44 Grupo"/>
        <xdr:cNvGrpSpPr/>
      </xdr:nvGrpSpPr>
      <xdr:grpSpPr>
        <a:xfrm>
          <a:off x="23079075" y="3667125"/>
          <a:ext cx="257174" cy="2125003"/>
          <a:chOff x="22907625" y="3676650"/>
          <a:chExt cx="257174" cy="2125003"/>
        </a:xfrm>
      </xdr:grpSpPr>
      <xdr:pic>
        <xdr:nvPicPr>
          <xdr:cNvPr id="569" name="56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367665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0" name="56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4048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1" name="57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4238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2" name="57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4429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3" name="57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4619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4" name="57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4810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5" name="57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5000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6" name="57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5191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7" name="57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5381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8" name="57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07625" y="5572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28</xdr:col>
      <xdr:colOff>266700</xdr:colOff>
      <xdr:row>13</xdr:row>
      <xdr:rowOff>190500</xdr:rowOff>
    </xdr:from>
    <xdr:to>
      <xdr:col>28</xdr:col>
      <xdr:colOff>523874</xdr:colOff>
      <xdr:row>24</xdr:row>
      <xdr:rowOff>29503</xdr:rowOff>
    </xdr:to>
    <xdr:grpSp>
      <xdr:nvGrpSpPr>
        <xdr:cNvPr id="46" name="45 Grupo"/>
        <xdr:cNvGrpSpPr/>
      </xdr:nvGrpSpPr>
      <xdr:grpSpPr>
        <a:xfrm>
          <a:off x="23936325" y="3667125"/>
          <a:ext cx="257174" cy="2125003"/>
          <a:chOff x="23669625" y="3676650"/>
          <a:chExt cx="257174" cy="2125003"/>
        </a:xfrm>
      </xdr:grpSpPr>
      <xdr:pic>
        <xdr:nvPicPr>
          <xdr:cNvPr id="579" name="57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367665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0" name="57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4048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1" name="58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4238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2" name="58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4429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3" name="58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4619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4" name="58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4810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5" name="58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5000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6" name="58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5191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7" name="58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53816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8" name="58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669625" y="5572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29</xdr:col>
      <xdr:colOff>295275</xdr:colOff>
      <xdr:row>23</xdr:row>
      <xdr:rowOff>19050</xdr:rowOff>
    </xdr:from>
    <xdr:to>
      <xdr:col>29</xdr:col>
      <xdr:colOff>552449</xdr:colOff>
      <xdr:row>24</xdr:row>
      <xdr:rowOff>58078</xdr:rowOff>
    </xdr:to>
    <xdr:pic>
      <xdr:nvPicPr>
        <xdr:cNvPr id="599" name="598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6900" y="5591175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295275</xdr:colOff>
      <xdr:row>14</xdr:row>
      <xdr:rowOff>19050</xdr:rowOff>
    </xdr:from>
    <xdr:to>
      <xdr:col>29</xdr:col>
      <xdr:colOff>561974</xdr:colOff>
      <xdr:row>25</xdr:row>
      <xdr:rowOff>9523</xdr:rowOff>
    </xdr:to>
    <xdr:grpSp>
      <xdr:nvGrpSpPr>
        <xdr:cNvPr id="3" name="2 Grupo"/>
        <xdr:cNvGrpSpPr/>
      </xdr:nvGrpSpPr>
      <xdr:grpSpPr>
        <a:xfrm>
          <a:off x="24726900" y="3695700"/>
          <a:ext cx="266699" cy="2276473"/>
          <a:chOff x="24726900" y="3695700"/>
          <a:chExt cx="266699" cy="2276473"/>
        </a:xfrm>
      </xdr:grpSpPr>
      <xdr:pic>
        <xdr:nvPicPr>
          <xdr:cNvPr id="590" name="58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36957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1" name="59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36425" y="40100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4" name="59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46386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5" name="59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48291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6" name="59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50196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7" name="59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52101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8" name="59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26900" y="540067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0" name="599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55475" y="4276725"/>
            <a:ext cx="161923" cy="1619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1" name="600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74525" y="4476750"/>
            <a:ext cx="161923" cy="1619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2" name="601 Imagen" descr="Resultado de imagen para TACHA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0" y="5810250"/>
            <a:ext cx="161923" cy="1619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200025</xdr:colOff>
      <xdr:row>13</xdr:row>
      <xdr:rowOff>161925</xdr:rowOff>
    </xdr:from>
    <xdr:to>
      <xdr:col>30</xdr:col>
      <xdr:colOff>495299</xdr:colOff>
      <xdr:row>24</xdr:row>
      <xdr:rowOff>191428</xdr:rowOff>
    </xdr:to>
    <xdr:grpSp>
      <xdr:nvGrpSpPr>
        <xdr:cNvPr id="589" name="588 Grupo"/>
        <xdr:cNvGrpSpPr/>
      </xdr:nvGrpSpPr>
      <xdr:grpSpPr>
        <a:xfrm>
          <a:off x="25393650" y="3638550"/>
          <a:ext cx="295274" cy="2315503"/>
          <a:chOff x="4429125" y="3667125"/>
          <a:chExt cx="295274" cy="2315503"/>
        </a:xfrm>
      </xdr:grpSpPr>
      <xdr:pic>
        <xdr:nvPicPr>
          <xdr:cNvPr id="592" name="59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93" name="592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03" name="60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4" name="60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5" name="60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6" name="60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7" name="60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8" name="60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9" name="60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0" name="60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1" name="61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2" name="61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31</xdr:col>
      <xdr:colOff>304800</xdr:colOff>
      <xdr:row>13</xdr:row>
      <xdr:rowOff>171450</xdr:rowOff>
    </xdr:from>
    <xdr:to>
      <xdr:col>31</xdr:col>
      <xdr:colOff>600074</xdr:colOff>
      <xdr:row>25</xdr:row>
      <xdr:rowOff>928</xdr:rowOff>
    </xdr:to>
    <xdr:grpSp>
      <xdr:nvGrpSpPr>
        <xdr:cNvPr id="613" name="612 Grupo"/>
        <xdr:cNvGrpSpPr/>
      </xdr:nvGrpSpPr>
      <xdr:grpSpPr>
        <a:xfrm>
          <a:off x="26260425" y="3648075"/>
          <a:ext cx="295274" cy="2315503"/>
          <a:chOff x="4429125" y="3667125"/>
          <a:chExt cx="295274" cy="2315503"/>
        </a:xfrm>
      </xdr:grpSpPr>
      <xdr:pic>
        <xdr:nvPicPr>
          <xdr:cNvPr id="614" name="61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5" name="614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16" name="61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" name="61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" name="61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9" name="61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0" name="61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1" name="62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2" name="62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3" name="62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4" name="62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5" name="62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32</xdr:col>
      <xdr:colOff>266700</xdr:colOff>
      <xdr:row>13</xdr:row>
      <xdr:rowOff>171450</xdr:rowOff>
    </xdr:from>
    <xdr:to>
      <xdr:col>32</xdr:col>
      <xdr:colOff>561974</xdr:colOff>
      <xdr:row>25</xdr:row>
      <xdr:rowOff>928</xdr:rowOff>
    </xdr:to>
    <xdr:grpSp>
      <xdr:nvGrpSpPr>
        <xdr:cNvPr id="626" name="625 Grupo"/>
        <xdr:cNvGrpSpPr/>
      </xdr:nvGrpSpPr>
      <xdr:grpSpPr>
        <a:xfrm>
          <a:off x="26984325" y="3648075"/>
          <a:ext cx="295274" cy="2315503"/>
          <a:chOff x="4429125" y="3667125"/>
          <a:chExt cx="295274" cy="2315503"/>
        </a:xfrm>
      </xdr:grpSpPr>
      <xdr:pic>
        <xdr:nvPicPr>
          <xdr:cNvPr id="627" name="62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28" name="627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29" name="62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0" name="62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1" name="63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2" name="63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3" name="63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4" name="63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5" name="63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6" name="63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7" name="63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38" name="63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33</xdr:col>
      <xdr:colOff>314325</xdr:colOff>
      <xdr:row>22</xdr:row>
      <xdr:rowOff>152400</xdr:rowOff>
    </xdr:from>
    <xdr:to>
      <xdr:col>33</xdr:col>
      <xdr:colOff>571499</xdr:colOff>
      <xdr:row>24</xdr:row>
      <xdr:rowOff>928</xdr:rowOff>
    </xdr:to>
    <xdr:pic>
      <xdr:nvPicPr>
        <xdr:cNvPr id="653" name="652 Imagen" descr="Resultado de imagen para palomit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3950" y="5534025"/>
          <a:ext cx="257174" cy="22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314325</xdr:colOff>
      <xdr:row>13</xdr:row>
      <xdr:rowOff>161925</xdr:rowOff>
    </xdr:from>
    <xdr:to>
      <xdr:col>33</xdr:col>
      <xdr:colOff>571499</xdr:colOff>
      <xdr:row>24</xdr:row>
      <xdr:rowOff>191428</xdr:rowOff>
    </xdr:to>
    <xdr:grpSp>
      <xdr:nvGrpSpPr>
        <xdr:cNvPr id="654" name="653 Grupo"/>
        <xdr:cNvGrpSpPr/>
      </xdr:nvGrpSpPr>
      <xdr:grpSpPr>
        <a:xfrm>
          <a:off x="27793950" y="3638550"/>
          <a:ext cx="257174" cy="2315503"/>
          <a:chOff x="4467225" y="3667125"/>
          <a:chExt cx="257174" cy="2315503"/>
        </a:xfrm>
      </xdr:grpSpPr>
      <xdr:pic>
        <xdr:nvPicPr>
          <xdr:cNvPr id="656" name="655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3667125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57" name="656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4038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58" name="65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42291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59" name="658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3721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60" name="65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7531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61" name="660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46101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62" name="661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49911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63" name="662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4800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64" name="663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181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33</xdr:col>
      <xdr:colOff>361950</xdr:colOff>
      <xdr:row>17</xdr:row>
      <xdr:rowOff>19050</xdr:rowOff>
    </xdr:from>
    <xdr:to>
      <xdr:col>33</xdr:col>
      <xdr:colOff>523873</xdr:colOff>
      <xdr:row>17</xdr:row>
      <xdr:rowOff>180973</xdr:rowOff>
    </xdr:to>
    <xdr:pic>
      <xdr:nvPicPr>
        <xdr:cNvPr id="665" name="664 Imagen" descr="Resultado de imagen para TACH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1575" y="4448175"/>
          <a:ext cx="161923" cy="161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219075</xdr:colOff>
      <xdr:row>13</xdr:row>
      <xdr:rowOff>161925</xdr:rowOff>
    </xdr:from>
    <xdr:to>
      <xdr:col>34</xdr:col>
      <xdr:colOff>514349</xdr:colOff>
      <xdr:row>24</xdr:row>
      <xdr:rowOff>191428</xdr:rowOff>
    </xdr:to>
    <xdr:grpSp>
      <xdr:nvGrpSpPr>
        <xdr:cNvPr id="639" name="638 Grupo"/>
        <xdr:cNvGrpSpPr/>
      </xdr:nvGrpSpPr>
      <xdr:grpSpPr>
        <a:xfrm>
          <a:off x="28460700" y="3638550"/>
          <a:ext cx="295274" cy="2315503"/>
          <a:chOff x="4429125" y="3667125"/>
          <a:chExt cx="295274" cy="2315503"/>
        </a:xfrm>
      </xdr:grpSpPr>
      <xdr:pic>
        <xdr:nvPicPr>
          <xdr:cNvPr id="640" name="639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41" name="640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42" name="64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3" name="64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4" name="64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5" name="64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6" name="64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7" name="64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8" name="64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49" name="64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0" name="64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51" name="65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35</xdr:col>
      <xdr:colOff>228600</xdr:colOff>
      <xdr:row>13</xdr:row>
      <xdr:rowOff>171450</xdr:rowOff>
    </xdr:from>
    <xdr:to>
      <xdr:col>35</xdr:col>
      <xdr:colOff>523874</xdr:colOff>
      <xdr:row>25</xdr:row>
      <xdr:rowOff>928</xdr:rowOff>
    </xdr:to>
    <xdr:grpSp>
      <xdr:nvGrpSpPr>
        <xdr:cNvPr id="652" name="651 Grupo"/>
        <xdr:cNvGrpSpPr/>
      </xdr:nvGrpSpPr>
      <xdr:grpSpPr>
        <a:xfrm>
          <a:off x="29232225" y="3648075"/>
          <a:ext cx="295274" cy="2315503"/>
          <a:chOff x="4429125" y="3667125"/>
          <a:chExt cx="295274" cy="2315503"/>
        </a:xfrm>
      </xdr:grpSpPr>
      <xdr:pic>
        <xdr:nvPicPr>
          <xdr:cNvPr id="655" name="654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66" name="665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67" name="66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8" name="66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69" name="66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0" name="66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1" name="67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2" name="67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3" name="67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4" name="67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5" name="67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76" name="67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36</xdr:col>
      <xdr:colOff>219075</xdr:colOff>
      <xdr:row>13</xdr:row>
      <xdr:rowOff>152400</xdr:rowOff>
    </xdr:from>
    <xdr:to>
      <xdr:col>36</xdr:col>
      <xdr:colOff>514349</xdr:colOff>
      <xdr:row>24</xdr:row>
      <xdr:rowOff>181903</xdr:rowOff>
    </xdr:to>
    <xdr:grpSp>
      <xdr:nvGrpSpPr>
        <xdr:cNvPr id="677" name="676 Grupo"/>
        <xdr:cNvGrpSpPr/>
      </xdr:nvGrpSpPr>
      <xdr:grpSpPr>
        <a:xfrm>
          <a:off x="29984700" y="3629025"/>
          <a:ext cx="295274" cy="2315503"/>
          <a:chOff x="4429125" y="3667125"/>
          <a:chExt cx="295274" cy="2315503"/>
        </a:xfrm>
      </xdr:grpSpPr>
      <xdr:pic>
        <xdr:nvPicPr>
          <xdr:cNvPr id="678" name="677 Imagen" descr="Resultado de imagen para palomita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7225" y="5562600"/>
            <a:ext cx="257174" cy="2295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79" name="678 Grupo"/>
          <xdr:cNvGrpSpPr/>
        </xdr:nvGrpSpPr>
        <xdr:grpSpPr>
          <a:xfrm>
            <a:off x="4429125" y="3667125"/>
            <a:ext cx="295274" cy="2315503"/>
            <a:chOff x="4429125" y="3667125"/>
            <a:chExt cx="295274" cy="2315503"/>
          </a:xfrm>
        </xdr:grpSpPr>
        <xdr:pic>
          <xdr:nvPicPr>
            <xdr:cNvPr id="680" name="679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29125" y="443865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1" name="680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3667125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2" name="681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038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3" name="682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229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4" name="683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372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5" name="684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753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6" name="685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610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7" name="686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9911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8" name="687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4800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89" name="688 Imagen" descr="Resultado de imagen para palomita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67225" y="5181600"/>
              <a:ext cx="257174" cy="22952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0</xdr:col>
      <xdr:colOff>1628775</xdr:colOff>
      <xdr:row>6</xdr:row>
      <xdr:rowOff>57150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5725"/>
          <a:ext cx="1419225" cy="163830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N28"/>
  <sheetViews>
    <sheetView tabSelected="1" topLeftCell="A10" workbookViewId="0">
      <selection activeCell="A44" sqref="A44"/>
    </sheetView>
  </sheetViews>
  <sheetFormatPr baseColWidth="10" defaultRowHeight="15" x14ac:dyDescent="0.25"/>
  <cols>
    <col min="1" max="1" width="41.5703125" customWidth="1"/>
    <col min="2" max="2" width="21" bestFit="1" customWidth="1"/>
    <col min="3" max="5" width="12" customWidth="1"/>
    <col min="7" max="7" width="10" customWidth="1"/>
    <col min="8" max="8" width="10.140625" customWidth="1"/>
    <col min="9" max="9" width="10.7109375" customWidth="1"/>
    <col min="10" max="10" width="9.85546875" customWidth="1"/>
    <col min="11" max="11" width="10" customWidth="1"/>
    <col min="31" max="31" width="11.42578125" customWidth="1"/>
  </cols>
  <sheetData>
    <row r="6" spans="1:40" ht="43.5" customHeight="1" x14ac:dyDescent="0.25">
      <c r="B6" s="52" t="s">
        <v>16</v>
      </c>
      <c r="C6" s="52"/>
      <c r="D6" s="52"/>
      <c r="E6" s="52"/>
      <c r="F6" s="52"/>
      <c r="G6" s="52"/>
      <c r="H6" s="52"/>
      <c r="I6" s="52"/>
      <c r="J6" s="52"/>
    </row>
    <row r="11" spans="1:40" ht="15.75" thickBot="1" x14ac:dyDescent="0.3"/>
    <row r="12" spans="1:40" ht="18.75" thickBot="1" x14ac:dyDescent="0.3">
      <c r="C12" s="53">
        <v>2015</v>
      </c>
      <c r="D12" s="54"/>
      <c r="E12" s="54"/>
      <c r="F12" s="54"/>
      <c r="G12" s="54"/>
      <c r="H12" s="54"/>
      <c r="I12" s="55"/>
      <c r="J12" s="56">
        <v>2016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8"/>
      <c r="AH12" s="53">
        <v>2017</v>
      </c>
      <c r="AI12" s="54"/>
      <c r="AJ12" s="54"/>
      <c r="AK12" s="54"/>
      <c r="AL12" s="54"/>
      <c r="AM12" s="54"/>
      <c r="AN12" s="55"/>
    </row>
    <row r="13" spans="1:40" ht="60.75" thickBot="1" x14ac:dyDescent="0.3">
      <c r="C13" s="15" t="s">
        <v>4</v>
      </c>
      <c r="D13" s="15" t="s">
        <v>19</v>
      </c>
      <c r="E13" s="15" t="s">
        <v>20</v>
      </c>
      <c r="F13" s="15" t="s">
        <v>21</v>
      </c>
      <c r="G13" s="15" t="s">
        <v>22</v>
      </c>
      <c r="H13" s="15" t="s">
        <v>23</v>
      </c>
      <c r="I13" s="15" t="s">
        <v>24</v>
      </c>
      <c r="J13" s="15" t="s">
        <v>26</v>
      </c>
      <c r="K13" s="15" t="s">
        <v>25</v>
      </c>
      <c r="L13" s="16" t="s">
        <v>30</v>
      </c>
      <c r="M13" s="15" t="s">
        <v>29</v>
      </c>
      <c r="N13" s="17" t="s">
        <v>31</v>
      </c>
      <c r="O13" s="15" t="s">
        <v>32</v>
      </c>
      <c r="P13" s="15" t="s">
        <v>33</v>
      </c>
      <c r="Q13" s="15" t="s">
        <v>34</v>
      </c>
      <c r="R13" s="14" t="s">
        <v>35</v>
      </c>
      <c r="S13" s="18" t="s">
        <v>36</v>
      </c>
      <c r="T13" s="15" t="s">
        <v>37</v>
      </c>
      <c r="U13" s="17" t="s">
        <v>38</v>
      </c>
      <c r="V13" s="15" t="s">
        <v>39</v>
      </c>
      <c r="W13" s="15" t="s">
        <v>40</v>
      </c>
      <c r="X13" s="14" t="s">
        <v>41</v>
      </c>
      <c r="Y13" s="18" t="s">
        <v>42</v>
      </c>
      <c r="Z13" s="15" t="s">
        <v>43</v>
      </c>
      <c r="AA13" s="15" t="s">
        <v>44</v>
      </c>
      <c r="AB13" s="17" t="s">
        <v>45</v>
      </c>
      <c r="AC13" s="15" t="s">
        <v>46</v>
      </c>
      <c r="AD13" s="15" t="s">
        <v>117</v>
      </c>
      <c r="AE13" s="15" t="s">
        <v>121</v>
      </c>
      <c r="AF13" s="15" t="s">
        <v>123</v>
      </c>
      <c r="AG13" s="15" t="s">
        <v>124</v>
      </c>
      <c r="AH13" s="15" t="s">
        <v>128</v>
      </c>
      <c r="AI13" s="15" t="s">
        <v>130</v>
      </c>
      <c r="AJ13" s="15" t="s">
        <v>131</v>
      </c>
      <c r="AK13" s="15" t="s">
        <v>132</v>
      </c>
      <c r="AL13" s="15"/>
      <c r="AM13" s="15"/>
      <c r="AN13" s="15"/>
    </row>
    <row r="14" spans="1:40" ht="15.75" x14ac:dyDescent="0.25">
      <c r="A14" s="3" t="s">
        <v>0</v>
      </c>
      <c r="B14" s="4" t="s">
        <v>1</v>
      </c>
      <c r="C14" s="11"/>
      <c r="D14" s="12"/>
      <c r="E14" s="12"/>
      <c r="F14" s="12"/>
      <c r="G14" s="12"/>
      <c r="H14" s="12"/>
      <c r="I14" s="13"/>
      <c r="J14" s="11"/>
      <c r="K14" s="1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pans="1:40" ht="29.25" x14ac:dyDescent="0.25">
      <c r="A15" s="1" t="s">
        <v>27</v>
      </c>
      <c r="B15" s="5" t="s">
        <v>28</v>
      </c>
      <c r="C15" s="6"/>
      <c r="D15" s="1"/>
      <c r="E15" s="1"/>
      <c r="F15" s="1"/>
      <c r="G15" s="1"/>
      <c r="H15" s="1"/>
      <c r="I15" s="7"/>
      <c r="J15" s="6"/>
      <c r="K15" s="1"/>
      <c r="L15" s="1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x14ac:dyDescent="0.25">
      <c r="A16" s="1" t="s">
        <v>2</v>
      </c>
      <c r="B16" s="5" t="s">
        <v>3</v>
      </c>
      <c r="C16" s="6"/>
      <c r="D16" s="1"/>
      <c r="E16" s="1"/>
      <c r="F16" s="1"/>
      <c r="G16" s="1"/>
      <c r="H16" s="1"/>
      <c r="I16" s="7"/>
      <c r="J16" s="6"/>
      <c r="K16" s="1"/>
      <c r="L16" s="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x14ac:dyDescent="0.25">
      <c r="A17" s="1" t="s">
        <v>5</v>
      </c>
      <c r="B17" s="5" t="s">
        <v>10</v>
      </c>
      <c r="C17" s="6"/>
      <c r="D17" s="1"/>
      <c r="E17" s="1"/>
      <c r="F17" s="1"/>
      <c r="G17" s="1"/>
      <c r="H17" s="1"/>
      <c r="I17" s="7"/>
      <c r="J17" s="6"/>
      <c r="K17" s="1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x14ac:dyDescent="0.25">
      <c r="A18" s="1" t="s">
        <v>6</v>
      </c>
      <c r="B18" s="5" t="s">
        <v>10</v>
      </c>
      <c r="C18" s="6"/>
      <c r="D18" s="1"/>
      <c r="E18" s="1"/>
      <c r="F18" s="1"/>
      <c r="G18" s="1"/>
      <c r="H18" s="1"/>
      <c r="I18" s="7"/>
      <c r="J18" s="6"/>
      <c r="K18" s="1"/>
      <c r="L18" s="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x14ac:dyDescent="0.25">
      <c r="A19" s="1" t="s">
        <v>7</v>
      </c>
      <c r="B19" s="5" t="s">
        <v>11</v>
      </c>
      <c r="C19" s="6"/>
      <c r="D19" s="1"/>
      <c r="E19" s="1"/>
      <c r="F19" s="1"/>
      <c r="G19" s="1"/>
      <c r="H19" s="1"/>
      <c r="I19" s="7"/>
      <c r="J19" s="6"/>
      <c r="K19" s="1"/>
      <c r="L19" s="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x14ac:dyDescent="0.25">
      <c r="A20" s="1" t="s">
        <v>8</v>
      </c>
      <c r="B20" s="5" t="s">
        <v>11</v>
      </c>
      <c r="C20" s="6"/>
      <c r="D20" s="1"/>
      <c r="E20" s="1"/>
      <c r="F20" s="1"/>
      <c r="G20" s="1"/>
      <c r="H20" s="1"/>
      <c r="I20" s="7"/>
      <c r="J20" s="6"/>
      <c r="K20" s="1"/>
      <c r="L20" s="1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x14ac:dyDescent="0.25">
      <c r="A21" s="1" t="s">
        <v>9</v>
      </c>
      <c r="B21" s="5" t="s">
        <v>11</v>
      </c>
      <c r="C21" s="6"/>
      <c r="D21" s="1"/>
      <c r="E21" s="1"/>
      <c r="F21" s="1"/>
      <c r="G21" s="1"/>
      <c r="H21" s="1"/>
      <c r="I21" s="7"/>
      <c r="J21" s="6"/>
      <c r="K21" s="1"/>
      <c r="L21" s="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x14ac:dyDescent="0.25">
      <c r="A22" s="1" t="s">
        <v>12</v>
      </c>
      <c r="B22" s="5" t="s">
        <v>10</v>
      </c>
      <c r="C22" s="6"/>
      <c r="D22" s="1"/>
      <c r="E22" s="1"/>
      <c r="F22" s="1"/>
      <c r="G22" s="1"/>
      <c r="H22" s="1"/>
      <c r="I22" s="7"/>
      <c r="J22" s="6"/>
      <c r="K22" s="1"/>
      <c r="L22" s="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x14ac:dyDescent="0.25">
      <c r="A23" s="1" t="s">
        <v>13</v>
      </c>
      <c r="B23" s="5" t="s">
        <v>11</v>
      </c>
      <c r="C23" s="6"/>
      <c r="D23" s="1"/>
      <c r="E23" s="1"/>
      <c r="F23" s="1"/>
      <c r="G23" s="1"/>
      <c r="H23" s="1"/>
      <c r="I23" s="7"/>
      <c r="J23" s="6"/>
      <c r="K23" s="1"/>
      <c r="L23" s="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x14ac:dyDescent="0.25">
      <c r="A24" s="1" t="s">
        <v>14</v>
      </c>
      <c r="B24" s="5" t="s">
        <v>10</v>
      </c>
      <c r="C24" s="6"/>
      <c r="D24" s="1"/>
      <c r="E24" s="1"/>
      <c r="F24" s="1"/>
      <c r="G24" s="1"/>
      <c r="H24" s="1"/>
      <c r="I24" s="7"/>
      <c r="J24" s="6"/>
      <c r="K24" s="1"/>
      <c r="L24" s="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.75" thickBot="1" x14ac:dyDescent="0.3">
      <c r="A25" s="1" t="s">
        <v>15</v>
      </c>
      <c r="B25" s="5" t="s">
        <v>11</v>
      </c>
      <c r="C25" s="8"/>
      <c r="D25" s="9"/>
      <c r="E25" s="9"/>
      <c r="F25" s="9"/>
      <c r="G25" s="9"/>
      <c r="H25" s="9"/>
      <c r="I25" s="10"/>
      <c r="J25" s="8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7" spans="1:40" ht="18" x14ac:dyDescent="0.25">
      <c r="A27" s="2" t="s">
        <v>17</v>
      </c>
    </row>
    <row r="28" spans="1:40" ht="18" x14ac:dyDescent="0.25">
      <c r="A28" s="2" t="s">
        <v>119</v>
      </c>
    </row>
  </sheetData>
  <mergeCells count="4">
    <mergeCell ref="B6:J6"/>
    <mergeCell ref="C12:I12"/>
    <mergeCell ref="J12:AG12"/>
    <mergeCell ref="AH12:AN12"/>
  </mergeCells>
  <pageMargins left="0.7" right="0.7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255"/>
  <sheetViews>
    <sheetView workbookViewId="0">
      <pane ySplit="9" topLeftCell="A238" activePane="bottomLeft" state="frozen"/>
      <selection pane="bottomLeft" activeCell="A240" sqref="A240"/>
    </sheetView>
  </sheetViews>
  <sheetFormatPr baseColWidth="10" defaultRowHeight="15" x14ac:dyDescent="0.25"/>
  <cols>
    <col min="1" max="1" width="41.28515625" customWidth="1"/>
    <col min="2" max="2" width="20.7109375" style="22" customWidth="1"/>
    <col min="3" max="3" width="17.5703125" style="22" customWidth="1"/>
    <col min="4" max="4" width="17.7109375" style="22" customWidth="1"/>
    <col min="5" max="5" width="19.140625" style="22" customWidth="1"/>
    <col min="6" max="6" width="17.7109375" style="22" customWidth="1"/>
    <col min="7" max="7" width="13.7109375" style="22" customWidth="1"/>
    <col min="8" max="8" width="12.7109375" style="22" customWidth="1"/>
    <col min="9" max="9" width="14" style="22" customWidth="1"/>
    <col min="10" max="10" width="12.85546875" style="22" customWidth="1"/>
    <col min="11" max="11" width="15.28515625" style="22" customWidth="1"/>
    <col min="12" max="12" width="14.140625" style="22" customWidth="1"/>
    <col min="13" max="13" width="12.5703125" style="22" customWidth="1"/>
    <col min="14" max="14" width="11.42578125" style="22"/>
    <col min="15" max="15" width="15.140625" style="22" customWidth="1"/>
  </cols>
  <sheetData>
    <row r="5" spans="1:18" ht="56.25" customHeight="1" x14ac:dyDescent="0.25">
      <c r="B5" s="52" t="s">
        <v>18</v>
      </c>
      <c r="C5" s="52"/>
      <c r="D5" s="52"/>
      <c r="E5" s="21"/>
      <c r="F5" s="21"/>
      <c r="G5" s="21"/>
      <c r="H5" s="21"/>
      <c r="I5" s="21"/>
      <c r="J5" s="21"/>
    </row>
    <row r="8" spans="1:18" ht="30" x14ac:dyDescent="0.25">
      <c r="B8" s="38" t="s">
        <v>28</v>
      </c>
      <c r="C8" s="38" t="s">
        <v>3</v>
      </c>
      <c r="D8" s="38" t="s">
        <v>10</v>
      </c>
      <c r="E8" s="38" t="s">
        <v>10</v>
      </c>
      <c r="F8" s="38" t="s">
        <v>11</v>
      </c>
      <c r="G8" s="38" t="s">
        <v>11</v>
      </c>
      <c r="H8" s="38" t="s">
        <v>11</v>
      </c>
      <c r="I8" s="38" t="s">
        <v>10</v>
      </c>
      <c r="J8" s="38" t="s">
        <v>11</v>
      </c>
      <c r="K8" s="38" t="s">
        <v>10</v>
      </c>
      <c r="L8" s="38" t="s">
        <v>11</v>
      </c>
      <c r="M8" s="59" t="s">
        <v>118</v>
      </c>
      <c r="N8" s="60"/>
      <c r="O8" s="60"/>
    </row>
    <row r="9" spans="1:18" ht="60" x14ac:dyDescent="0.25">
      <c r="A9" s="4" t="s">
        <v>47</v>
      </c>
      <c r="B9" s="44" t="s">
        <v>27</v>
      </c>
      <c r="C9" s="44" t="s">
        <v>2</v>
      </c>
      <c r="D9" s="44" t="s">
        <v>5</v>
      </c>
      <c r="E9" s="44" t="s">
        <v>6</v>
      </c>
      <c r="F9" s="44" t="s">
        <v>7</v>
      </c>
      <c r="G9" s="44" t="s">
        <v>8</v>
      </c>
      <c r="H9" s="44" t="s">
        <v>9</v>
      </c>
      <c r="I9" s="44" t="s">
        <v>12</v>
      </c>
      <c r="J9" s="44" t="s">
        <v>13</v>
      </c>
      <c r="K9" s="44" t="s">
        <v>14</v>
      </c>
      <c r="L9" s="44" t="s">
        <v>15</v>
      </c>
      <c r="M9" s="45" t="s">
        <v>48</v>
      </c>
      <c r="N9" s="46" t="s">
        <v>49</v>
      </c>
      <c r="O9" s="47" t="s">
        <v>50</v>
      </c>
      <c r="P9" s="50" t="s">
        <v>119</v>
      </c>
    </row>
    <row r="10" spans="1:18" ht="47.25" x14ac:dyDescent="0.25">
      <c r="A10" s="43" t="s">
        <v>51</v>
      </c>
      <c r="B10" s="49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28" t="s">
        <v>52</v>
      </c>
      <c r="B11" s="29">
        <v>1</v>
      </c>
      <c r="C11" s="29">
        <v>1</v>
      </c>
      <c r="D11" s="29">
        <v>1</v>
      </c>
      <c r="E11" s="29">
        <v>1</v>
      </c>
      <c r="F11" s="29">
        <v>1</v>
      </c>
      <c r="G11" s="29">
        <v>1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f t="shared" ref="M11:M17" si="0">SUM(B11:L11)</f>
        <v>11</v>
      </c>
      <c r="N11" s="30"/>
      <c r="O11" s="31"/>
      <c r="P11" s="42"/>
    </row>
    <row r="12" spans="1:18" x14ac:dyDescent="0.25">
      <c r="A12" s="28" t="s">
        <v>80</v>
      </c>
      <c r="B12" s="29">
        <v>1</v>
      </c>
      <c r="C12" s="29">
        <v>1</v>
      </c>
      <c r="D12" s="29">
        <v>1</v>
      </c>
      <c r="E12" s="29">
        <v>1</v>
      </c>
      <c r="F12" s="29">
        <v>1</v>
      </c>
      <c r="G12" s="29">
        <v>1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f t="shared" si="0"/>
        <v>11</v>
      </c>
      <c r="N12" s="30"/>
      <c r="O12" s="31"/>
      <c r="P12" s="42"/>
    </row>
    <row r="13" spans="1:18" x14ac:dyDescent="0.25">
      <c r="A13" s="28" t="s">
        <v>81</v>
      </c>
      <c r="B13" s="29">
        <v>1</v>
      </c>
      <c r="C13" s="29">
        <v>1</v>
      </c>
      <c r="D13" s="29">
        <v>1</v>
      </c>
      <c r="E13" s="29">
        <v>1</v>
      </c>
      <c r="F13" s="29">
        <v>1</v>
      </c>
      <c r="G13" s="29">
        <v>1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f t="shared" si="0"/>
        <v>11</v>
      </c>
      <c r="N13" s="30"/>
      <c r="O13" s="31"/>
      <c r="P13" s="42"/>
    </row>
    <row r="14" spans="1:18" x14ac:dyDescent="0.25">
      <c r="A14" s="28" t="s">
        <v>82</v>
      </c>
      <c r="B14" s="29">
        <v>1</v>
      </c>
      <c r="C14" s="29">
        <v>1</v>
      </c>
      <c r="D14" s="29">
        <v>1</v>
      </c>
      <c r="E14" s="29">
        <v>1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f t="shared" si="0"/>
        <v>11</v>
      </c>
      <c r="N14" s="30"/>
      <c r="O14" s="31"/>
      <c r="P14" s="42"/>
    </row>
    <row r="15" spans="1:18" x14ac:dyDescent="0.25">
      <c r="A15" s="28" t="s">
        <v>83</v>
      </c>
      <c r="B15" s="29">
        <v>1</v>
      </c>
      <c r="C15" s="29">
        <v>1</v>
      </c>
      <c r="D15" s="29">
        <v>1</v>
      </c>
      <c r="E15" s="29">
        <v>1</v>
      </c>
      <c r="F15" s="29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f t="shared" si="0"/>
        <v>11</v>
      </c>
      <c r="N15" s="30"/>
      <c r="O15" s="31"/>
      <c r="P15" s="42"/>
    </row>
    <row r="16" spans="1:18" x14ac:dyDescent="0.25">
      <c r="A16" s="28" t="s">
        <v>84</v>
      </c>
      <c r="B16" s="29">
        <v>1</v>
      </c>
      <c r="C16" s="29">
        <v>1</v>
      </c>
      <c r="D16" s="29">
        <v>1</v>
      </c>
      <c r="E16" s="29">
        <v>1</v>
      </c>
      <c r="F16" s="29">
        <v>1</v>
      </c>
      <c r="G16" s="29">
        <v>1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f t="shared" si="0"/>
        <v>11</v>
      </c>
      <c r="N16" s="30"/>
      <c r="O16" s="31"/>
      <c r="P16" s="42"/>
    </row>
    <row r="17" spans="1:16" x14ac:dyDescent="0.25">
      <c r="A17" s="28" t="s">
        <v>85</v>
      </c>
      <c r="B17" s="29">
        <v>1</v>
      </c>
      <c r="C17" s="29">
        <v>1</v>
      </c>
      <c r="D17" s="29">
        <v>1</v>
      </c>
      <c r="E17" s="29">
        <v>1</v>
      </c>
      <c r="F17" s="29">
        <v>1</v>
      </c>
      <c r="G17" s="29">
        <v>1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f t="shared" si="0"/>
        <v>11</v>
      </c>
      <c r="N17" s="30"/>
      <c r="O17" s="31"/>
      <c r="P17" s="42"/>
    </row>
    <row r="18" spans="1:16" ht="31.5" x14ac:dyDescent="0.25">
      <c r="A18" s="4" t="s">
        <v>53</v>
      </c>
      <c r="B18" s="23"/>
      <c r="C18" s="26"/>
      <c r="D18" s="26"/>
      <c r="E18" s="26"/>
      <c r="F18" s="26"/>
      <c r="G18" s="26"/>
      <c r="H18" s="26"/>
      <c r="I18" s="26"/>
      <c r="J18" s="27"/>
      <c r="K18" s="27"/>
      <c r="L18" s="27"/>
    </row>
    <row r="19" spans="1:16" x14ac:dyDescent="0.25">
      <c r="A19" s="28" t="s">
        <v>52</v>
      </c>
      <c r="B19" s="29">
        <v>1</v>
      </c>
      <c r="C19" s="29">
        <v>1</v>
      </c>
      <c r="D19" s="29">
        <v>1</v>
      </c>
      <c r="E19" s="29">
        <v>1</v>
      </c>
      <c r="F19" s="29">
        <v>1</v>
      </c>
      <c r="G19" s="29">
        <v>1</v>
      </c>
      <c r="H19" s="29">
        <v>1</v>
      </c>
      <c r="I19" s="29">
        <v>1</v>
      </c>
      <c r="J19" s="29">
        <v>1</v>
      </c>
      <c r="K19" s="29">
        <v>1</v>
      </c>
      <c r="L19" s="29">
        <v>1</v>
      </c>
      <c r="M19" s="29">
        <f t="shared" ref="M19:M25" si="1">SUM(B19:L19)</f>
        <v>11</v>
      </c>
      <c r="N19" s="30"/>
      <c r="O19" s="31"/>
      <c r="P19" s="42"/>
    </row>
    <row r="20" spans="1:16" x14ac:dyDescent="0.25">
      <c r="A20" s="28" t="s">
        <v>80</v>
      </c>
      <c r="B20" s="29">
        <v>1</v>
      </c>
      <c r="C20" s="29">
        <v>1</v>
      </c>
      <c r="D20" s="29">
        <v>1</v>
      </c>
      <c r="E20" s="29">
        <v>1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>
        <v>1</v>
      </c>
      <c r="L20" s="29">
        <v>1</v>
      </c>
      <c r="M20" s="29">
        <f t="shared" si="1"/>
        <v>11</v>
      </c>
      <c r="N20" s="30"/>
      <c r="O20" s="31"/>
      <c r="P20" s="42"/>
    </row>
    <row r="21" spans="1:16" x14ac:dyDescent="0.25">
      <c r="A21" s="28" t="s">
        <v>81</v>
      </c>
      <c r="B21" s="29">
        <v>1</v>
      </c>
      <c r="C21" s="29">
        <v>1</v>
      </c>
      <c r="D21" s="29">
        <v>1</v>
      </c>
      <c r="E21" s="29">
        <v>1</v>
      </c>
      <c r="F21" s="29">
        <v>1</v>
      </c>
      <c r="G21" s="29">
        <v>1</v>
      </c>
      <c r="H21" s="29">
        <v>1</v>
      </c>
      <c r="I21" s="29">
        <v>1</v>
      </c>
      <c r="J21" s="29">
        <v>1</v>
      </c>
      <c r="K21" s="29">
        <v>1</v>
      </c>
      <c r="L21" s="29">
        <v>1</v>
      </c>
      <c r="M21" s="29">
        <f t="shared" si="1"/>
        <v>11</v>
      </c>
      <c r="N21" s="30"/>
      <c r="O21" s="31"/>
      <c r="P21" s="42"/>
    </row>
    <row r="22" spans="1:16" x14ac:dyDescent="0.25">
      <c r="A22" s="28" t="s">
        <v>86</v>
      </c>
      <c r="B22" s="29">
        <v>1</v>
      </c>
      <c r="C22" s="29">
        <v>1</v>
      </c>
      <c r="D22" s="29">
        <v>1</v>
      </c>
      <c r="E22" s="29">
        <v>1</v>
      </c>
      <c r="F22" s="29">
        <v>1</v>
      </c>
      <c r="G22" s="29">
        <v>1</v>
      </c>
      <c r="H22" s="29">
        <v>1</v>
      </c>
      <c r="I22" s="29">
        <v>1</v>
      </c>
      <c r="J22" s="29">
        <v>1</v>
      </c>
      <c r="K22" s="29">
        <v>1</v>
      </c>
      <c r="L22" s="29">
        <v>1</v>
      </c>
      <c r="M22" s="29">
        <f t="shared" si="1"/>
        <v>11</v>
      </c>
      <c r="N22" s="30"/>
      <c r="O22" s="31"/>
      <c r="P22" s="42"/>
    </row>
    <row r="23" spans="1:16" x14ac:dyDescent="0.25">
      <c r="A23" s="28" t="s">
        <v>87</v>
      </c>
      <c r="B23" s="29">
        <v>1</v>
      </c>
      <c r="C23" s="29">
        <v>1</v>
      </c>
      <c r="D23" s="29">
        <v>1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>
        <v>1</v>
      </c>
      <c r="L23" s="29">
        <v>1</v>
      </c>
      <c r="M23" s="29">
        <f t="shared" si="1"/>
        <v>11</v>
      </c>
      <c r="N23" s="30"/>
      <c r="O23" s="31"/>
      <c r="P23" s="42"/>
    </row>
    <row r="24" spans="1:16" x14ac:dyDescent="0.25">
      <c r="A24" s="28" t="s">
        <v>84</v>
      </c>
      <c r="B24" s="29">
        <v>1</v>
      </c>
      <c r="C24" s="29">
        <v>1</v>
      </c>
      <c r="D24" s="29">
        <v>1</v>
      </c>
      <c r="E24" s="29">
        <v>1</v>
      </c>
      <c r="F24" s="29">
        <v>1</v>
      </c>
      <c r="G24" s="29">
        <v>1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9">
        <f t="shared" si="1"/>
        <v>11</v>
      </c>
      <c r="N24" s="30"/>
      <c r="O24" s="31"/>
      <c r="P24" s="42"/>
    </row>
    <row r="25" spans="1:16" x14ac:dyDescent="0.25">
      <c r="A25" s="28" t="s">
        <v>85</v>
      </c>
      <c r="B25" s="29">
        <v>1</v>
      </c>
      <c r="C25" s="29">
        <v>1</v>
      </c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f t="shared" si="1"/>
        <v>11</v>
      </c>
      <c r="N25" s="30"/>
      <c r="O25" s="31"/>
      <c r="P25" s="42"/>
    </row>
    <row r="26" spans="1:16" ht="31.5" x14ac:dyDescent="0.25">
      <c r="A26" s="4" t="s">
        <v>54</v>
      </c>
      <c r="B26" s="23"/>
      <c r="C26" s="19"/>
      <c r="D26" s="19"/>
      <c r="E26" s="19"/>
      <c r="F26" s="19"/>
      <c r="G26" s="19"/>
      <c r="H26" s="19"/>
      <c r="I26" s="19"/>
      <c r="J26" s="19"/>
      <c r="K26" s="19"/>
      <c r="L26" s="20"/>
    </row>
    <row r="27" spans="1:16" x14ac:dyDescent="0.25">
      <c r="A27" s="28" t="s">
        <v>52</v>
      </c>
      <c r="B27" s="29">
        <v>1</v>
      </c>
      <c r="C27" s="29">
        <v>1</v>
      </c>
      <c r="D27" s="29">
        <v>1</v>
      </c>
      <c r="E27" s="29">
        <v>1</v>
      </c>
      <c r="F27" s="29">
        <v>1</v>
      </c>
      <c r="G27" s="29">
        <v>1</v>
      </c>
      <c r="H27" s="29">
        <v>1</v>
      </c>
      <c r="I27" s="29">
        <v>1</v>
      </c>
      <c r="J27" s="29">
        <v>1</v>
      </c>
      <c r="K27" s="29">
        <v>1</v>
      </c>
      <c r="L27" s="29">
        <v>1</v>
      </c>
      <c r="M27" s="29">
        <f>SUM(B27:L27)</f>
        <v>11</v>
      </c>
      <c r="N27" s="30"/>
      <c r="O27" s="31"/>
      <c r="P27" s="42"/>
    </row>
    <row r="28" spans="1:16" x14ac:dyDescent="0.25">
      <c r="A28" s="28" t="s">
        <v>80</v>
      </c>
      <c r="B28" s="29">
        <v>1</v>
      </c>
      <c r="C28" s="29">
        <v>1</v>
      </c>
      <c r="D28" s="29">
        <v>1</v>
      </c>
      <c r="E28" s="29">
        <v>1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f>SUM(B28:L28)</f>
        <v>11</v>
      </c>
      <c r="N28" s="30"/>
      <c r="O28" s="31"/>
      <c r="P28" s="42"/>
    </row>
    <row r="29" spans="1:16" x14ac:dyDescent="0.25">
      <c r="A29" s="28" t="s">
        <v>81</v>
      </c>
      <c r="B29" s="29">
        <v>1</v>
      </c>
      <c r="C29" s="29">
        <v>1</v>
      </c>
      <c r="D29" s="29">
        <v>1</v>
      </c>
      <c r="E29" s="29">
        <v>1</v>
      </c>
      <c r="F29" s="29">
        <v>1</v>
      </c>
      <c r="G29" s="29">
        <v>1</v>
      </c>
      <c r="H29" s="29">
        <v>1</v>
      </c>
      <c r="I29" s="29">
        <v>1</v>
      </c>
      <c r="J29" s="29">
        <v>1</v>
      </c>
      <c r="K29" s="29">
        <v>1</v>
      </c>
      <c r="L29" s="29">
        <v>1</v>
      </c>
      <c r="M29" s="29">
        <f>SUM(B29:L29)</f>
        <v>11</v>
      </c>
      <c r="N29" s="30"/>
      <c r="O29" s="31"/>
      <c r="P29" s="42"/>
    </row>
    <row r="30" spans="1:16" x14ac:dyDescent="0.25">
      <c r="A30" s="28" t="s">
        <v>82</v>
      </c>
      <c r="B30" s="29">
        <v>1</v>
      </c>
      <c r="C30" s="29">
        <v>1</v>
      </c>
      <c r="D30" s="29">
        <v>1</v>
      </c>
      <c r="E30" s="29">
        <v>1</v>
      </c>
      <c r="F30" s="29">
        <v>1</v>
      </c>
      <c r="G30" s="29">
        <v>1</v>
      </c>
      <c r="H30" s="29">
        <v>1</v>
      </c>
      <c r="I30" s="29">
        <v>1</v>
      </c>
      <c r="J30" s="29">
        <v>1</v>
      </c>
      <c r="K30" s="29">
        <v>1</v>
      </c>
      <c r="L30" s="29">
        <v>1</v>
      </c>
      <c r="M30" s="29">
        <f>SUM(B30:L30)</f>
        <v>11</v>
      </c>
      <c r="N30" s="30"/>
      <c r="O30" s="31"/>
      <c r="P30" s="42"/>
    </row>
    <row r="31" spans="1:16" x14ac:dyDescent="0.25">
      <c r="A31" s="28" t="s">
        <v>83</v>
      </c>
      <c r="B31" s="34">
        <v>1</v>
      </c>
      <c r="C31" s="33">
        <v>1</v>
      </c>
      <c r="D31" s="33">
        <v>1</v>
      </c>
      <c r="E31" s="33">
        <v>1</v>
      </c>
      <c r="F31" s="33">
        <v>1</v>
      </c>
      <c r="G31" s="33">
        <v>1</v>
      </c>
      <c r="H31" s="33">
        <v>1</v>
      </c>
      <c r="I31" s="33">
        <v>1</v>
      </c>
      <c r="J31" s="33">
        <v>1</v>
      </c>
      <c r="K31" s="32">
        <v>1</v>
      </c>
      <c r="L31" s="33">
        <v>1</v>
      </c>
      <c r="M31" s="29">
        <f>B31+C31+D31+E31+F31+G31+H31+I31+J31+L31</f>
        <v>10</v>
      </c>
      <c r="N31" s="30"/>
      <c r="O31" s="31">
        <v>1</v>
      </c>
      <c r="P31" s="42"/>
    </row>
    <row r="32" spans="1:16" x14ac:dyDescent="0.25">
      <c r="A32" s="28" t="s">
        <v>86</v>
      </c>
      <c r="B32" s="29">
        <v>1</v>
      </c>
      <c r="C32" s="29">
        <v>1</v>
      </c>
      <c r="D32" s="29">
        <v>1</v>
      </c>
      <c r="E32" s="29">
        <v>1</v>
      </c>
      <c r="F32" s="29">
        <v>1</v>
      </c>
      <c r="G32" s="29">
        <v>1</v>
      </c>
      <c r="H32" s="29">
        <v>1</v>
      </c>
      <c r="I32" s="29">
        <v>1</v>
      </c>
      <c r="J32" s="29">
        <v>1</v>
      </c>
      <c r="K32" s="29">
        <v>1</v>
      </c>
      <c r="L32" s="29">
        <v>1</v>
      </c>
      <c r="M32" s="29">
        <f>SUM(B32:L32)</f>
        <v>11</v>
      </c>
      <c r="N32" s="30"/>
      <c r="O32" s="31"/>
      <c r="P32" s="42"/>
    </row>
    <row r="33" spans="1:16" x14ac:dyDescent="0.25">
      <c r="A33" s="28" t="s">
        <v>87</v>
      </c>
      <c r="B33" s="29">
        <v>1</v>
      </c>
      <c r="C33" s="29">
        <v>1</v>
      </c>
      <c r="D33" s="29">
        <v>1</v>
      </c>
      <c r="E33" s="29">
        <v>1</v>
      </c>
      <c r="F33" s="29">
        <v>1</v>
      </c>
      <c r="G33" s="29">
        <v>1</v>
      </c>
      <c r="H33" s="29">
        <v>1</v>
      </c>
      <c r="I33" s="29">
        <v>1</v>
      </c>
      <c r="J33" s="29">
        <v>1</v>
      </c>
      <c r="K33" s="29">
        <v>1</v>
      </c>
      <c r="L33" s="29">
        <v>1</v>
      </c>
      <c r="M33" s="29">
        <f>SUM(B33:L33)</f>
        <v>11</v>
      </c>
      <c r="N33" s="30"/>
      <c r="O33" s="31"/>
      <c r="P33" s="42"/>
    </row>
    <row r="34" spans="1:16" x14ac:dyDescent="0.25">
      <c r="A34" s="28" t="s">
        <v>84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f>SUM(B34:L34)</f>
        <v>11</v>
      </c>
      <c r="N34" s="30"/>
      <c r="O34" s="31"/>
      <c r="P34" s="42"/>
    </row>
    <row r="35" spans="1:16" ht="31.5" x14ac:dyDescent="0.25">
      <c r="A35" s="4" t="s">
        <v>55</v>
      </c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6" x14ac:dyDescent="0.25">
      <c r="A36" s="28" t="s">
        <v>52</v>
      </c>
      <c r="B36" s="29">
        <v>1</v>
      </c>
      <c r="C36" s="29">
        <v>1</v>
      </c>
      <c r="D36" s="29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  <c r="M36" s="29">
        <f t="shared" ref="M36:M45" si="2">SUM(B36:L36)</f>
        <v>11</v>
      </c>
      <c r="N36" s="30"/>
      <c r="O36" s="31"/>
      <c r="P36" s="42"/>
    </row>
    <row r="37" spans="1:16" x14ac:dyDescent="0.25">
      <c r="A37" s="28" t="s">
        <v>80</v>
      </c>
      <c r="B37" s="29">
        <v>1</v>
      </c>
      <c r="C37" s="29">
        <v>1</v>
      </c>
      <c r="D37" s="29">
        <v>1</v>
      </c>
      <c r="E37" s="29">
        <v>1</v>
      </c>
      <c r="F37" s="29">
        <v>1</v>
      </c>
      <c r="G37" s="29">
        <v>1</v>
      </c>
      <c r="H37" s="29">
        <v>1</v>
      </c>
      <c r="I37" s="29">
        <v>1</v>
      </c>
      <c r="J37" s="29">
        <v>1</v>
      </c>
      <c r="K37" s="29">
        <v>1</v>
      </c>
      <c r="L37" s="29">
        <v>1</v>
      </c>
      <c r="M37" s="29">
        <f t="shared" si="2"/>
        <v>11</v>
      </c>
      <c r="N37" s="30"/>
      <c r="O37" s="31"/>
      <c r="P37" s="42"/>
    </row>
    <row r="38" spans="1:16" x14ac:dyDescent="0.25">
      <c r="A38" s="28" t="s">
        <v>81</v>
      </c>
      <c r="B38" s="29">
        <v>1</v>
      </c>
      <c r="C38" s="29">
        <v>1</v>
      </c>
      <c r="D38" s="29">
        <v>1</v>
      </c>
      <c r="E38" s="29">
        <v>1</v>
      </c>
      <c r="F38" s="29">
        <v>1</v>
      </c>
      <c r="G38" s="29">
        <v>1</v>
      </c>
      <c r="H38" s="29">
        <v>1</v>
      </c>
      <c r="I38" s="29">
        <v>1</v>
      </c>
      <c r="J38" s="29">
        <v>1</v>
      </c>
      <c r="K38" s="29">
        <v>1</v>
      </c>
      <c r="L38" s="29">
        <v>1</v>
      </c>
      <c r="M38" s="29">
        <f t="shared" si="2"/>
        <v>11</v>
      </c>
      <c r="N38" s="30"/>
      <c r="O38" s="31"/>
      <c r="P38" s="42"/>
    </row>
    <row r="39" spans="1:16" x14ac:dyDescent="0.25">
      <c r="A39" s="28" t="s">
        <v>82</v>
      </c>
      <c r="B39" s="29">
        <v>1</v>
      </c>
      <c r="C39" s="29">
        <v>1</v>
      </c>
      <c r="D39" s="29">
        <v>1</v>
      </c>
      <c r="E39" s="29">
        <v>1</v>
      </c>
      <c r="F39" s="29">
        <v>1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f t="shared" si="2"/>
        <v>11</v>
      </c>
      <c r="N39" s="30"/>
      <c r="O39" s="31"/>
      <c r="P39" s="42"/>
    </row>
    <row r="40" spans="1:16" x14ac:dyDescent="0.25">
      <c r="A40" s="28" t="s">
        <v>83</v>
      </c>
      <c r="B40" s="29">
        <v>1</v>
      </c>
      <c r="C40" s="29">
        <v>1</v>
      </c>
      <c r="D40" s="29">
        <v>1</v>
      </c>
      <c r="E40" s="29">
        <v>1</v>
      </c>
      <c r="F40" s="29">
        <v>1</v>
      </c>
      <c r="G40" s="29">
        <v>1</v>
      </c>
      <c r="H40" s="29">
        <v>1</v>
      </c>
      <c r="I40" s="29">
        <v>1</v>
      </c>
      <c r="J40" s="29">
        <v>1</v>
      </c>
      <c r="K40" s="29">
        <v>1</v>
      </c>
      <c r="L40" s="29">
        <v>1</v>
      </c>
      <c r="M40" s="29">
        <f t="shared" si="2"/>
        <v>11</v>
      </c>
      <c r="N40" s="30"/>
      <c r="O40" s="31"/>
      <c r="P40" s="42"/>
    </row>
    <row r="41" spans="1:16" x14ac:dyDescent="0.25">
      <c r="A41" s="28" t="s">
        <v>86</v>
      </c>
      <c r="B41" s="29">
        <v>1</v>
      </c>
      <c r="C41" s="29">
        <v>1</v>
      </c>
      <c r="D41" s="29">
        <v>1</v>
      </c>
      <c r="E41" s="29">
        <v>1</v>
      </c>
      <c r="F41" s="29">
        <v>1</v>
      </c>
      <c r="G41" s="29">
        <v>1</v>
      </c>
      <c r="H41" s="29">
        <v>1</v>
      </c>
      <c r="I41" s="29">
        <v>1</v>
      </c>
      <c r="J41" s="29">
        <v>1</v>
      </c>
      <c r="K41" s="29">
        <v>1</v>
      </c>
      <c r="L41" s="29">
        <v>1</v>
      </c>
      <c r="M41" s="29">
        <f t="shared" si="2"/>
        <v>11</v>
      </c>
      <c r="N41" s="30"/>
      <c r="O41" s="31"/>
      <c r="P41" s="42"/>
    </row>
    <row r="42" spans="1:16" x14ac:dyDescent="0.25">
      <c r="A42" s="28" t="s">
        <v>87</v>
      </c>
      <c r="B42" s="29">
        <v>1</v>
      </c>
      <c r="C42" s="29">
        <v>1</v>
      </c>
      <c r="D42" s="29">
        <v>1</v>
      </c>
      <c r="E42" s="29">
        <v>1</v>
      </c>
      <c r="F42" s="29">
        <v>1</v>
      </c>
      <c r="G42" s="29">
        <v>1</v>
      </c>
      <c r="H42" s="29">
        <v>1</v>
      </c>
      <c r="I42" s="29">
        <v>1</v>
      </c>
      <c r="J42" s="29">
        <v>1</v>
      </c>
      <c r="K42" s="29">
        <v>1</v>
      </c>
      <c r="L42" s="29">
        <v>1</v>
      </c>
      <c r="M42" s="29">
        <f t="shared" si="2"/>
        <v>11</v>
      </c>
      <c r="N42" s="30"/>
      <c r="O42" s="31"/>
      <c r="P42" s="42"/>
    </row>
    <row r="43" spans="1:16" x14ac:dyDescent="0.25">
      <c r="A43" s="28" t="s">
        <v>88</v>
      </c>
      <c r="B43" s="29">
        <v>1</v>
      </c>
      <c r="C43" s="29">
        <v>1</v>
      </c>
      <c r="D43" s="29">
        <v>1</v>
      </c>
      <c r="E43" s="29">
        <v>1</v>
      </c>
      <c r="F43" s="29">
        <v>1</v>
      </c>
      <c r="G43" s="29">
        <v>1</v>
      </c>
      <c r="H43" s="29">
        <v>1</v>
      </c>
      <c r="I43" s="29">
        <v>1</v>
      </c>
      <c r="J43" s="29">
        <v>1</v>
      </c>
      <c r="K43" s="29">
        <v>1</v>
      </c>
      <c r="L43" s="29">
        <v>1</v>
      </c>
      <c r="M43" s="29">
        <f t="shared" si="2"/>
        <v>11</v>
      </c>
      <c r="N43" s="30"/>
      <c r="O43" s="31"/>
      <c r="P43" s="42"/>
    </row>
    <row r="44" spans="1:16" x14ac:dyDescent="0.25">
      <c r="A44" s="28" t="s">
        <v>89</v>
      </c>
      <c r="B44" s="29">
        <v>1</v>
      </c>
      <c r="C44" s="29">
        <v>1</v>
      </c>
      <c r="D44" s="29">
        <v>1</v>
      </c>
      <c r="E44" s="29">
        <v>1</v>
      </c>
      <c r="F44" s="29">
        <v>1</v>
      </c>
      <c r="G44" s="29">
        <v>1</v>
      </c>
      <c r="H44" s="29">
        <v>1</v>
      </c>
      <c r="I44" s="29">
        <v>1</v>
      </c>
      <c r="J44" s="29">
        <v>1</v>
      </c>
      <c r="K44" s="29">
        <v>1</v>
      </c>
      <c r="L44" s="29">
        <v>1</v>
      </c>
      <c r="M44" s="29">
        <f t="shared" si="2"/>
        <v>11</v>
      </c>
      <c r="N44" s="30"/>
      <c r="O44" s="31"/>
      <c r="P44" s="42"/>
    </row>
    <row r="45" spans="1:16" x14ac:dyDescent="0.25">
      <c r="A45" s="28" t="s">
        <v>90</v>
      </c>
      <c r="B45" s="29">
        <v>1</v>
      </c>
      <c r="C45" s="29">
        <v>1</v>
      </c>
      <c r="D45" s="29">
        <v>1</v>
      </c>
      <c r="E45" s="29">
        <v>1</v>
      </c>
      <c r="F45" s="29">
        <v>1</v>
      </c>
      <c r="G45" s="29">
        <v>1</v>
      </c>
      <c r="H45" s="29">
        <v>1</v>
      </c>
      <c r="I45" s="29">
        <v>1</v>
      </c>
      <c r="J45" s="29">
        <v>1</v>
      </c>
      <c r="K45" s="29">
        <v>1</v>
      </c>
      <c r="L45" s="29">
        <v>1</v>
      </c>
      <c r="M45" s="29">
        <f t="shared" si="2"/>
        <v>11</v>
      </c>
      <c r="N45" s="30"/>
      <c r="O45" s="31"/>
      <c r="P45" s="42"/>
    </row>
    <row r="46" spans="1:16" ht="31.5" x14ac:dyDescent="0.25">
      <c r="A46" s="4" t="s">
        <v>56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6" x14ac:dyDescent="0.25">
      <c r="A47" s="28" t="s">
        <v>52</v>
      </c>
      <c r="B47" s="29">
        <v>1</v>
      </c>
      <c r="C47" s="29">
        <v>1</v>
      </c>
      <c r="D47" s="29">
        <v>1</v>
      </c>
      <c r="E47" s="29">
        <v>1</v>
      </c>
      <c r="F47" s="29">
        <v>1</v>
      </c>
      <c r="G47" s="29">
        <v>1</v>
      </c>
      <c r="H47" s="29">
        <v>1</v>
      </c>
      <c r="I47" s="29">
        <v>1</v>
      </c>
      <c r="J47" s="29">
        <v>1</v>
      </c>
      <c r="K47" s="29">
        <v>1</v>
      </c>
      <c r="L47" s="29">
        <v>1</v>
      </c>
      <c r="M47" s="29">
        <f t="shared" ref="M47:M56" si="3">SUM(B47:L47)</f>
        <v>11</v>
      </c>
      <c r="N47" s="30"/>
      <c r="O47" s="31"/>
      <c r="P47" s="42"/>
    </row>
    <row r="48" spans="1:16" x14ac:dyDescent="0.25">
      <c r="A48" s="28" t="s">
        <v>80</v>
      </c>
      <c r="B48" s="29">
        <v>1</v>
      </c>
      <c r="C48" s="29">
        <v>1</v>
      </c>
      <c r="D48" s="29">
        <v>1</v>
      </c>
      <c r="E48" s="29">
        <v>1</v>
      </c>
      <c r="F48" s="29">
        <v>1</v>
      </c>
      <c r="G48" s="29">
        <v>1</v>
      </c>
      <c r="H48" s="29">
        <v>1</v>
      </c>
      <c r="I48" s="29">
        <v>1</v>
      </c>
      <c r="J48" s="29">
        <v>1</v>
      </c>
      <c r="K48" s="29">
        <v>1</v>
      </c>
      <c r="L48" s="29">
        <v>1</v>
      </c>
      <c r="M48" s="29">
        <f t="shared" si="3"/>
        <v>11</v>
      </c>
      <c r="N48" s="30"/>
      <c r="O48" s="31"/>
      <c r="P48" s="42"/>
    </row>
    <row r="49" spans="1:16" x14ac:dyDescent="0.25">
      <c r="A49" s="28" t="s">
        <v>80</v>
      </c>
      <c r="B49" s="29">
        <v>1</v>
      </c>
      <c r="C49" s="29">
        <v>1</v>
      </c>
      <c r="D49" s="29">
        <v>1</v>
      </c>
      <c r="E49" s="29">
        <v>1</v>
      </c>
      <c r="F49" s="29">
        <v>1</v>
      </c>
      <c r="G49" s="29">
        <v>1</v>
      </c>
      <c r="H49" s="29">
        <v>1</v>
      </c>
      <c r="I49" s="29">
        <v>1</v>
      </c>
      <c r="J49" s="29">
        <v>1</v>
      </c>
      <c r="K49" s="29">
        <v>1</v>
      </c>
      <c r="L49" s="29">
        <v>1</v>
      </c>
      <c r="M49" s="29">
        <f t="shared" si="3"/>
        <v>11</v>
      </c>
      <c r="N49" s="30"/>
      <c r="O49" s="31"/>
      <c r="P49" s="42"/>
    </row>
    <row r="50" spans="1:16" x14ac:dyDescent="0.25">
      <c r="A50" s="28" t="s">
        <v>81</v>
      </c>
      <c r="B50" s="29">
        <v>1</v>
      </c>
      <c r="C50" s="29">
        <v>1</v>
      </c>
      <c r="D50" s="29">
        <v>1</v>
      </c>
      <c r="E50" s="29">
        <v>1</v>
      </c>
      <c r="F50" s="29">
        <v>1</v>
      </c>
      <c r="G50" s="29">
        <v>1</v>
      </c>
      <c r="H50" s="29">
        <v>1</v>
      </c>
      <c r="I50" s="29">
        <v>1</v>
      </c>
      <c r="J50" s="29">
        <v>1</v>
      </c>
      <c r="K50" s="29">
        <v>1</v>
      </c>
      <c r="L50" s="29">
        <v>1</v>
      </c>
      <c r="M50" s="29">
        <f t="shared" si="3"/>
        <v>11</v>
      </c>
      <c r="N50" s="30"/>
      <c r="O50" s="31"/>
      <c r="P50" s="42"/>
    </row>
    <row r="51" spans="1:16" x14ac:dyDescent="0.25">
      <c r="A51" s="28" t="s">
        <v>82</v>
      </c>
      <c r="B51" s="29">
        <v>1</v>
      </c>
      <c r="C51" s="29">
        <v>1</v>
      </c>
      <c r="D51" s="29">
        <v>1</v>
      </c>
      <c r="E51" s="29">
        <v>1</v>
      </c>
      <c r="F51" s="29">
        <v>1</v>
      </c>
      <c r="G51" s="29">
        <v>1</v>
      </c>
      <c r="H51" s="29">
        <v>1</v>
      </c>
      <c r="I51" s="29">
        <v>1</v>
      </c>
      <c r="J51" s="29">
        <v>1</v>
      </c>
      <c r="K51" s="29">
        <v>1</v>
      </c>
      <c r="L51" s="29">
        <v>1</v>
      </c>
      <c r="M51" s="29">
        <f t="shared" si="3"/>
        <v>11</v>
      </c>
      <c r="N51" s="30"/>
      <c r="O51" s="31"/>
      <c r="P51" s="42"/>
    </row>
    <row r="52" spans="1:16" x14ac:dyDescent="0.25">
      <c r="A52" s="28" t="s">
        <v>83</v>
      </c>
      <c r="B52" s="29">
        <v>1</v>
      </c>
      <c r="C52" s="29">
        <v>1</v>
      </c>
      <c r="D52" s="29">
        <v>1</v>
      </c>
      <c r="E52" s="29">
        <v>1</v>
      </c>
      <c r="F52" s="29">
        <v>1</v>
      </c>
      <c r="G52" s="29">
        <v>1</v>
      </c>
      <c r="H52" s="29">
        <v>1</v>
      </c>
      <c r="I52" s="29">
        <v>1</v>
      </c>
      <c r="J52" s="29">
        <v>1</v>
      </c>
      <c r="K52" s="29">
        <v>1</v>
      </c>
      <c r="L52" s="29">
        <v>1</v>
      </c>
      <c r="M52" s="29">
        <f t="shared" si="3"/>
        <v>11</v>
      </c>
      <c r="N52" s="30"/>
      <c r="O52" s="31"/>
      <c r="P52" s="42"/>
    </row>
    <row r="53" spans="1:16" x14ac:dyDescent="0.25">
      <c r="A53" s="28" t="s">
        <v>91</v>
      </c>
      <c r="B53" s="29">
        <v>1</v>
      </c>
      <c r="C53" s="29">
        <v>1</v>
      </c>
      <c r="D53" s="29">
        <v>1</v>
      </c>
      <c r="E53" s="29">
        <v>1</v>
      </c>
      <c r="F53" s="29">
        <v>1</v>
      </c>
      <c r="G53" s="29">
        <v>1</v>
      </c>
      <c r="H53" s="29">
        <v>1</v>
      </c>
      <c r="I53" s="29">
        <v>1</v>
      </c>
      <c r="J53" s="29">
        <v>1</v>
      </c>
      <c r="K53" s="29">
        <v>1</v>
      </c>
      <c r="L53" s="29">
        <v>1</v>
      </c>
      <c r="M53" s="29">
        <f t="shared" si="3"/>
        <v>11</v>
      </c>
      <c r="N53" s="30"/>
      <c r="O53" s="31"/>
      <c r="P53" s="42"/>
    </row>
    <row r="54" spans="1:16" x14ac:dyDescent="0.25">
      <c r="A54" s="28" t="s">
        <v>92</v>
      </c>
      <c r="B54" s="29">
        <v>1</v>
      </c>
      <c r="C54" s="29">
        <v>1</v>
      </c>
      <c r="D54" s="29">
        <v>1</v>
      </c>
      <c r="E54" s="29">
        <v>1</v>
      </c>
      <c r="F54" s="29">
        <v>1</v>
      </c>
      <c r="G54" s="29">
        <v>1</v>
      </c>
      <c r="H54" s="29">
        <v>1</v>
      </c>
      <c r="I54" s="29">
        <v>1</v>
      </c>
      <c r="J54" s="29">
        <v>1</v>
      </c>
      <c r="K54" s="29">
        <v>1</v>
      </c>
      <c r="L54" s="29">
        <v>1</v>
      </c>
      <c r="M54" s="29">
        <f t="shared" si="3"/>
        <v>11</v>
      </c>
      <c r="N54" s="30"/>
      <c r="O54" s="31"/>
      <c r="P54" s="42"/>
    </row>
    <row r="55" spans="1:16" x14ac:dyDescent="0.25">
      <c r="A55" s="28" t="s">
        <v>93</v>
      </c>
      <c r="B55" s="29">
        <v>1</v>
      </c>
      <c r="C55" s="29">
        <v>1</v>
      </c>
      <c r="D55" s="29">
        <v>1</v>
      </c>
      <c r="E55" s="29">
        <v>1</v>
      </c>
      <c r="F55" s="29">
        <v>1</v>
      </c>
      <c r="G55" s="29">
        <v>1</v>
      </c>
      <c r="H55" s="29">
        <v>1</v>
      </c>
      <c r="I55" s="29">
        <v>1</v>
      </c>
      <c r="J55" s="29">
        <v>1</v>
      </c>
      <c r="K55" s="29">
        <v>1</v>
      </c>
      <c r="L55" s="29">
        <v>1</v>
      </c>
      <c r="M55" s="29">
        <f t="shared" si="3"/>
        <v>11</v>
      </c>
      <c r="N55" s="30"/>
      <c r="O55" s="31"/>
      <c r="P55" s="42"/>
    </row>
    <row r="56" spans="1:16" x14ac:dyDescent="0.25">
      <c r="A56" s="28" t="s">
        <v>94</v>
      </c>
      <c r="B56" s="29">
        <v>1</v>
      </c>
      <c r="C56" s="29">
        <v>1</v>
      </c>
      <c r="D56" s="29">
        <v>1</v>
      </c>
      <c r="E56" s="29">
        <v>1</v>
      </c>
      <c r="F56" s="29">
        <v>1</v>
      </c>
      <c r="G56" s="29">
        <v>1</v>
      </c>
      <c r="H56" s="29">
        <v>1</v>
      </c>
      <c r="I56" s="29">
        <v>1</v>
      </c>
      <c r="J56" s="29">
        <v>1</v>
      </c>
      <c r="K56" s="29">
        <v>1</v>
      </c>
      <c r="L56" s="29">
        <v>1</v>
      </c>
      <c r="M56" s="29">
        <f t="shared" si="3"/>
        <v>11</v>
      </c>
      <c r="N56" s="30"/>
      <c r="O56" s="31"/>
      <c r="P56" s="42"/>
    </row>
    <row r="57" spans="1:16" ht="31.5" x14ac:dyDescent="0.25">
      <c r="A57" s="4" t="s">
        <v>57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6" x14ac:dyDescent="0.25">
      <c r="A58" s="28" t="s">
        <v>52</v>
      </c>
      <c r="B58" s="29">
        <v>1</v>
      </c>
      <c r="C58" s="29">
        <v>1</v>
      </c>
      <c r="D58" s="29">
        <v>1</v>
      </c>
      <c r="E58" s="29">
        <v>1</v>
      </c>
      <c r="F58" s="29">
        <v>1</v>
      </c>
      <c r="G58" s="29">
        <v>1</v>
      </c>
      <c r="H58" s="29">
        <v>1</v>
      </c>
      <c r="I58" s="29">
        <v>1</v>
      </c>
      <c r="J58" s="29">
        <v>1</v>
      </c>
      <c r="K58" s="29">
        <v>1</v>
      </c>
      <c r="L58" s="29">
        <v>1</v>
      </c>
      <c r="M58" s="29">
        <f t="shared" ref="M58:M66" si="4">SUM(B58:L58)</f>
        <v>11</v>
      </c>
      <c r="N58" s="30"/>
      <c r="O58" s="31"/>
      <c r="P58" s="42"/>
    </row>
    <row r="59" spans="1:16" x14ac:dyDescent="0.25">
      <c r="A59" s="28" t="s">
        <v>80</v>
      </c>
      <c r="B59" s="29">
        <v>1</v>
      </c>
      <c r="C59" s="29">
        <v>1</v>
      </c>
      <c r="D59" s="29">
        <v>1</v>
      </c>
      <c r="E59" s="29">
        <v>1</v>
      </c>
      <c r="F59" s="29">
        <v>1</v>
      </c>
      <c r="G59" s="29">
        <v>1</v>
      </c>
      <c r="H59" s="29">
        <v>1</v>
      </c>
      <c r="I59" s="29">
        <v>1</v>
      </c>
      <c r="J59" s="29">
        <v>1</v>
      </c>
      <c r="K59" s="29">
        <v>1</v>
      </c>
      <c r="L59" s="29">
        <v>1</v>
      </c>
      <c r="M59" s="29">
        <f t="shared" si="4"/>
        <v>11</v>
      </c>
      <c r="N59" s="30"/>
      <c r="O59" s="31"/>
      <c r="P59" s="42"/>
    </row>
    <row r="60" spans="1:16" x14ac:dyDescent="0.25">
      <c r="A60" s="28" t="s">
        <v>81</v>
      </c>
      <c r="B60" s="29">
        <v>1</v>
      </c>
      <c r="C60" s="29">
        <v>1</v>
      </c>
      <c r="D60" s="29">
        <v>1</v>
      </c>
      <c r="E60" s="29">
        <v>1</v>
      </c>
      <c r="F60" s="29">
        <v>1</v>
      </c>
      <c r="G60" s="29">
        <v>1</v>
      </c>
      <c r="H60" s="29">
        <v>1</v>
      </c>
      <c r="I60" s="29">
        <v>1</v>
      </c>
      <c r="J60" s="29">
        <v>1</v>
      </c>
      <c r="K60" s="29">
        <v>1</v>
      </c>
      <c r="L60" s="29">
        <v>1</v>
      </c>
      <c r="M60" s="29">
        <f t="shared" si="4"/>
        <v>11</v>
      </c>
      <c r="N60" s="30"/>
      <c r="O60" s="31"/>
      <c r="P60" s="42"/>
    </row>
    <row r="61" spans="1:16" x14ac:dyDescent="0.25">
      <c r="A61" s="28" t="s">
        <v>82</v>
      </c>
      <c r="B61" s="29">
        <v>1</v>
      </c>
      <c r="C61" s="29">
        <v>1</v>
      </c>
      <c r="D61" s="29">
        <v>1</v>
      </c>
      <c r="E61" s="29">
        <v>1</v>
      </c>
      <c r="F61" s="29">
        <v>1</v>
      </c>
      <c r="G61" s="29">
        <v>1</v>
      </c>
      <c r="H61" s="29">
        <v>1</v>
      </c>
      <c r="I61" s="29">
        <v>1</v>
      </c>
      <c r="J61" s="29">
        <v>1</v>
      </c>
      <c r="K61" s="29">
        <v>1</v>
      </c>
      <c r="L61" s="29">
        <v>1</v>
      </c>
      <c r="M61" s="29">
        <f t="shared" si="4"/>
        <v>11</v>
      </c>
      <c r="N61" s="30"/>
      <c r="O61" s="31"/>
      <c r="P61" s="42"/>
    </row>
    <row r="62" spans="1:16" x14ac:dyDescent="0.25">
      <c r="A62" s="28" t="s">
        <v>83</v>
      </c>
      <c r="B62" s="29">
        <v>1</v>
      </c>
      <c r="C62" s="29">
        <v>1</v>
      </c>
      <c r="D62" s="29">
        <v>1</v>
      </c>
      <c r="E62" s="29">
        <v>1</v>
      </c>
      <c r="F62" s="29">
        <v>1</v>
      </c>
      <c r="G62" s="29">
        <v>1</v>
      </c>
      <c r="H62" s="29">
        <v>1</v>
      </c>
      <c r="I62" s="29">
        <v>1</v>
      </c>
      <c r="J62" s="29">
        <v>1</v>
      </c>
      <c r="K62" s="29">
        <v>1</v>
      </c>
      <c r="L62" s="29">
        <v>1</v>
      </c>
      <c r="M62" s="29">
        <f t="shared" si="4"/>
        <v>11</v>
      </c>
      <c r="N62" s="30"/>
      <c r="O62" s="31"/>
      <c r="P62" s="42"/>
    </row>
    <row r="63" spans="1:16" x14ac:dyDescent="0.25">
      <c r="A63" s="28" t="s">
        <v>86</v>
      </c>
      <c r="B63" s="29">
        <v>1</v>
      </c>
      <c r="C63" s="29">
        <v>1</v>
      </c>
      <c r="D63" s="29">
        <v>1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1</v>
      </c>
      <c r="K63" s="29">
        <v>1</v>
      </c>
      <c r="L63" s="29">
        <v>1</v>
      </c>
      <c r="M63" s="29">
        <f t="shared" si="4"/>
        <v>11</v>
      </c>
      <c r="N63" s="30"/>
      <c r="O63" s="31"/>
      <c r="P63" s="42"/>
    </row>
    <row r="64" spans="1:16" x14ac:dyDescent="0.25">
      <c r="A64" s="28" t="s">
        <v>95</v>
      </c>
      <c r="B64" s="29">
        <v>1</v>
      </c>
      <c r="C64" s="29">
        <v>1</v>
      </c>
      <c r="D64" s="29">
        <v>1</v>
      </c>
      <c r="E64" s="29">
        <v>1</v>
      </c>
      <c r="F64" s="29">
        <v>1</v>
      </c>
      <c r="G64" s="29">
        <v>1</v>
      </c>
      <c r="H64" s="29">
        <v>1</v>
      </c>
      <c r="I64" s="29">
        <v>1</v>
      </c>
      <c r="J64" s="29">
        <v>1</v>
      </c>
      <c r="K64" s="29">
        <v>1</v>
      </c>
      <c r="L64" s="29">
        <v>1</v>
      </c>
      <c r="M64" s="29">
        <f t="shared" si="4"/>
        <v>11</v>
      </c>
      <c r="N64" s="30"/>
      <c r="O64" s="31"/>
      <c r="P64" s="42"/>
    </row>
    <row r="65" spans="1:16" x14ac:dyDescent="0.25">
      <c r="A65" s="28" t="s">
        <v>96</v>
      </c>
      <c r="B65" s="29">
        <v>1</v>
      </c>
      <c r="C65" s="29">
        <v>1</v>
      </c>
      <c r="D65" s="29">
        <v>1</v>
      </c>
      <c r="E65" s="29">
        <v>1</v>
      </c>
      <c r="F65" s="29">
        <v>1</v>
      </c>
      <c r="G65" s="29">
        <v>1</v>
      </c>
      <c r="H65" s="29">
        <v>1</v>
      </c>
      <c r="I65" s="29">
        <v>1</v>
      </c>
      <c r="J65" s="29">
        <v>1</v>
      </c>
      <c r="K65" s="29">
        <v>1</v>
      </c>
      <c r="L65" s="29">
        <v>1</v>
      </c>
      <c r="M65" s="29">
        <f t="shared" si="4"/>
        <v>11</v>
      </c>
      <c r="N65" s="30"/>
      <c r="O65" s="31"/>
      <c r="P65" s="42"/>
    </row>
    <row r="66" spans="1:16" x14ac:dyDescent="0.25">
      <c r="A66" s="28" t="s">
        <v>97</v>
      </c>
      <c r="B66" s="29">
        <v>1</v>
      </c>
      <c r="C66" s="29">
        <v>1</v>
      </c>
      <c r="D66" s="29">
        <v>1</v>
      </c>
      <c r="E66" s="29">
        <v>1</v>
      </c>
      <c r="F66" s="29">
        <v>1</v>
      </c>
      <c r="G66" s="29">
        <v>1</v>
      </c>
      <c r="H66" s="29">
        <v>1</v>
      </c>
      <c r="I66" s="29">
        <v>1</v>
      </c>
      <c r="J66" s="29">
        <v>1</v>
      </c>
      <c r="K66" s="29">
        <v>1</v>
      </c>
      <c r="L66" s="29">
        <v>1</v>
      </c>
      <c r="M66" s="29">
        <f t="shared" si="4"/>
        <v>11</v>
      </c>
      <c r="N66" s="30"/>
      <c r="O66" s="31"/>
      <c r="P66" s="42"/>
    </row>
    <row r="67" spans="1:16" ht="31.5" x14ac:dyDescent="0.25">
      <c r="A67" s="4" t="s">
        <v>58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6" x14ac:dyDescent="0.25">
      <c r="A68" s="28" t="s">
        <v>52</v>
      </c>
      <c r="B68" s="29">
        <v>1</v>
      </c>
      <c r="C68" s="29">
        <v>1</v>
      </c>
      <c r="D68" s="29">
        <v>1</v>
      </c>
      <c r="E68" s="29">
        <v>1</v>
      </c>
      <c r="F68" s="29">
        <v>1</v>
      </c>
      <c r="G68" s="29">
        <v>1</v>
      </c>
      <c r="H68" s="29">
        <v>1</v>
      </c>
      <c r="I68" s="29">
        <v>1</v>
      </c>
      <c r="J68" s="29">
        <v>1</v>
      </c>
      <c r="K68" s="29">
        <v>1</v>
      </c>
      <c r="L68" s="29">
        <v>1</v>
      </c>
      <c r="M68" s="29">
        <f>SUM(B68:L68)</f>
        <v>11</v>
      </c>
      <c r="N68" s="30"/>
      <c r="O68" s="31"/>
      <c r="P68" s="42"/>
    </row>
    <row r="69" spans="1:16" x14ac:dyDescent="0.25">
      <c r="A69" s="28" t="s">
        <v>80</v>
      </c>
      <c r="B69" s="29">
        <v>1</v>
      </c>
      <c r="C69" s="29">
        <v>1</v>
      </c>
      <c r="D69" s="29">
        <v>1</v>
      </c>
      <c r="E69" s="29">
        <v>1</v>
      </c>
      <c r="F69" s="29">
        <v>1</v>
      </c>
      <c r="G69" s="29">
        <v>1</v>
      </c>
      <c r="H69" s="29">
        <v>1</v>
      </c>
      <c r="I69" s="29">
        <v>1</v>
      </c>
      <c r="J69" s="29">
        <v>1</v>
      </c>
      <c r="K69" s="29">
        <v>1</v>
      </c>
      <c r="L69" s="29">
        <v>1</v>
      </c>
      <c r="M69" s="29">
        <f>SUM(B69:L69)</f>
        <v>11</v>
      </c>
      <c r="N69" s="30"/>
      <c r="O69" s="31"/>
      <c r="P69" s="42"/>
    </row>
    <row r="70" spans="1:16" x14ac:dyDescent="0.25">
      <c r="A70" s="28" t="s">
        <v>81</v>
      </c>
      <c r="B70" s="29">
        <v>1</v>
      </c>
      <c r="C70" s="29">
        <v>1</v>
      </c>
      <c r="D70" s="29">
        <v>1</v>
      </c>
      <c r="E70" s="29">
        <v>1</v>
      </c>
      <c r="F70" s="29">
        <v>1</v>
      </c>
      <c r="G70" s="29">
        <v>1</v>
      </c>
      <c r="H70" s="29">
        <v>1</v>
      </c>
      <c r="I70" s="29">
        <v>1</v>
      </c>
      <c r="J70" s="29">
        <v>1</v>
      </c>
      <c r="K70" s="29">
        <v>1</v>
      </c>
      <c r="L70" s="29">
        <v>1</v>
      </c>
      <c r="M70" s="29">
        <f>SUM(B70:L70)</f>
        <v>11</v>
      </c>
      <c r="N70" s="30"/>
      <c r="O70" s="31"/>
      <c r="P70" s="42"/>
    </row>
    <row r="71" spans="1:16" x14ac:dyDescent="0.25">
      <c r="A71" s="28" t="s">
        <v>82</v>
      </c>
      <c r="B71" s="29">
        <v>1</v>
      </c>
      <c r="C71" s="29">
        <v>1</v>
      </c>
      <c r="D71" s="29">
        <v>1</v>
      </c>
      <c r="E71" s="29">
        <v>1</v>
      </c>
      <c r="F71" s="29">
        <v>1</v>
      </c>
      <c r="G71" s="29">
        <v>1</v>
      </c>
      <c r="H71" s="29">
        <v>1</v>
      </c>
      <c r="I71" s="29">
        <v>1</v>
      </c>
      <c r="J71" s="29">
        <v>1</v>
      </c>
      <c r="K71" s="29">
        <v>1</v>
      </c>
      <c r="L71" s="29">
        <v>1</v>
      </c>
      <c r="M71" s="29">
        <f>SUM(B71:L71)</f>
        <v>11</v>
      </c>
      <c r="N71" s="30"/>
      <c r="O71" s="31"/>
      <c r="P71" s="42"/>
    </row>
    <row r="72" spans="1:16" ht="31.5" x14ac:dyDescent="0.25">
      <c r="A72" s="4" t="s">
        <v>59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x14ac:dyDescent="0.25">
      <c r="A73" s="28" t="s">
        <v>52</v>
      </c>
      <c r="B73" s="29">
        <v>1</v>
      </c>
      <c r="C73" s="29">
        <v>1</v>
      </c>
      <c r="D73" s="29">
        <v>1</v>
      </c>
      <c r="E73" s="29">
        <v>1</v>
      </c>
      <c r="F73" s="29">
        <v>1</v>
      </c>
      <c r="G73" s="29">
        <v>1</v>
      </c>
      <c r="H73" s="29">
        <v>1</v>
      </c>
      <c r="I73" s="29">
        <v>1</v>
      </c>
      <c r="J73" s="29">
        <v>1</v>
      </c>
      <c r="K73" s="29">
        <v>1</v>
      </c>
      <c r="L73" s="29">
        <v>1</v>
      </c>
      <c r="M73" s="29">
        <f t="shared" ref="M73:M82" si="5">SUM(B73:L73)</f>
        <v>11</v>
      </c>
      <c r="N73" s="30"/>
      <c r="O73" s="31"/>
      <c r="P73" s="42"/>
    </row>
    <row r="74" spans="1:16" x14ac:dyDescent="0.25">
      <c r="A74" s="28" t="s">
        <v>80</v>
      </c>
      <c r="B74" s="29">
        <v>1</v>
      </c>
      <c r="C74" s="29">
        <v>1</v>
      </c>
      <c r="D74" s="29">
        <v>1</v>
      </c>
      <c r="E74" s="29">
        <v>1</v>
      </c>
      <c r="F74" s="29">
        <v>1</v>
      </c>
      <c r="G74" s="29">
        <v>1</v>
      </c>
      <c r="H74" s="29">
        <v>1</v>
      </c>
      <c r="I74" s="29">
        <v>1</v>
      </c>
      <c r="J74" s="29">
        <v>1</v>
      </c>
      <c r="K74" s="29">
        <v>1</v>
      </c>
      <c r="L74" s="29">
        <v>1</v>
      </c>
      <c r="M74" s="29">
        <f t="shared" si="5"/>
        <v>11</v>
      </c>
      <c r="N74" s="30"/>
      <c r="O74" s="31"/>
      <c r="P74" s="42"/>
    </row>
    <row r="75" spans="1:16" x14ac:dyDescent="0.25">
      <c r="A75" s="28" t="s">
        <v>81</v>
      </c>
      <c r="B75" s="29">
        <v>1</v>
      </c>
      <c r="C75" s="29">
        <v>1</v>
      </c>
      <c r="D75" s="29">
        <v>1</v>
      </c>
      <c r="E75" s="29">
        <v>1</v>
      </c>
      <c r="F75" s="29">
        <v>1</v>
      </c>
      <c r="G75" s="29">
        <v>1</v>
      </c>
      <c r="H75" s="29">
        <v>1</v>
      </c>
      <c r="I75" s="29">
        <v>1</v>
      </c>
      <c r="J75" s="29">
        <v>1</v>
      </c>
      <c r="K75" s="29">
        <v>1</v>
      </c>
      <c r="L75" s="29">
        <v>1</v>
      </c>
      <c r="M75" s="29">
        <f t="shared" si="5"/>
        <v>11</v>
      </c>
      <c r="N75" s="30"/>
      <c r="O75" s="31"/>
      <c r="P75" s="42"/>
    </row>
    <row r="76" spans="1:16" x14ac:dyDescent="0.25">
      <c r="A76" s="28" t="s">
        <v>82</v>
      </c>
      <c r="B76" s="29">
        <v>1</v>
      </c>
      <c r="C76" s="29">
        <v>1</v>
      </c>
      <c r="D76" s="29">
        <v>1</v>
      </c>
      <c r="E76" s="29">
        <v>1</v>
      </c>
      <c r="F76" s="29">
        <v>1</v>
      </c>
      <c r="G76" s="29">
        <v>1</v>
      </c>
      <c r="H76" s="29">
        <v>1</v>
      </c>
      <c r="I76" s="29">
        <v>1</v>
      </c>
      <c r="J76" s="29">
        <v>1</v>
      </c>
      <c r="K76" s="29">
        <v>1</v>
      </c>
      <c r="L76" s="29">
        <v>1</v>
      </c>
      <c r="M76" s="29">
        <f t="shared" si="5"/>
        <v>11</v>
      </c>
      <c r="N76" s="30"/>
      <c r="O76" s="31"/>
      <c r="P76" s="42"/>
    </row>
    <row r="77" spans="1:16" x14ac:dyDescent="0.25">
      <c r="A77" s="28" t="s">
        <v>83</v>
      </c>
      <c r="B77" s="29">
        <v>1</v>
      </c>
      <c r="C77" s="29">
        <v>1</v>
      </c>
      <c r="D77" s="29">
        <v>1</v>
      </c>
      <c r="E77" s="29">
        <v>1</v>
      </c>
      <c r="F77" s="29">
        <v>1</v>
      </c>
      <c r="G77" s="29">
        <v>1</v>
      </c>
      <c r="H77" s="29">
        <v>1</v>
      </c>
      <c r="I77" s="29">
        <v>1</v>
      </c>
      <c r="J77" s="29">
        <v>1</v>
      </c>
      <c r="K77" s="29">
        <v>1</v>
      </c>
      <c r="L77" s="29">
        <v>1</v>
      </c>
      <c r="M77" s="29">
        <f t="shared" si="5"/>
        <v>11</v>
      </c>
      <c r="N77" s="30"/>
      <c r="O77" s="31"/>
      <c r="P77" s="42"/>
    </row>
    <row r="78" spans="1:16" x14ac:dyDescent="0.25">
      <c r="A78" s="28" t="s">
        <v>91</v>
      </c>
      <c r="B78" s="29">
        <v>1</v>
      </c>
      <c r="C78" s="29">
        <v>1</v>
      </c>
      <c r="D78" s="29">
        <v>1</v>
      </c>
      <c r="E78" s="29">
        <v>1</v>
      </c>
      <c r="F78" s="29">
        <v>1</v>
      </c>
      <c r="G78" s="29">
        <v>1</v>
      </c>
      <c r="H78" s="29">
        <v>1</v>
      </c>
      <c r="I78" s="29">
        <v>1</v>
      </c>
      <c r="J78" s="29">
        <v>1</v>
      </c>
      <c r="K78" s="29">
        <v>1</v>
      </c>
      <c r="L78" s="29">
        <v>1</v>
      </c>
      <c r="M78" s="29">
        <f t="shared" si="5"/>
        <v>11</v>
      </c>
      <c r="N78" s="30"/>
      <c r="O78" s="31"/>
      <c r="P78" s="42"/>
    </row>
    <row r="79" spans="1:16" x14ac:dyDescent="0.25">
      <c r="A79" s="28" t="s">
        <v>98</v>
      </c>
      <c r="B79" s="29">
        <v>1</v>
      </c>
      <c r="C79" s="29">
        <v>1</v>
      </c>
      <c r="D79" s="29">
        <v>1</v>
      </c>
      <c r="E79" s="29">
        <v>1</v>
      </c>
      <c r="F79" s="29">
        <v>1</v>
      </c>
      <c r="G79" s="29">
        <v>1</v>
      </c>
      <c r="H79" s="29">
        <v>1</v>
      </c>
      <c r="I79" s="29">
        <v>1</v>
      </c>
      <c r="J79" s="29">
        <v>1</v>
      </c>
      <c r="K79" s="29">
        <v>1</v>
      </c>
      <c r="L79" s="29">
        <v>1</v>
      </c>
      <c r="M79" s="29">
        <f t="shared" si="5"/>
        <v>11</v>
      </c>
      <c r="N79" s="30"/>
      <c r="O79" s="31"/>
      <c r="P79" s="42"/>
    </row>
    <row r="80" spans="1:16" x14ac:dyDescent="0.25">
      <c r="A80" s="28" t="s">
        <v>93</v>
      </c>
      <c r="B80" s="29">
        <v>1</v>
      </c>
      <c r="C80" s="29">
        <v>1</v>
      </c>
      <c r="D80" s="29">
        <v>1</v>
      </c>
      <c r="E80" s="29">
        <v>1</v>
      </c>
      <c r="F80" s="29">
        <v>1</v>
      </c>
      <c r="G80" s="29">
        <v>1</v>
      </c>
      <c r="H80" s="29">
        <v>1</v>
      </c>
      <c r="I80" s="29">
        <v>1</v>
      </c>
      <c r="J80" s="29">
        <v>1</v>
      </c>
      <c r="K80" s="29">
        <v>1</v>
      </c>
      <c r="L80" s="29">
        <v>1</v>
      </c>
      <c r="M80" s="29">
        <f t="shared" si="5"/>
        <v>11</v>
      </c>
      <c r="N80" s="30"/>
      <c r="O80" s="31"/>
      <c r="P80" s="42"/>
    </row>
    <row r="81" spans="1:16" x14ac:dyDescent="0.25">
      <c r="A81" s="28" t="s">
        <v>94</v>
      </c>
      <c r="B81" s="29">
        <v>1</v>
      </c>
      <c r="C81" s="29">
        <v>1</v>
      </c>
      <c r="D81" s="29">
        <v>1</v>
      </c>
      <c r="E81" s="29">
        <v>1</v>
      </c>
      <c r="F81" s="29">
        <v>1</v>
      </c>
      <c r="G81" s="29">
        <v>1</v>
      </c>
      <c r="H81" s="29">
        <v>1</v>
      </c>
      <c r="I81" s="29">
        <v>1</v>
      </c>
      <c r="J81" s="29">
        <v>1</v>
      </c>
      <c r="K81" s="29">
        <v>1</v>
      </c>
      <c r="L81" s="29">
        <v>1</v>
      </c>
      <c r="M81" s="29">
        <f t="shared" si="5"/>
        <v>11</v>
      </c>
      <c r="N81" s="30"/>
      <c r="O81" s="31"/>
      <c r="P81" s="42"/>
    </row>
    <row r="82" spans="1:16" x14ac:dyDescent="0.25">
      <c r="A82" s="28" t="s">
        <v>99</v>
      </c>
      <c r="B82" s="29">
        <v>1</v>
      </c>
      <c r="C82" s="29">
        <v>1</v>
      </c>
      <c r="D82" s="29">
        <v>1</v>
      </c>
      <c r="E82" s="29">
        <v>1</v>
      </c>
      <c r="F82" s="29">
        <v>1</v>
      </c>
      <c r="G82" s="29">
        <v>1</v>
      </c>
      <c r="H82" s="29">
        <v>1</v>
      </c>
      <c r="I82" s="29">
        <v>1</v>
      </c>
      <c r="J82" s="29">
        <v>1</v>
      </c>
      <c r="K82" s="29">
        <v>1</v>
      </c>
      <c r="L82" s="29">
        <v>1</v>
      </c>
      <c r="M82" s="29">
        <f t="shared" si="5"/>
        <v>11</v>
      </c>
      <c r="N82" s="30"/>
      <c r="O82" s="31"/>
      <c r="P82" s="42"/>
    </row>
    <row r="83" spans="1:16" ht="31.5" x14ac:dyDescent="0.25">
      <c r="A83" s="4" t="s">
        <v>60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6" x14ac:dyDescent="0.25">
      <c r="A84" s="28" t="s">
        <v>52</v>
      </c>
      <c r="B84" s="29">
        <v>1</v>
      </c>
      <c r="C84" s="29">
        <v>1</v>
      </c>
      <c r="D84" s="29">
        <v>1</v>
      </c>
      <c r="E84" s="29">
        <v>1</v>
      </c>
      <c r="F84" s="29">
        <v>1</v>
      </c>
      <c r="G84" s="29">
        <v>1</v>
      </c>
      <c r="H84" s="29">
        <v>1</v>
      </c>
      <c r="I84" s="29">
        <v>1</v>
      </c>
      <c r="J84" s="29">
        <v>1</v>
      </c>
      <c r="K84" s="29">
        <v>1</v>
      </c>
      <c r="L84" s="29">
        <v>1</v>
      </c>
      <c r="M84" s="29">
        <f>SUM(B84:L84)</f>
        <v>11</v>
      </c>
      <c r="N84" s="30"/>
      <c r="O84" s="31"/>
      <c r="P84" s="42"/>
    </row>
    <row r="85" spans="1:16" x14ac:dyDescent="0.25">
      <c r="A85" s="28" t="s">
        <v>80</v>
      </c>
      <c r="B85" s="34">
        <v>1</v>
      </c>
      <c r="C85" s="33">
        <v>1</v>
      </c>
      <c r="D85" s="33">
        <v>1</v>
      </c>
      <c r="E85" s="33">
        <v>1</v>
      </c>
      <c r="F85" s="33">
        <v>1</v>
      </c>
      <c r="G85" s="33">
        <v>1</v>
      </c>
      <c r="H85" s="33">
        <v>1</v>
      </c>
      <c r="I85" s="33">
        <v>1</v>
      </c>
      <c r="J85" s="33">
        <v>1</v>
      </c>
      <c r="K85" s="32">
        <v>1</v>
      </c>
      <c r="L85" s="33">
        <v>1</v>
      </c>
      <c r="M85" s="29">
        <f>B85+C85+D85+E85+F85+G85+H85+I85+J85+L85</f>
        <v>10</v>
      </c>
      <c r="N85" s="30"/>
      <c r="O85" s="31">
        <v>1</v>
      </c>
      <c r="P85" s="42"/>
    </row>
    <row r="86" spans="1:16" x14ac:dyDescent="0.25">
      <c r="A86" s="28" t="s">
        <v>81</v>
      </c>
      <c r="B86" s="29">
        <v>1</v>
      </c>
      <c r="C86" s="29">
        <v>1</v>
      </c>
      <c r="D86" s="29">
        <v>1</v>
      </c>
      <c r="E86" s="29">
        <v>1</v>
      </c>
      <c r="F86" s="29">
        <v>1</v>
      </c>
      <c r="G86" s="29">
        <v>1</v>
      </c>
      <c r="H86" s="29">
        <v>1</v>
      </c>
      <c r="I86" s="29">
        <v>1</v>
      </c>
      <c r="J86" s="29">
        <v>1</v>
      </c>
      <c r="K86" s="29">
        <v>1</v>
      </c>
      <c r="L86" s="29">
        <v>1</v>
      </c>
      <c r="M86" s="29">
        <f>SUM(B86:L86)</f>
        <v>11</v>
      </c>
      <c r="N86" s="30"/>
      <c r="O86" s="31"/>
      <c r="P86" s="42"/>
    </row>
    <row r="87" spans="1:16" x14ac:dyDescent="0.25">
      <c r="A87" s="28" t="s">
        <v>82</v>
      </c>
      <c r="B87" s="29">
        <v>1</v>
      </c>
      <c r="C87" s="29">
        <v>1</v>
      </c>
      <c r="D87" s="29">
        <v>1</v>
      </c>
      <c r="E87" s="29">
        <v>1</v>
      </c>
      <c r="F87" s="29">
        <v>1</v>
      </c>
      <c r="G87" s="29">
        <v>1</v>
      </c>
      <c r="H87" s="29">
        <v>1</v>
      </c>
      <c r="I87" s="29">
        <v>1</v>
      </c>
      <c r="J87" s="29">
        <v>1</v>
      </c>
      <c r="K87" s="29">
        <v>1</v>
      </c>
      <c r="L87" s="29">
        <v>1</v>
      </c>
      <c r="M87" s="29">
        <f>SUM(B87:L87)</f>
        <v>11</v>
      </c>
      <c r="N87" s="30"/>
      <c r="O87" s="31"/>
      <c r="P87" s="42"/>
    </row>
    <row r="88" spans="1:16" x14ac:dyDescent="0.25">
      <c r="A88" s="28" t="s">
        <v>100</v>
      </c>
      <c r="B88" s="29">
        <v>1</v>
      </c>
      <c r="C88" s="29">
        <v>1</v>
      </c>
      <c r="D88" s="29">
        <v>1</v>
      </c>
      <c r="E88" s="29">
        <v>1</v>
      </c>
      <c r="F88" s="29">
        <v>1</v>
      </c>
      <c r="G88" s="29">
        <v>1</v>
      </c>
      <c r="H88" s="29">
        <v>1</v>
      </c>
      <c r="I88" s="29">
        <v>1</v>
      </c>
      <c r="J88" s="29">
        <v>1</v>
      </c>
      <c r="K88" s="29">
        <v>1</v>
      </c>
      <c r="L88" s="29">
        <v>1</v>
      </c>
      <c r="M88" s="29">
        <f>SUM(B88:L88)</f>
        <v>11</v>
      </c>
      <c r="N88" s="30"/>
      <c r="O88" s="31"/>
      <c r="P88" s="42"/>
    </row>
    <row r="89" spans="1:16" x14ac:dyDescent="0.25">
      <c r="A89" s="28" t="s">
        <v>92</v>
      </c>
      <c r="B89" s="37">
        <v>1</v>
      </c>
      <c r="C89" s="37">
        <v>1</v>
      </c>
      <c r="D89" s="37">
        <v>1</v>
      </c>
      <c r="E89" s="37">
        <v>1</v>
      </c>
      <c r="F89" s="37">
        <v>1</v>
      </c>
      <c r="G89" s="37">
        <v>1</v>
      </c>
      <c r="H89" s="37">
        <v>1</v>
      </c>
      <c r="I89" s="37">
        <v>1</v>
      </c>
      <c r="J89" s="37">
        <v>1</v>
      </c>
      <c r="K89" s="35">
        <v>1</v>
      </c>
      <c r="L89" s="37">
        <v>1</v>
      </c>
      <c r="M89" s="37">
        <f>B89+C89+D89+E89+F89+G89+H89+I89+J89+L89</f>
        <v>10</v>
      </c>
      <c r="N89" s="30">
        <v>1</v>
      </c>
      <c r="O89" s="31"/>
      <c r="P89" s="42"/>
    </row>
    <row r="90" spans="1:16" x14ac:dyDescent="0.25">
      <c r="A90" s="28" t="s">
        <v>101</v>
      </c>
      <c r="B90" s="37">
        <v>1</v>
      </c>
      <c r="C90" s="37">
        <v>1</v>
      </c>
      <c r="D90" s="37">
        <v>1</v>
      </c>
      <c r="E90" s="37">
        <v>1</v>
      </c>
      <c r="F90" s="37">
        <v>1</v>
      </c>
      <c r="G90" s="37">
        <v>1</v>
      </c>
      <c r="H90" s="37">
        <v>1</v>
      </c>
      <c r="I90" s="37">
        <v>1</v>
      </c>
      <c r="J90" s="37">
        <v>1</v>
      </c>
      <c r="K90" s="36">
        <v>1</v>
      </c>
      <c r="L90" s="37">
        <v>1</v>
      </c>
      <c r="M90" s="37">
        <f>B90+C90+D90+E90+F90+G90+H90+I90+J90+L90</f>
        <v>10</v>
      </c>
      <c r="N90" s="30"/>
      <c r="O90" s="31">
        <v>1</v>
      </c>
      <c r="P90" s="42"/>
    </row>
    <row r="91" spans="1:16" ht="31.5" x14ac:dyDescent="0.25">
      <c r="A91" s="4" t="s">
        <v>61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</row>
    <row r="92" spans="1:16" x14ac:dyDescent="0.25">
      <c r="A92" s="28" t="s">
        <v>52</v>
      </c>
      <c r="B92" s="29">
        <v>1</v>
      </c>
      <c r="C92" s="29">
        <v>1</v>
      </c>
      <c r="D92" s="29">
        <v>1</v>
      </c>
      <c r="E92" s="29">
        <v>1</v>
      </c>
      <c r="F92" s="29">
        <v>1</v>
      </c>
      <c r="G92" s="29">
        <v>1</v>
      </c>
      <c r="H92" s="29">
        <v>1</v>
      </c>
      <c r="I92" s="29">
        <v>1</v>
      </c>
      <c r="J92" s="29">
        <v>1</v>
      </c>
      <c r="K92" s="29">
        <v>1</v>
      </c>
      <c r="L92" s="29">
        <v>1</v>
      </c>
      <c r="M92" s="29">
        <f>SUM(B92:L92)</f>
        <v>11</v>
      </c>
      <c r="N92" s="30"/>
      <c r="O92" s="31"/>
      <c r="P92" s="42"/>
    </row>
    <row r="93" spans="1:16" x14ac:dyDescent="0.25">
      <c r="A93" s="28" t="s">
        <v>80</v>
      </c>
      <c r="B93" s="37">
        <v>1</v>
      </c>
      <c r="C93" s="37">
        <v>1</v>
      </c>
      <c r="D93" s="37">
        <v>1</v>
      </c>
      <c r="E93" s="37">
        <v>1</v>
      </c>
      <c r="F93" s="37">
        <v>1</v>
      </c>
      <c r="G93" s="37">
        <v>1</v>
      </c>
      <c r="H93" s="37">
        <v>1</v>
      </c>
      <c r="I93" s="37">
        <v>1</v>
      </c>
      <c r="J93" s="37">
        <v>1</v>
      </c>
      <c r="K93" s="35">
        <v>1</v>
      </c>
      <c r="L93" s="37">
        <v>1</v>
      </c>
      <c r="M93" s="37">
        <f>B93+C93+D93+E93+F93+G93+H93+I93+J93+L93</f>
        <v>10</v>
      </c>
      <c r="N93" s="30">
        <v>1</v>
      </c>
      <c r="O93" s="31"/>
      <c r="P93" s="42"/>
    </row>
    <row r="94" spans="1:16" x14ac:dyDescent="0.25">
      <c r="A94" s="28" t="s">
        <v>81</v>
      </c>
      <c r="B94" s="37">
        <v>1</v>
      </c>
      <c r="C94" s="37">
        <v>1</v>
      </c>
      <c r="D94" s="37">
        <v>1</v>
      </c>
      <c r="E94" s="37">
        <v>1</v>
      </c>
      <c r="F94" s="37">
        <v>1</v>
      </c>
      <c r="G94" s="37">
        <v>1</v>
      </c>
      <c r="H94" s="37">
        <v>1</v>
      </c>
      <c r="I94" s="37">
        <v>1</v>
      </c>
      <c r="J94" s="37">
        <v>1</v>
      </c>
      <c r="K94" s="35">
        <v>1</v>
      </c>
      <c r="L94" s="35">
        <v>1</v>
      </c>
      <c r="M94" s="37">
        <f>B94+C94+D94+E94+F94+G94+I94+J94+H94</f>
        <v>9</v>
      </c>
      <c r="N94" s="30">
        <v>2</v>
      </c>
      <c r="O94" s="31"/>
      <c r="P94" s="42"/>
    </row>
    <row r="95" spans="1:16" x14ac:dyDescent="0.25">
      <c r="A95" s="28" t="s">
        <v>82</v>
      </c>
      <c r="B95" s="37">
        <v>1</v>
      </c>
      <c r="C95" s="37">
        <v>1</v>
      </c>
      <c r="D95" s="37">
        <v>1</v>
      </c>
      <c r="E95" s="37">
        <v>1</v>
      </c>
      <c r="F95" s="37">
        <v>1</v>
      </c>
      <c r="G95" s="37">
        <v>1</v>
      </c>
      <c r="H95" s="37">
        <v>1</v>
      </c>
      <c r="I95" s="37">
        <v>1</v>
      </c>
      <c r="J95" s="37">
        <v>1</v>
      </c>
      <c r="K95" s="35">
        <v>1</v>
      </c>
      <c r="L95" s="36">
        <v>1</v>
      </c>
      <c r="M95" s="37">
        <f>B95+C95+D95+E95+F95+G95+H95+I95+J95</f>
        <v>9</v>
      </c>
      <c r="N95" s="30">
        <v>1</v>
      </c>
      <c r="O95" s="31">
        <v>1</v>
      </c>
      <c r="P95" s="42"/>
    </row>
    <row r="96" spans="1:16" x14ac:dyDescent="0.25">
      <c r="A96" s="28" t="s">
        <v>102</v>
      </c>
      <c r="B96" s="29">
        <v>1</v>
      </c>
      <c r="C96" s="29">
        <v>1</v>
      </c>
      <c r="D96" s="29">
        <v>1</v>
      </c>
      <c r="E96" s="29">
        <v>1</v>
      </c>
      <c r="F96" s="29">
        <v>1</v>
      </c>
      <c r="G96" s="29">
        <v>1</v>
      </c>
      <c r="H96" s="29">
        <v>1</v>
      </c>
      <c r="I96" s="29">
        <v>1</v>
      </c>
      <c r="J96" s="29">
        <v>1</v>
      </c>
      <c r="K96" s="29">
        <v>1</v>
      </c>
      <c r="L96" s="29">
        <v>1</v>
      </c>
      <c r="M96" s="29">
        <f>SUM(B96:L96)</f>
        <v>11</v>
      </c>
      <c r="N96" s="30"/>
      <c r="O96" s="31"/>
      <c r="P96" s="42"/>
    </row>
    <row r="97" spans="1:16" x14ac:dyDescent="0.25">
      <c r="A97" s="28" t="s">
        <v>103</v>
      </c>
      <c r="B97" s="29">
        <v>1</v>
      </c>
      <c r="C97" s="29">
        <v>1</v>
      </c>
      <c r="D97" s="29">
        <v>1</v>
      </c>
      <c r="E97" s="29">
        <v>1</v>
      </c>
      <c r="F97" s="29">
        <v>1</v>
      </c>
      <c r="G97" s="29">
        <v>1</v>
      </c>
      <c r="H97" s="29">
        <v>1</v>
      </c>
      <c r="I97" s="29">
        <v>1</v>
      </c>
      <c r="J97" s="29">
        <v>1</v>
      </c>
      <c r="K97" s="29">
        <v>1</v>
      </c>
      <c r="L97" s="29">
        <v>1</v>
      </c>
      <c r="M97" s="29">
        <f>SUM(B97:L97)</f>
        <v>11</v>
      </c>
      <c r="N97" s="30"/>
      <c r="O97" s="31"/>
      <c r="P97" s="42"/>
    </row>
    <row r="98" spans="1:16" ht="31.5" x14ac:dyDescent="0.25">
      <c r="A98" s="4" t="s">
        <v>62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1:16" x14ac:dyDescent="0.25">
      <c r="A99" s="28" t="s">
        <v>52</v>
      </c>
      <c r="B99" s="29">
        <v>1</v>
      </c>
      <c r="C99" s="29">
        <v>1</v>
      </c>
      <c r="D99" s="29">
        <v>1</v>
      </c>
      <c r="E99" s="29">
        <v>1</v>
      </c>
      <c r="F99" s="29">
        <v>1</v>
      </c>
      <c r="G99" s="29">
        <v>1</v>
      </c>
      <c r="H99" s="29">
        <v>1</v>
      </c>
      <c r="I99" s="29">
        <v>1</v>
      </c>
      <c r="J99" s="29">
        <v>1</v>
      </c>
      <c r="K99" s="29">
        <v>1</v>
      </c>
      <c r="L99" s="39"/>
      <c r="M99" s="29">
        <f>SUM(B99:L99)</f>
        <v>10</v>
      </c>
      <c r="N99" s="30"/>
      <c r="O99" s="31"/>
      <c r="P99" s="42">
        <v>1</v>
      </c>
    </row>
    <row r="100" spans="1:16" x14ac:dyDescent="0.25">
      <c r="A100" s="28" t="s">
        <v>80</v>
      </c>
      <c r="B100" s="37">
        <v>1</v>
      </c>
      <c r="C100" s="37">
        <v>1</v>
      </c>
      <c r="D100" s="37">
        <v>1</v>
      </c>
      <c r="E100" s="37">
        <v>1</v>
      </c>
      <c r="F100" s="37">
        <v>1</v>
      </c>
      <c r="G100" s="37">
        <v>1</v>
      </c>
      <c r="H100" s="37">
        <v>1</v>
      </c>
      <c r="I100" s="37">
        <v>1</v>
      </c>
      <c r="J100" s="37">
        <v>1</v>
      </c>
      <c r="K100" s="35">
        <v>1</v>
      </c>
      <c r="L100" s="40"/>
      <c r="M100" s="37">
        <f>B100+C100+D100+E100+F100+G100+H100+I100+J100</f>
        <v>9</v>
      </c>
      <c r="N100" s="30">
        <v>1</v>
      </c>
      <c r="O100" s="31"/>
      <c r="P100" s="42">
        <v>1</v>
      </c>
    </row>
    <row r="101" spans="1:16" x14ac:dyDescent="0.25">
      <c r="A101" s="28" t="s">
        <v>81</v>
      </c>
      <c r="B101" s="29">
        <v>1</v>
      </c>
      <c r="C101" s="29">
        <v>1</v>
      </c>
      <c r="D101" s="29">
        <v>1</v>
      </c>
      <c r="E101" s="29">
        <v>1</v>
      </c>
      <c r="F101" s="29">
        <v>1</v>
      </c>
      <c r="G101" s="29">
        <v>1</v>
      </c>
      <c r="H101" s="29">
        <v>1</v>
      </c>
      <c r="I101" s="29">
        <v>1</v>
      </c>
      <c r="J101" s="29">
        <v>1</v>
      </c>
      <c r="K101" s="29">
        <v>1</v>
      </c>
      <c r="L101" s="39"/>
      <c r="M101" s="29">
        <f t="shared" ref="M101:M106" si="6">SUM(B101:L101)</f>
        <v>10</v>
      </c>
      <c r="N101" s="30"/>
      <c r="O101" s="31"/>
      <c r="P101" s="42">
        <v>1</v>
      </c>
    </row>
    <row r="102" spans="1:16" x14ac:dyDescent="0.25">
      <c r="A102" s="28" t="s">
        <v>82</v>
      </c>
      <c r="B102" s="29">
        <v>1</v>
      </c>
      <c r="C102" s="29">
        <v>1</v>
      </c>
      <c r="D102" s="29">
        <v>1</v>
      </c>
      <c r="E102" s="29">
        <v>1</v>
      </c>
      <c r="F102" s="29">
        <v>1</v>
      </c>
      <c r="G102" s="29">
        <v>1</v>
      </c>
      <c r="H102" s="29">
        <v>1</v>
      </c>
      <c r="I102" s="29">
        <v>1</v>
      </c>
      <c r="J102" s="29">
        <v>1</v>
      </c>
      <c r="K102" s="29">
        <v>1</v>
      </c>
      <c r="L102" s="39"/>
      <c r="M102" s="29">
        <f t="shared" si="6"/>
        <v>10</v>
      </c>
      <c r="N102" s="30"/>
      <c r="O102" s="31"/>
      <c r="P102" s="42">
        <v>1</v>
      </c>
    </row>
    <row r="103" spans="1:16" x14ac:dyDescent="0.25">
      <c r="A103" s="28" t="s">
        <v>83</v>
      </c>
      <c r="B103" s="29">
        <v>1</v>
      </c>
      <c r="C103" s="29">
        <v>1</v>
      </c>
      <c r="D103" s="29">
        <v>1</v>
      </c>
      <c r="E103" s="29">
        <v>1</v>
      </c>
      <c r="F103" s="29">
        <v>1</v>
      </c>
      <c r="G103" s="29">
        <v>1</v>
      </c>
      <c r="H103" s="29">
        <v>1</v>
      </c>
      <c r="I103" s="29">
        <v>1</v>
      </c>
      <c r="J103" s="29">
        <v>1</v>
      </c>
      <c r="K103" s="29">
        <v>1</v>
      </c>
      <c r="L103" s="39"/>
      <c r="M103" s="29">
        <f t="shared" si="6"/>
        <v>10</v>
      </c>
      <c r="N103" s="30"/>
      <c r="O103" s="31"/>
      <c r="P103" s="42">
        <v>1</v>
      </c>
    </row>
    <row r="104" spans="1:16" x14ac:dyDescent="0.25">
      <c r="A104" s="28" t="s">
        <v>104</v>
      </c>
      <c r="B104" s="29">
        <v>1</v>
      </c>
      <c r="C104" s="29">
        <v>1</v>
      </c>
      <c r="D104" s="29">
        <v>1</v>
      </c>
      <c r="E104" s="29">
        <v>1</v>
      </c>
      <c r="F104" s="29">
        <v>1</v>
      </c>
      <c r="G104" s="29">
        <v>1</v>
      </c>
      <c r="H104" s="29">
        <v>1</v>
      </c>
      <c r="I104" s="29">
        <v>1</v>
      </c>
      <c r="J104" s="29">
        <v>1</v>
      </c>
      <c r="K104" s="29">
        <v>1</v>
      </c>
      <c r="L104" s="39"/>
      <c r="M104" s="29">
        <f t="shared" si="6"/>
        <v>10</v>
      </c>
      <c r="N104" s="30"/>
      <c r="O104" s="31"/>
      <c r="P104" s="42">
        <v>1</v>
      </c>
    </row>
    <row r="105" spans="1:16" x14ac:dyDescent="0.25">
      <c r="A105" s="28" t="s">
        <v>106</v>
      </c>
      <c r="B105" s="29">
        <v>1</v>
      </c>
      <c r="C105" s="29">
        <v>1</v>
      </c>
      <c r="D105" s="29">
        <v>1</v>
      </c>
      <c r="E105" s="29">
        <v>1</v>
      </c>
      <c r="F105" s="29">
        <v>1</v>
      </c>
      <c r="G105" s="29">
        <v>1</v>
      </c>
      <c r="H105" s="29">
        <v>1</v>
      </c>
      <c r="I105" s="29">
        <v>1</v>
      </c>
      <c r="J105" s="29">
        <v>1</v>
      </c>
      <c r="K105" s="29">
        <v>1</v>
      </c>
      <c r="L105" s="39"/>
      <c r="M105" s="29">
        <f t="shared" si="6"/>
        <v>10</v>
      </c>
      <c r="N105" s="30"/>
      <c r="O105" s="31"/>
      <c r="P105" s="42">
        <v>1</v>
      </c>
    </row>
    <row r="106" spans="1:16" x14ac:dyDescent="0.25">
      <c r="A106" s="28" t="s">
        <v>105</v>
      </c>
      <c r="B106" s="29">
        <v>1</v>
      </c>
      <c r="C106" s="29">
        <v>1</v>
      </c>
      <c r="D106" s="29">
        <v>1</v>
      </c>
      <c r="E106" s="29">
        <v>1</v>
      </c>
      <c r="F106" s="29">
        <v>1</v>
      </c>
      <c r="G106" s="29">
        <v>1</v>
      </c>
      <c r="H106" s="29">
        <v>1</v>
      </c>
      <c r="I106" s="29">
        <v>1</v>
      </c>
      <c r="J106" s="29">
        <v>1</v>
      </c>
      <c r="K106" s="29">
        <v>1</v>
      </c>
      <c r="L106" s="39"/>
      <c r="M106" s="29">
        <f t="shared" si="6"/>
        <v>10</v>
      </c>
      <c r="N106" s="30"/>
      <c r="O106" s="31"/>
      <c r="P106" s="42">
        <v>1</v>
      </c>
    </row>
    <row r="107" spans="1:16" ht="31.5" x14ac:dyDescent="0.25">
      <c r="A107" s="4" t="s">
        <v>63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6" x14ac:dyDescent="0.25">
      <c r="A108" s="28" t="s">
        <v>52</v>
      </c>
      <c r="B108" s="29">
        <v>1</v>
      </c>
      <c r="C108" s="29">
        <v>1</v>
      </c>
      <c r="D108" s="29">
        <v>1</v>
      </c>
      <c r="E108" s="29">
        <v>1</v>
      </c>
      <c r="F108" s="29">
        <v>1</v>
      </c>
      <c r="G108" s="29">
        <v>1</v>
      </c>
      <c r="H108" s="29">
        <v>1</v>
      </c>
      <c r="I108" s="29">
        <v>1</v>
      </c>
      <c r="J108" s="29">
        <v>1</v>
      </c>
      <c r="K108" s="29">
        <v>1</v>
      </c>
      <c r="L108" s="29">
        <v>1</v>
      </c>
      <c r="M108" s="29">
        <f>SUM(B108:L108)</f>
        <v>11</v>
      </c>
      <c r="N108" s="30"/>
      <c r="O108" s="31"/>
    </row>
    <row r="109" spans="1:16" x14ac:dyDescent="0.25">
      <c r="A109" s="28" t="s">
        <v>80</v>
      </c>
      <c r="B109" s="37">
        <v>1</v>
      </c>
      <c r="C109" s="37">
        <v>1</v>
      </c>
      <c r="D109" s="37">
        <v>1</v>
      </c>
      <c r="E109" s="37">
        <v>1</v>
      </c>
      <c r="F109" s="37">
        <v>1</v>
      </c>
      <c r="G109" s="37">
        <v>1</v>
      </c>
      <c r="H109" s="37">
        <v>1</v>
      </c>
      <c r="I109" s="37">
        <v>1</v>
      </c>
      <c r="J109" s="37">
        <v>1</v>
      </c>
      <c r="K109" s="35">
        <v>1</v>
      </c>
      <c r="L109" s="37">
        <v>1</v>
      </c>
      <c r="M109" s="37">
        <f>B109+C109+D109+E109+F109+G109+H109+I109+J109+L109</f>
        <v>10</v>
      </c>
      <c r="N109" s="30">
        <v>1</v>
      </c>
      <c r="O109" s="31"/>
    </row>
    <row r="110" spans="1:16" x14ac:dyDescent="0.25">
      <c r="A110" s="28" t="s">
        <v>81</v>
      </c>
      <c r="B110" s="29">
        <v>1</v>
      </c>
      <c r="C110" s="29">
        <v>1</v>
      </c>
      <c r="D110" s="29">
        <v>1</v>
      </c>
      <c r="E110" s="29">
        <v>1</v>
      </c>
      <c r="F110" s="29">
        <v>1</v>
      </c>
      <c r="G110" s="29">
        <v>1</v>
      </c>
      <c r="H110" s="29">
        <v>1</v>
      </c>
      <c r="I110" s="29">
        <v>1</v>
      </c>
      <c r="J110" s="29">
        <v>1</v>
      </c>
      <c r="K110" s="29">
        <v>1</v>
      </c>
      <c r="L110" s="29">
        <v>1</v>
      </c>
      <c r="M110" s="29">
        <f>SUM(B110:L110)</f>
        <v>11</v>
      </c>
      <c r="N110" s="30"/>
      <c r="O110" s="31"/>
    </row>
    <row r="111" spans="1:16" x14ac:dyDescent="0.25">
      <c r="A111" s="28" t="s">
        <v>82</v>
      </c>
      <c r="B111" s="29">
        <v>1</v>
      </c>
      <c r="C111" s="29">
        <v>1</v>
      </c>
      <c r="D111" s="29">
        <v>1</v>
      </c>
      <c r="E111" s="29">
        <v>1</v>
      </c>
      <c r="F111" s="29">
        <v>1</v>
      </c>
      <c r="G111" s="29">
        <v>1</v>
      </c>
      <c r="H111" s="29">
        <v>1</v>
      </c>
      <c r="I111" s="29">
        <v>1</v>
      </c>
      <c r="J111" s="29">
        <v>1</v>
      </c>
      <c r="K111" s="29">
        <v>1</v>
      </c>
      <c r="L111" s="29">
        <v>1</v>
      </c>
      <c r="M111" s="29">
        <f>SUM(B111:L111)</f>
        <v>11</v>
      </c>
      <c r="N111" s="30"/>
      <c r="O111" s="31"/>
    </row>
    <row r="112" spans="1:16" x14ac:dyDescent="0.25">
      <c r="A112" s="28" t="s">
        <v>83</v>
      </c>
      <c r="B112" s="37">
        <v>1</v>
      </c>
      <c r="C112" s="37">
        <v>1</v>
      </c>
      <c r="D112" s="37">
        <v>1</v>
      </c>
      <c r="E112" s="37">
        <v>1</v>
      </c>
      <c r="F112" s="37">
        <v>1</v>
      </c>
      <c r="G112" s="37">
        <v>1</v>
      </c>
      <c r="H112" s="37">
        <v>1</v>
      </c>
      <c r="I112" s="37">
        <v>1</v>
      </c>
      <c r="J112" s="37">
        <v>1</v>
      </c>
      <c r="K112" s="36">
        <v>1</v>
      </c>
      <c r="L112" s="37">
        <v>1</v>
      </c>
      <c r="M112" s="37">
        <f>B112+C112+D112+E112+F112+G112+H112+I112+J112+L112</f>
        <v>10</v>
      </c>
      <c r="N112" s="30"/>
      <c r="O112" s="31">
        <v>1</v>
      </c>
    </row>
    <row r="113" spans="1:15" x14ac:dyDescent="0.25">
      <c r="A113" s="28" t="s">
        <v>107</v>
      </c>
      <c r="B113" s="37">
        <v>1</v>
      </c>
      <c r="C113" s="37">
        <v>1</v>
      </c>
      <c r="D113" s="37">
        <v>1</v>
      </c>
      <c r="E113" s="37">
        <v>1</v>
      </c>
      <c r="F113" s="37">
        <v>1</v>
      </c>
      <c r="G113" s="37">
        <v>1</v>
      </c>
      <c r="H113" s="37">
        <v>1</v>
      </c>
      <c r="I113" s="37">
        <v>1</v>
      </c>
      <c r="J113" s="37">
        <v>1</v>
      </c>
      <c r="K113" s="35">
        <v>1</v>
      </c>
      <c r="L113" s="37">
        <v>1</v>
      </c>
      <c r="M113" s="37">
        <f>B113+C113+D113+E113+F113+G113+H113+I113+J113+L113</f>
        <v>10</v>
      </c>
      <c r="N113" s="30">
        <v>1</v>
      </c>
      <c r="O113" s="31"/>
    </row>
    <row r="114" spans="1:15" x14ac:dyDescent="0.25">
      <c r="A114" s="28" t="s">
        <v>92</v>
      </c>
      <c r="B114" s="29">
        <v>1</v>
      </c>
      <c r="C114" s="29">
        <v>1</v>
      </c>
      <c r="D114" s="29">
        <v>1</v>
      </c>
      <c r="E114" s="29">
        <v>1</v>
      </c>
      <c r="F114" s="29">
        <v>1</v>
      </c>
      <c r="G114" s="29">
        <v>1</v>
      </c>
      <c r="H114" s="29">
        <v>1</v>
      </c>
      <c r="I114" s="29">
        <v>1</v>
      </c>
      <c r="J114" s="29">
        <v>1</v>
      </c>
      <c r="K114" s="29">
        <v>1</v>
      </c>
      <c r="L114" s="29">
        <v>1</v>
      </c>
      <c r="M114" s="29">
        <f>SUM(B114:L114)</f>
        <v>11</v>
      </c>
      <c r="N114" s="30"/>
      <c r="O114" s="31"/>
    </row>
    <row r="115" spans="1:15" x14ac:dyDescent="0.25">
      <c r="A115" s="28" t="s">
        <v>101</v>
      </c>
      <c r="B115" s="37">
        <v>1</v>
      </c>
      <c r="C115" s="37">
        <v>1</v>
      </c>
      <c r="D115" s="37">
        <v>1</v>
      </c>
      <c r="E115" s="37">
        <v>1</v>
      </c>
      <c r="F115" s="36">
        <v>1</v>
      </c>
      <c r="G115" s="37">
        <v>1</v>
      </c>
      <c r="H115" s="36">
        <v>1</v>
      </c>
      <c r="I115" s="37">
        <v>1</v>
      </c>
      <c r="J115" s="37">
        <v>1</v>
      </c>
      <c r="K115" s="37">
        <v>1</v>
      </c>
      <c r="L115" s="37">
        <v>1</v>
      </c>
      <c r="M115" s="37">
        <f>L115+K115+J115+I115+G115+E115+D115+C115+B115</f>
        <v>9</v>
      </c>
      <c r="N115" s="30"/>
      <c r="O115" s="31">
        <v>2</v>
      </c>
    </row>
    <row r="116" spans="1:15" x14ac:dyDescent="0.25">
      <c r="A116" s="28" t="s">
        <v>108</v>
      </c>
      <c r="B116" s="37">
        <v>1</v>
      </c>
      <c r="C116" s="35">
        <v>1</v>
      </c>
      <c r="D116" s="35">
        <v>1</v>
      </c>
      <c r="E116" s="35">
        <v>1</v>
      </c>
      <c r="F116" s="35">
        <v>1</v>
      </c>
      <c r="G116" s="35">
        <v>1</v>
      </c>
      <c r="H116" s="35">
        <v>1</v>
      </c>
      <c r="I116" s="37">
        <v>1</v>
      </c>
      <c r="J116" s="37">
        <v>1</v>
      </c>
      <c r="K116" s="37">
        <v>1</v>
      </c>
      <c r="L116" s="37">
        <v>1</v>
      </c>
      <c r="M116" s="37">
        <f>B116+I116+J116+K116+L116</f>
        <v>5</v>
      </c>
      <c r="N116" s="30">
        <f>C116+D116+E116+F116+G116+H116</f>
        <v>6</v>
      </c>
      <c r="O116" s="31"/>
    </row>
    <row r="117" spans="1:15" ht="31.5" x14ac:dyDescent="0.25">
      <c r="A117" s="4" t="s">
        <v>64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5" x14ac:dyDescent="0.25">
      <c r="A118" s="28" t="s">
        <v>52</v>
      </c>
      <c r="B118" s="29">
        <v>1</v>
      </c>
      <c r="C118" s="29">
        <v>1</v>
      </c>
      <c r="D118" s="29">
        <v>1</v>
      </c>
      <c r="E118" s="29">
        <v>1</v>
      </c>
      <c r="F118" s="29">
        <v>1</v>
      </c>
      <c r="G118" s="29">
        <v>1</v>
      </c>
      <c r="H118" s="29">
        <v>1</v>
      </c>
      <c r="I118" s="29">
        <v>1</v>
      </c>
      <c r="J118" s="29">
        <v>1</v>
      </c>
      <c r="K118" s="29">
        <v>1</v>
      </c>
      <c r="L118" s="29">
        <v>1</v>
      </c>
      <c r="M118" s="29">
        <f t="shared" ref="M118:M125" si="7">SUM(B118:L118)</f>
        <v>11</v>
      </c>
      <c r="N118" s="30"/>
      <c r="O118" s="31"/>
    </row>
    <row r="119" spans="1:15" x14ac:dyDescent="0.25">
      <c r="A119" s="28" t="s">
        <v>80</v>
      </c>
      <c r="B119" s="29">
        <v>1</v>
      </c>
      <c r="C119" s="29">
        <v>1</v>
      </c>
      <c r="D119" s="29">
        <v>1</v>
      </c>
      <c r="E119" s="29">
        <v>1</v>
      </c>
      <c r="F119" s="29">
        <v>1</v>
      </c>
      <c r="G119" s="29">
        <v>1</v>
      </c>
      <c r="H119" s="29">
        <v>1</v>
      </c>
      <c r="I119" s="29">
        <v>1</v>
      </c>
      <c r="J119" s="29">
        <v>1</v>
      </c>
      <c r="K119" s="29">
        <v>1</v>
      </c>
      <c r="L119" s="29">
        <v>1</v>
      </c>
      <c r="M119" s="29">
        <f t="shared" si="7"/>
        <v>11</v>
      </c>
      <c r="N119" s="30"/>
      <c r="O119" s="31"/>
    </row>
    <row r="120" spans="1:15" x14ac:dyDescent="0.25">
      <c r="A120" s="28" t="s">
        <v>81</v>
      </c>
      <c r="B120" s="29">
        <v>1</v>
      </c>
      <c r="C120" s="29">
        <v>1</v>
      </c>
      <c r="D120" s="29">
        <v>1</v>
      </c>
      <c r="E120" s="29">
        <v>1</v>
      </c>
      <c r="F120" s="29">
        <v>1</v>
      </c>
      <c r="G120" s="29">
        <v>1</v>
      </c>
      <c r="H120" s="29">
        <v>1</v>
      </c>
      <c r="I120" s="29">
        <v>1</v>
      </c>
      <c r="J120" s="29">
        <v>1</v>
      </c>
      <c r="K120" s="29">
        <v>1</v>
      </c>
      <c r="L120" s="29">
        <v>1</v>
      </c>
      <c r="M120" s="29">
        <f t="shared" si="7"/>
        <v>11</v>
      </c>
      <c r="N120" s="30"/>
      <c r="O120" s="31"/>
    </row>
    <row r="121" spans="1:15" x14ac:dyDescent="0.25">
      <c r="A121" s="28" t="s">
        <v>82</v>
      </c>
      <c r="B121" s="29">
        <v>1</v>
      </c>
      <c r="C121" s="29">
        <v>1</v>
      </c>
      <c r="D121" s="29">
        <v>1</v>
      </c>
      <c r="E121" s="29">
        <v>1</v>
      </c>
      <c r="F121" s="29">
        <v>1</v>
      </c>
      <c r="G121" s="29">
        <v>1</v>
      </c>
      <c r="H121" s="29">
        <v>1</v>
      </c>
      <c r="I121" s="29">
        <v>1</v>
      </c>
      <c r="J121" s="29">
        <v>1</v>
      </c>
      <c r="K121" s="29">
        <v>1</v>
      </c>
      <c r="L121" s="29">
        <v>1</v>
      </c>
      <c r="M121" s="29">
        <f t="shared" si="7"/>
        <v>11</v>
      </c>
      <c r="N121" s="30"/>
      <c r="O121" s="31"/>
    </row>
    <row r="122" spans="1:15" x14ac:dyDescent="0.25">
      <c r="A122" s="28" t="s">
        <v>109</v>
      </c>
      <c r="B122" s="29">
        <v>1</v>
      </c>
      <c r="C122" s="29">
        <v>1</v>
      </c>
      <c r="D122" s="29">
        <v>1</v>
      </c>
      <c r="E122" s="29">
        <v>1</v>
      </c>
      <c r="F122" s="29">
        <v>1</v>
      </c>
      <c r="G122" s="29">
        <v>1</v>
      </c>
      <c r="H122" s="29">
        <v>1</v>
      </c>
      <c r="I122" s="29">
        <v>1</v>
      </c>
      <c r="J122" s="29">
        <v>1</v>
      </c>
      <c r="K122" s="29">
        <v>1</v>
      </c>
      <c r="L122" s="29">
        <v>1</v>
      </c>
      <c r="M122" s="29">
        <f t="shared" si="7"/>
        <v>11</v>
      </c>
      <c r="N122" s="30"/>
      <c r="O122" s="31"/>
    </row>
    <row r="123" spans="1:15" x14ac:dyDescent="0.25">
      <c r="A123" s="28" t="s">
        <v>93</v>
      </c>
      <c r="B123" s="29">
        <v>1</v>
      </c>
      <c r="C123" s="29">
        <v>1</v>
      </c>
      <c r="D123" s="29">
        <v>1</v>
      </c>
      <c r="E123" s="29">
        <v>1</v>
      </c>
      <c r="F123" s="29">
        <v>1</v>
      </c>
      <c r="G123" s="29">
        <v>1</v>
      </c>
      <c r="H123" s="29">
        <v>1</v>
      </c>
      <c r="I123" s="29">
        <v>1</v>
      </c>
      <c r="J123" s="29">
        <v>1</v>
      </c>
      <c r="K123" s="29">
        <v>1</v>
      </c>
      <c r="L123" s="29">
        <v>1</v>
      </c>
      <c r="M123" s="29">
        <f t="shared" si="7"/>
        <v>11</v>
      </c>
      <c r="N123" s="30"/>
      <c r="O123" s="31"/>
    </row>
    <row r="124" spans="1:15" x14ac:dyDescent="0.25">
      <c r="A124" s="28" t="s">
        <v>94</v>
      </c>
      <c r="B124" s="29">
        <v>1</v>
      </c>
      <c r="C124" s="29">
        <v>1</v>
      </c>
      <c r="D124" s="29">
        <v>1</v>
      </c>
      <c r="E124" s="29">
        <v>1</v>
      </c>
      <c r="F124" s="29">
        <v>1</v>
      </c>
      <c r="G124" s="29">
        <v>1</v>
      </c>
      <c r="H124" s="29">
        <v>1</v>
      </c>
      <c r="I124" s="29">
        <v>1</v>
      </c>
      <c r="J124" s="29">
        <v>1</v>
      </c>
      <c r="K124" s="29">
        <v>1</v>
      </c>
      <c r="L124" s="29">
        <v>1</v>
      </c>
      <c r="M124" s="29">
        <f t="shared" si="7"/>
        <v>11</v>
      </c>
      <c r="N124" s="30"/>
      <c r="O124" s="31"/>
    </row>
    <row r="125" spans="1:15" x14ac:dyDescent="0.25">
      <c r="A125" s="28" t="s">
        <v>99</v>
      </c>
      <c r="B125" s="29">
        <v>1</v>
      </c>
      <c r="C125" s="29">
        <v>1</v>
      </c>
      <c r="D125" s="29">
        <v>1</v>
      </c>
      <c r="E125" s="29">
        <v>1</v>
      </c>
      <c r="F125" s="29">
        <v>1</v>
      </c>
      <c r="G125" s="29">
        <v>1</v>
      </c>
      <c r="H125" s="29">
        <v>1</v>
      </c>
      <c r="I125" s="29">
        <v>1</v>
      </c>
      <c r="J125" s="29">
        <v>1</v>
      </c>
      <c r="K125" s="29">
        <v>1</v>
      </c>
      <c r="L125" s="29">
        <v>1</v>
      </c>
      <c r="M125" s="29">
        <f t="shared" si="7"/>
        <v>11</v>
      </c>
      <c r="N125" s="30"/>
      <c r="O125" s="31"/>
    </row>
    <row r="126" spans="1:15" x14ac:dyDescent="0.25">
      <c r="A126" s="28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spans="1:15" ht="31.5" x14ac:dyDescent="0.25">
      <c r="A127" s="4" t="s">
        <v>65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spans="1:15" x14ac:dyDescent="0.25">
      <c r="A128" s="28" t="s">
        <v>52</v>
      </c>
      <c r="B128" s="37">
        <v>1</v>
      </c>
      <c r="C128" s="37">
        <v>1</v>
      </c>
      <c r="D128" s="37">
        <v>1</v>
      </c>
      <c r="E128" s="37">
        <v>1</v>
      </c>
      <c r="F128" s="37">
        <v>1</v>
      </c>
      <c r="G128" s="37">
        <v>1</v>
      </c>
      <c r="H128" s="37">
        <v>1</v>
      </c>
      <c r="I128" s="37">
        <v>1</v>
      </c>
      <c r="J128" s="37">
        <v>1</v>
      </c>
      <c r="K128" s="36">
        <v>1</v>
      </c>
      <c r="L128" s="37">
        <v>1</v>
      </c>
      <c r="M128" s="29">
        <f>B128+C128+D128+E128+F128+G128+F128+H128+I128+J128</f>
        <v>10</v>
      </c>
      <c r="N128" s="30"/>
      <c r="O128" s="31">
        <v>1</v>
      </c>
    </row>
    <row r="129" spans="1:16" x14ac:dyDescent="0.25">
      <c r="A129" s="28" t="s">
        <v>80</v>
      </c>
      <c r="B129" s="29">
        <v>1</v>
      </c>
      <c r="C129" s="29">
        <v>1</v>
      </c>
      <c r="D129" s="29">
        <v>1</v>
      </c>
      <c r="E129" s="29">
        <v>1</v>
      </c>
      <c r="F129" s="29">
        <v>1</v>
      </c>
      <c r="G129" s="29">
        <v>1</v>
      </c>
      <c r="H129" s="29">
        <v>1</v>
      </c>
      <c r="I129" s="29">
        <v>1</v>
      </c>
      <c r="J129" s="29">
        <v>1</v>
      </c>
      <c r="K129" s="29">
        <v>1</v>
      </c>
      <c r="L129" s="29">
        <v>1</v>
      </c>
      <c r="M129" s="29">
        <f>SUM(B129:L129)</f>
        <v>11</v>
      </c>
      <c r="N129" s="30"/>
      <c r="O129" s="31"/>
    </row>
    <row r="130" spans="1:16" ht="31.5" x14ac:dyDescent="0.25">
      <c r="A130" s="4" t="s">
        <v>66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spans="1:16" x14ac:dyDescent="0.25">
      <c r="A131" s="28" t="s">
        <v>52</v>
      </c>
      <c r="B131" s="37">
        <v>1</v>
      </c>
      <c r="C131" s="37">
        <v>1</v>
      </c>
      <c r="D131" s="40"/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>
        <v>1</v>
      </c>
      <c r="K131" s="37">
        <v>1</v>
      </c>
      <c r="L131" s="37">
        <v>1</v>
      </c>
      <c r="M131" s="37">
        <f t="shared" ref="M131:M137" si="8">B131+C131+E131+F131+G131+H131+I131+J131+K131+L131</f>
        <v>10</v>
      </c>
      <c r="N131" s="30"/>
      <c r="O131" s="31"/>
      <c r="P131" s="42">
        <v>1</v>
      </c>
    </row>
    <row r="132" spans="1:16" x14ac:dyDescent="0.25">
      <c r="A132" s="28" t="s">
        <v>80</v>
      </c>
      <c r="B132" s="37">
        <v>1</v>
      </c>
      <c r="C132" s="37">
        <v>1</v>
      </c>
      <c r="D132" s="40"/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>
        <v>1</v>
      </c>
      <c r="K132" s="37">
        <v>1</v>
      </c>
      <c r="L132" s="37">
        <v>1</v>
      </c>
      <c r="M132" s="37">
        <f t="shared" si="8"/>
        <v>10</v>
      </c>
      <c r="N132" s="30"/>
      <c r="O132" s="31"/>
      <c r="P132" s="42">
        <v>1</v>
      </c>
    </row>
    <row r="133" spans="1:16" x14ac:dyDescent="0.25">
      <c r="A133" s="28" t="s">
        <v>81</v>
      </c>
      <c r="B133" s="37">
        <v>1</v>
      </c>
      <c r="C133" s="37">
        <v>1</v>
      </c>
      <c r="D133" s="40"/>
      <c r="E133" s="37">
        <v>1</v>
      </c>
      <c r="F133" s="37">
        <v>1</v>
      </c>
      <c r="G133" s="37">
        <v>1</v>
      </c>
      <c r="H133" s="37">
        <v>1</v>
      </c>
      <c r="I133" s="37">
        <v>1</v>
      </c>
      <c r="J133" s="37">
        <v>1</v>
      </c>
      <c r="K133" s="37">
        <v>1</v>
      </c>
      <c r="L133" s="37">
        <v>1</v>
      </c>
      <c r="M133" s="37">
        <f t="shared" si="8"/>
        <v>10</v>
      </c>
      <c r="N133" s="30"/>
      <c r="O133" s="31"/>
      <c r="P133" s="42">
        <v>1</v>
      </c>
    </row>
    <row r="134" spans="1:16" x14ac:dyDescent="0.25">
      <c r="A134" s="28" t="s">
        <v>82</v>
      </c>
      <c r="B134" s="37">
        <v>1</v>
      </c>
      <c r="C134" s="37">
        <v>1</v>
      </c>
      <c r="D134" s="40"/>
      <c r="E134" s="37">
        <v>1</v>
      </c>
      <c r="F134" s="37">
        <v>1</v>
      </c>
      <c r="G134" s="37">
        <v>1</v>
      </c>
      <c r="H134" s="37">
        <v>1</v>
      </c>
      <c r="I134" s="37">
        <v>1</v>
      </c>
      <c r="J134" s="37">
        <v>1</v>
      </c>
      <c r="K134" s="37">
        <v>1</v>
      </c>
      <c r="L134" s="37">
        <v>1</v>
      </c>
      <c r="M134" s="37">
        <f t="shared" si="8"/>
        <v>10</v>
      </c>
      <c r="N134" s="30"/>
      <c r="O134" s="31"/>
      <c r="P134" s="42">
        <v>1</v>
      </c>
    </row>
    <row r="135" spans="1:16" x14ac:dyDescent="0.25">
      <c r="A135" s="28" t="s">
        <v>83</v>
      </c>
      <c r="B135" s="37">
        <v>1</v>
      </c>
      <c r="C135" s="37">
        <v>1</v>
      </c>
      <c r="D135" s="40"/>
      <c r="E135" s="37">
        <v>1</v>
      </c>
      <c r="F135" s="37">
        <v>1</v>
      </c>
      <c r="G135" s="37">
        <v>1</v>
      </c>
      <c r="H135" s="37">
        <v>1</v>
      </c>
      <c r="I135" s="37">
        <v>1</v>
      </c>
      <c r="J135" s="37">
        <v>1</v>
      </c>
      <c r="K135" s="37">
        <v>1</v>
      </c>
      <c r="L135" s="37">
        <v>1</v>
      </c>
      <c r="M135" s="37">
        <f t="shared" si="8"/>
        <v>10</v>
      </c>
      <c r="N135" s="30"/>
      <c r="O135" s="31"/>
      <c r="P135" s="42">
        <v>1</v>
      </c>
    </row>
    <row r="136" spans="1:16" x14ac:dyDescent="0.25">
      <c r="A136" s="28" t="s">
        <v>86</v>
      </c>
      <c r="B136" s="37">
        <v>1</v>
      </c>
      <c r="C136" s="37">
        <v>1</v>
      </c>
      <c r="D136" s="40"/>
      <c r="E136" s="37">
        <v>1</v>
      </c>
      <c r="F136" s="37">
        <v>1</v>
      </c>
      <c r="G136" s="37">
        <v>1</v>
      </c>
      <c r="H136" s="37">
        <v>1</v>
      </c>
      <c r="I136" s="37">
        <v>1</v>
      </c>
      <c r="J136" s="37">
        <v>1</v>
      </c>
      <c r="K136" s="37">
        <v>1</v>
      </c>
      <c r="L136" s="37">
        <v>1</v>
      </c>
      <c r="M136" s="37">
        <f t="shared" si="8"/>
        <v>10</v>
      </c>
      <c r="N136" s="30"/>
      <c r="O136" s="31"/>
      <c r="P136" s="42">
        <v>1</v>
      </c>
    </row>
    <row r="137" spans="1:16" x14ac:dyDescent="0.25">
      <c r="A137" s="28" t="s">
        <v>110</v>
      </c>
      <c r="B137" s="37">
        <v>1</v>
      </c>
      <c r="C137" s="37">
        <v>1</v>
      </c>
      <c r="D137" s="40"/>
      <c r="E137" s="37">
        <v>1</v>
      </c>
      <c r="F137" s="37">
        <v>1</v>
      </c>
      <c r="G137" s="37">
        <v>1</v>
      </c>
      <c r="H137" s="37">
        <v>1</v>
      </c>
      <c r="I137" s="37">
        <v>1</v>
      </c>
      <c r="J137" s="37">
        <v>1</v>
      </c>
      <c r="K137" s="37">
        <v>1</v>
      </c>
      <c r="L137" s="37">
        <v>1</v>
      </c>
      <c r="M137" s="37">
        <f t="shared" si="8"/>
        <v>10</v>
      </c>
      <c r="N137" s="30"/>
      <c r="O137" s="31"/>
      <c r="P137" s="42">
        <v>1</v>
      </c>
    </row>
    <row r="138" spans="1:16" x14ac:dyDescent="0.25">
      <c r="A138" s="28" t="s">
        <v>98</v>
      </c>
      <c r="B138" s="25"/>
      <c r="C138" s="25"/>
      <c r="D138" s="40"/>
      <c r="E138" s="25"/>
      <c r="F138" s="25"/>
      <c r="G138" s="25"/>
      <c r="H138" s="25"/>
      <c r="I138" s="25"/>
      <c r="J138" s="25"/>
      <c r="K138" s="25"/>
      <c r="L138" s="25"/>
      <c r="M138" s="37">
        <v>5</v>
      </c>
      <c r="N138" s="30"/>
      <c r="O138" s="31">
        <v>5</v>
      </c>
      <c r="P138" s="42">
        <v>1</v>
      </c>
    </row>
    <row r="139" spans="1:16" ht="31.5" x14ac:dyDescent="0.25">
      <c r="A139" s="4" t="s">
        <v>67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1:16" x14ac:dyDescent="0.25">
      <c r="A140" s="28" t="s">
        <v>52</v>
      </c>
      <c r="B140" s="29">
        <v>1</v>
      </c>
      <c r="C140" s="29">
        <v>1</v>
      </c>
      <c r="D140" s="29">
        <v>1</v>
      </c>
      <c r="E140" s="29">
        <v>1</v>
      </c>
      <c r="F140" s="29">
        <v>1</v>
      </c>
      <c r="G140" s="29">
        <v>1</v>
      </c>
      <c r="H140" s="29">
        <v>1</v>
      </c>
      <c r="I140" s="29">
        <v>1</v>
      </c>
      <c r="J140" s="29">
        <v>1</v>
      </c>
      <c r="K140" s="29">
        <v>1</v>
      </c>
      <c r="L140" s="29">
        <v>1</v>
      </c>
      <c r="M140" s="29">
        <f t="shared" ref="M140:M146" si="9">SUM(B140:L140)</f>
        <v>11</v>
      </c>
      <c r="N140" s="30"/>
      <c r="O140" s="31"/>
      <c r="P140" s="42"/>
    </row>
    <row r="141" spans="1:16" x14ac:dyDescent="0.25">
      <c r="A141" s="28" t="s">
        <v>80</v>
      </c>
      <c r="B141" s="29">
        <v>1</v>
      </c>
      <c r="C141" s="29">
        <v>1</v>
      </c>
      <c r="D141" s="29">
        <v>1</v>
      </c>
      <c r="E141" s="29">
        <v>1</v>
      </c>
      <c r="F141" s="29">
        <v>1</v>
      </c>
      <c r="G141" s="29">
        <v>1</v>
      </c>
      <c r="H141" s="29">
        <v>1</v>
      </c>
      <c r="I141" s="29">
        <v>1</v>
      </c>
      <c r="J141" s="29">
        <v>1</v>
      </c>
      <c r="K141" s="29">
        <v>1</v>
      </c>
      <c r="L141" s="29">
        <v>1</v>
      </c>
      <c r="M141" s="29">
        <f t="shared" si="9"/>
        <v>11</v>
      </c>
      <c r="N141" s="30"/>
      <c r="O141" s="31"/>
      <c r="P141" s="42"/>
    </row>
    <row r="142" spans="1:16" x14ac:dyDescent="0.25">
      <c r="A142" s="28" t="s">
        <v>81</v>
      </c>
      <c r="B142" s="29">
        <v>1</v>
      </c>
      <c r="C142" s="29">
        <v>1</v>
      </c>
      <c r="D142" s="29">
        <v>1</v>
      </c>
      <c r="E142" s="29">
        <v>1</v>
      </c>
      <c r="F142" s="29">
        <v>1</v>
      </c>
      <c r="G142" s="29">
        <v>1</v>
      </c>
      <c r="H142" s="29">
        <v>1</v>
      </c>
      <c r="I142" s="29">
        <v>1</v>
      </c>
      <c r="J142" s="29">
        <v>1</v>
      </c>
      <c r="K142" s="29">
        <v>1</v>
      </c>
      <c r="L142" s="29">
        <v>1</v>
      </c>
      <c r="M142" s="29">
        <f t="shared" si="9"/>
        <v>11</v>
      </c>
      <c r="N142" s="30"/>
      <c r="O142" s="31"/>
      <c r="P142" s="42"/>
    </row>
    <row r="143" spans="1:16" x14ac:dyDescent="0.25">
      <c r="A143" s="28" t="s">
        <v>82</v>
      </c>
      <c r="B143" s="29">
        <v>1</v>
      </c>
      <c r="C143" s="29">
        <v>1</v>
      </c>
      <c r="D143" s="29">
        <v>1</v>
      </c>
      <c r="E143" s="29">
        <v>1</v>
      </c>
      <c r="F143" s="29">
        <v>1</v>
      </c>
      <c r="G143" s="29">
        <v>1</v>
      </c>
      <c r="H143" s="29">
        <v>1</v>
      </c>
      <c r="I143" s="29">
        <v>1</v>
      </c>
      <c r="J143" s="29">
        <v>1</v>
      </c>
      <c r="K143" s="29">
        <v>1</v>
      </c>
      <c r="L143" s="29">
        <v>1</v>
      </c>
      <c r="M143" s="29">
        <f t="shared" si="9"/>
        <v>11</v>
      </c>
      <c r="N143" s="30"/>
      <c r="O143" s="31"/>
      <c r="P143" s="42"/>
    </row>
    <row r="144" spans="1:16" x14ac:dyDescent="0.25">
      <c r="A144" s="28" t="s">
        <v>83</v>
      </c>
      <c r="B144" s="29">
        <v>1</v>
      </c>
      <c r="C144" s="29">
        <v>1</v>
      </c>
      <c r="D144" s="29">
        <v>1</v>
      </c>
      <c r="E144" s="29">
        <v>1</v>
      </c>
      <c r="F144" s="29">
        <v>1</v>
      </c>
      <c r="G144" s="29">
        <v>1</v>
      </c>
      <c r="H144" s="29">
        <v>1</v>
      </c>
      <c r="I144" s="29">
        <v>1</v>
      </c>
      <c r="J144" s="29">
        <v>1</v>
      </c>
      <c r="K144" s="29">
        <v>1</v>
      </c>
      <c r="L144" s="29">
        <v>1</v>
      </c>
      <c r="M144" s="29">
        <f t="shared" si="9"/>
        <v>11</v>
      </c>
      <c r="N144" s="30"/>
      <c r="O144" s="31"/>
      <c r="P144" s="42"/>
    </row>
    <row r="145" spans="1:16" x14ac:dyDescent="0.25">
      <c r="A145" s="28" t="s">
        <v>104</v>
      </c>
      <c r="B145" s="29">
        <v>1</v>
      </c>
      <c r="C145" s="29">
        <v>1</v>
      </c>
      <c r="D145" s="29">
        <v>1</v>
      </c>
      <c r="E145" s="29">
        <v>1</v>
      </c>
      <c r="F145" s="29">
        <v>1</v>
      </c>
      <c r="G145" s="29">
        <v>1</v>
      </c>
      <c r="H145" s="29">
        <v>1</v>
      </c>
      <c r="I145" s="29">
        <v>1</v>
      </c>
      <c r="J145" s="29">
        <v>1</v>
      </c>
      <c r="K145" s="29">
        <v>1</v>
      </c>
      <c r="L145" s="29">
        <v>1</v>
      </c>
      <c r="M145" s="29">
        <f t="shared" si="9"/>
        <v>11</v>
      </c>
      <c r="N145" s="30"/>
      <c r="O145" s="31"/>
      <c r="P145" s="42"/>
    </row>
    <row r="146" spans="1:16" x14ac:dyDescent="0.25">
      <c r="A146" s="28" t="s">
        <v>106</v>
      </c>
      <c r="B146" s="29">
        <v>1</v>
      </c>
      <c r="C146" s="29">
        <v>1</v>
      </c>
      <c r="D146" s="29">
        <v>1</v>
      </c>
      <c r="E146" s="29">
        <v>1</v>
      </c>
      <c r="F146" s="29">
        <v>1</v>
      </c>
      <c r="G146" s="29">
        <v>1</v>
      </c>
      <c r="H146" s="29">
        <v>1</v>
      </c>
      <c r="I146" s="29">
        <v>1</v>
      </c>
      <c r="J146" s="29">
        <v>1</v>
      </c>
      <c r="K146" s="29">
        <v>1</v>
      </c>
      <c r="L146" s="29">
        <v>1</v>
      </c>
      <c r="M146" s="29">
        <f t="shared" si="9"/>
        <v>11</v>
      </c>
      <c r="N146" s="30"/>
      <c r="O146" s="31"/>
      <c r="P146" s="42"/>
    </row>
    <row r="147" spans="1:16" ht="31.5" x14ac:dyDescent="0.25">
      <c r="A147" s="4" t="s">
        <v>68</v>
      </c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</row>
    <row r="148" spans="1:16" x14ac:dyDescent="0.25">
      <c r="A148" s="28" t="s">
        <v>52</v>
      </c>
      <c r="B148" s="29">
        <v>1</v>
      </c>
      <c r="C148" s="29">
        <v>1</v>
      </c>
      <c r="D148" s="29">
        <v>1</v>
      </c>
      <c r="E148" s="29">
        <v>1</v>
      </c>
      <c r="F148" s="29">
        <v>1</v>
      </c>
      <c r="G148" s="29">
        <v>1</v>
      </c>
      <c r="H148" s="29">
        <v>1</v>
      </c>
      <c r="I148" s="29">
        <v>1</v>
      </c>
      <c r="J148" s="29">
        <v>1</v>
      </c>
      <c r="K148" s="29">
        <v>1</v>
      </c>
      <c r="L148" s="29">
        <v>1</v>
      </c>
      <c r="M148" s="29">
        <f t="shared" ref="M148:M154" si="10">SUM(B148:L148)</f>
        <v>11</v>
      </c>
      <c r="N148" s="30"/>
      <c r="O148" s="31"/>
      <c r="P148" s="42"/>
    </row>
    <row r="149" spans="1:16" x14ac:dyDescent="0.25">
      <c r="A149" s="28" t="s">
        <v>80</v>
      </c>
      <c r="B149" s="29">
        <v>1</v>
      </c>
      <c r="C149" s="29">
        <v>1</v>
      </c>
      <c r="D149" s="29">
        <v>1</v>
      </c>
      <c r="E149" s="29">
        <v>1</v>
      </c>
      <c r="F149" s="29">
        <v>1</v>
      </c>
      <c r="G149" s="29">
        <v>1</v>
      </c>
      <c r="H149" s="29">
        <v>1</v>
      </c>
      <c r="I149" s="29">
        <v>1</v>
      </c>
      <c r="J149" s="29">
        <v>1</v>
      </c>
      <c r="K149" s="29">
        <v>1</v>
      </c>
      <c r="L149" s="29">
        <v>1</v>
      </c>
      <c r="M149" s="29">
        <f t="shared" si="10"/>
        <v>11</v>
      </c>
      <c r="N149" s="30"/>
      <c r="O149" s="31"/>
      <c r="P149" s="42"/>
    </row>
    <row r="150" spans="1:16" x14ac:dyDescent="0.25">
      <c r="A150" s="28" t="s">
        <v>81</v>
      </c>
      <c r="B150" s="29">
        <v>1</v>
      </c>
      <c r="C150" s="29">
        <v>1</v>
      </c>
      <c r="D150" s="29">
        <v>1</v>
      </c>
      <c r="E150" s="29">
        <v>1</v>
      </c>
      <c r="F150" s="29">
        <v>1</v>
      </c>
      <c r="G150" s="29">
        <v>1</v>
      </c>
      <c r="H150" s="29">
        <v>1</v>
      </c>
      <c r="I150" s="29">
        <v>1</v>
      </c>
      <c r="J150" s="29">
        <v>1</v>
      </c>
      <c r="K150" s="29">
        <v>1</v>
      </c>
      <c r="L150" s="29">
        <v>1</v>
      </c>
      <c r="M150" s="29">
        <f t="shared" si="10"/>
        <v>11</v>
      </c>
      <c r="N150" s="30"/>
      <c r="O150" s="31"/>
      <c r="P150" s="42"/>
    </row>
    <row r="151" spans="1:16" x14ac:dyDescent="0.25">
      <c r="A151" s="28" t="s">
        <v>82</v>
      </c>
      <c r="B151" s="29">
        <v>1</v>
      </c>
      <c r="C151" s="29">
        <v>1</v>
      </c>
      <c r="D151" s="29">
        <v>1</v>
      </c>
      <c r="E151" s="29">
        <v>1</v>
      </c>
      <c r="F151" s="29">
        <v>1</v>
      </c>
      <c r="G151" s="29">
        <v>1</v>
      </c>
      <c r="H151" s="29">
        <v>1</v>
      </c>
      <c r="I151" s="29">
        <v>1</v>
      </c>
      <c r="J151" s="29">
        <v>1</v>
      </c>
      <c r="K151" s="29">
        <v>1</v>
      </c>
      <c r="L151" s="29">
        <v>1</v>
      </c>
      <c r="M151" s="29">
        <f t="shared" si="10"/>
        <v>11</v>
      </c>
      <c r="N151" s="30"/>
      <c r="O151" s="31"/>
      <c r="P151" s="42"/>
    </row>
    <row r="152" spans="1:16" x14ac:dyDescent="0.25">
      <c r="A152" s="28" t="s">
        <v>83</v>
      </c>
      <c r="B152" s="29">
        <v>1</v>
      </c>
      <c r="C152" s="29">
        <v>1</v>
      </c>
      <c r="D152" s="29">
        <v>1</v>
      </c>
      <c r="E152" s="29">
        <v>1</v>
      </c>
      <c r="F152" s="29">
        <v>1</v>
      </c>
      <c r="G152" s="29">
        <v>1</v>
      </c>
      <c r="H152" s="29">
        <v>1</v>
      </c>
      <c r="I152" s="29">
        <v>1</v>
      </c>
      <c r="J152" s="29">
        <v>1</v>
      </c>
      <c r="K152" s="29">
        <v>1</v>
      </c>
      <c r="L152" s="29">
        <v>1</v>
      </c>
      <c r="M152" s="29">
        <f t="shared" si="10"/>
        <v>11</v>
      </c>
      <c r="N152" s="30"/>
      <c r="O152" s="31"/>
      <c r="P152" s="42"/>
    </row>
    <row r="153" spans="1:16" x14ac:dyDescent="0.25">
      <c r="A153" s="28" t="s">
        <v>104</v>
      </c>
      <c r="B153" s="29">
        <v>1</v>
      </c>
      <c r="C153" s="29">
        <v>1</v>
      </c>
      <c r="D153" s="29">
        <v>1</v>
      </c>
      <c r="E153" s="29">
        <v>1</v>
      </c>
      <c r="F153" s="29">
        <v>1</v>
      </c>
      <c r="G153" s="29">
        <v>1</v>
      </c>
      <c r="H153" s="29">
        <v>1</v>
      </c>
      <c r="I153" s="29">
        <v>1</v>
      </c>
      <c r="J153" s="29">
        <v>1</v>
      </c>
      <c r="K153" s="29">
        <v>1</v>
      </c>
      <c r="L153" s="29">
        <v>1</v>
      </c>
      <c r="M153" s="29">
        <f t="shared" si="10"/>
        <v>11</v>
      </c>
      <c r="N153" s="30"/>
      <c r="O153" s="31"/>
      <c r="P153" s="42"/>
    </row>
    <row r="154" spans="1:16" x14ac:dyDescent="0.25">
      <c r="A154" s="28" t="s">
        <v>106</v>
      </c>
      <c r="B154" s="29">
        <v>1</v>
      </c>
      <c r="C154" s="29">
        <v>1</v>
      </c>
      <c r="D154" s="29">
        <v>1</v>
      </c>
      <c r="E154" s="29">
        <v>1</v>
      </c>
      <c r="F154" s="29">
        <v>1</v>
      </c>
      <c r="G154" s="29">
        <v>1</v>
      </c>
      <c r="H154" s="29">
        <v>1</v>
      </c>
      <c r="I154" s="29">
        <v>1</v>
      </c>
      <c r="J154" s="29">
        <v>1</v>
      </c>
      <c r="K154" s="29">
        <v>1</v>
      </c>
      <c r="L154" s="29">
        <v>1</v>
      </c>
      <c r="M154" s="29">
        <f t="shared" si="10"/>
        <v>11</v>
      </c>
      <c r="N154" s="30"/>
      <c r="O154" s="31"/>
      <c r="P154" s="42"/>
    </row>
    <row r="155" spans="1:16" ht="31.5" x14ac:dyDescent="0.25">
      <c r="A155" s="4" t="s">
        <v>69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1:16" x14ac:dyDescent="0.25">
      <c r="A156" s="28" t="s">
        <v>52</v>
      </c>
      <c r="B156" s="29">
        <v>1</v>
      </c>
      <c r="C156" s="29">
        <v>1</v>
      </c>
      <c r="D156" s="29">
        <v>1</v>
      </c>
      <c r="E156" s="29">
        <v>1</v>
      </c>
      <c r="F156" s="39"/>
      <c r="G156" s="29">
        <v>1</v>
      </c>
      <c r="H156" s="29">
        <v>1</v>
      </c>
      <c r="I156" s="29">
        <v>1</v>
      </c>
      <c r="J156" s="29">
        <v>1</v>
      </c>
      <c r="K156" s="29">
        <v>1</v>
      </c>
      <c r="L156" s="29">
        <v>1</v>
      </c>
      <c r="M156" s="29">
        <f t="shared" ref="M156:M162" si="11">SUM(B156:L156)</f>
        <v>10</v>
      </c>
      <c r="N156" s="30"/>
      <c r="O156" s="31"/>
      <c r="P156" s="42">
        <v>1</v>
      </c>
    </row>
    <row r="157" spans="1:16" x14ac:dyDescent="0.25">
      <c r="A157" s="28" t="s">
        <v>80</v>
      </c>
      <c r="B157" s="29">
        <v>1</v>
      </c>
      <c r="C157" s="29">
        <v>1</v>
      </c>
      <c r="D157" s="29">
        <v>1</v>
      </c>
      <c r="E157" s="29">
        <v>1</v>
      </c>
      <c r="F157" s="39"/>
      <c r="G157" s="29">
        <v>1</v>
      </c>
      <c r="H157" s="29">
        <v>1</v>
      </c>
      <c r="I157" s="29">
        <v>1</v>
      </c>
      <c r="J157" s="29">
        <v>1</v>
      </c>
      <c r="K157" s="29">
        <v>1</v>
      </c>
      <c r="L157" s="29">
        <v>1</v>
      </c>
      <c r="M157" s="29">
        <f t="shared" si="11"/>
        <v>10</v>
      </c>
      <c r="N157" s="30"/>
      <c r="O157" s="31"/>
      <c r="P157" s="42">
        <v>1</v>
      </c>
    </row>
    <row r="158" spans="1:16" x14ac:dyDescent="0.25">
      <c r="A158" s="28" t="s">
        <v>81</v>
      </c>
      <c r="B158" s="29">
        <v>1</v>
      </c>
      <c r="C158" s="29">
        <v>1</v>
      </c>
      <c r="D158" s="29">
        <v>1</v>
      </c>
      <c r="E158" s="29">
        <v>1</v>
      </c>
      <c r="F158" s="39"/>
      <c r="G158" s="29">
        <v>1</v>
      </c>
      <c r="H158" s="29">
        <v>1</v>
      </c>
      <c r="I158" s="29">
        <v>1</v>
      </c>
      <c r="J158" s="29">
        <v>1</v>
      </c>
      <c r="K158" s="29">
        <v>1</v>
      </c>
      <c r="L158" s="29">
        <v>1</v>
      </c>
      <c r="M158" s="29">
        <f t="shared" si="11"/>
        <v>10</v>
      </c>
      <c r="N158" s="30"/>
      <c r="O158" s="31"/>
      <c r="P158" s="42">
        <v>1</v>
      </c>
    </row>
    <row r="159" spans="1:16" x14ac:dyDescent="0.25">
      <c r="A159" s="28" t="s">
        <v>82</v>
      </c>
      <c r="B159" s="29">
        <v>1</v>
      </c>
      <c r="C159" s="29">
        <v>1</v>
      </c>
      <c r="D159" s="29">
        <v>1</v>
      </c>
      <c r="E159" s="29">
        <v>1</v>
      </c>
      <c r="F159" s="39"/>
      <c r="G159" s="29">
        <v>1</v>
      </c>
      <c r="H159" s="29">
        <v>1</v>
      </c>
      <c r="I159" s="29">
        <v>1</v>
      </c>
      <c r="J159" s="29">
        <v>1</v>
      </c>
      <c r="K159" s="29">
        <v>1</v>
      </c>
      <c r="L159" s="29">
        <v>1</v>
      </c>
      <c r="M159" s="29">
        <f t="shared" si="11"/>
        <v>10</v>
      </c>
      <c r="N159" s="30"/>
      <c r="O159" s="31"/>
      <c r="P159" s="42">
        <v>1</v>
      </c>
    </row>
    <row r="160" spans="1:16" x14ac:dyDescent="0.25">
      <c r="A160" s="28" t="s">
        <v>83</v>
      </c>
      <c r="B160" s="29">
        <v>1</v>
      </c>
      <c r="C160" s="29">
        <v>1</v>
      </c>
      <c r="D160" s="29">
        <v>1</v>
      </c>
      <c r="E160" s="29">
        <v>1</v>
      </c>
      <c r="F160" s="39"/>
      <c r="G160" s="29">
        <v>1</v>
      </c>
      <c r="H160" s="29">
        <v>1</v>
      </c>
      <c r="I160" s="29">
        <v>1</v>
      </c>
      <c r="J160" s="29">
        <v>1</v>
      </c>
      <c r="K160" s="29">
        <v>1</v>
      </c>
      <c r="L160" s="29">
        <v>1</v>
      </c>
      <c r="M160" s="29">
        <f t="shared" si="11"/>
        <v>10</v>
      </c>
      <c r="N160" s="30"/>
      <c r="O160" s="31"/>
      <c r="P160" s="42">
        <v>1</v>
      </c>
    </row>
    <row r="161" spans="1:16" x14ac:dyDescent="0.25">
      <c r="A161" s="28" t="s">
        <v>86</v>
      </c>
      <c r="B161" s="29">
        <v>1</v>
      </c>
      <c r="C161" s="29">
        <v>1</v>
      </c>
      <c r="D161" s="29">
        <v>1</v>
      </c>
      <c r="E161" s="29">
        <v>1</v>
      </c>
      <c r="F161" s="39"/>
      <c r="G161" s="29">
        <v>1</v>
      </c>
      <c r="H161" s="29">
        <v>1</v>
      </c>
      <c r="I161" s="29">
        <v>1</v>
      </c>
      <c r="J161" s="29">
        <v>1</v>
      </c>
      <c r="K161" s="29">
        <v>1</v>
      </c>
      <c r="L161" s="29">
        <v>1</v>
      </c>
      <c r="M161" s="29">
        <f t="shared" si="11"/>
        <v>10</v>
      </c>
      <c r="N161" s="30"/>
      <c r="O161" s="31"/>
      <c r="P161" s="42">
        <v>1</v>
      </c>
    </row>
    <row r="162" spans="1:16" x14ac:dyDescent="0.25">
      <c r="A162" s="28" t="s">
        <v>110</v>
      </c>
      <c r="B162" s="29">
        <v>1</v>
      </c>
      <c r="C162" s="29">
        <v>1</v>
      </c>
      <c r="D162" s="29">
        <v>1</v>
      </c>
      <c r="E162" s="29">
        <v>1</v>
      </c>
      <c r="F162" s="39"/>
      <c r="G162" s="29">
        <v>1</v>
      </c>
      <c r="H162" s="29">
        <v>1</v>
      </c>
      <c r="I162" s="29">
        <v>1</v>
      </c>
      <c r="J162" s="29">
        <v>1</v>
      </c>
      <c r="K162" s="29">
        <v>1</v>
      </c>
      <c r="L162" s="29">
        <v>1</v>
      </c>
      <c r="M162" s="29">
        <f t="shared" si="11"/>
        <v>10</v>
      </c>
      <c r="N162" s="30"/>
      <c r="O162" s="31"/>
      <c r="P162" s="42">
        <v>1</v>
      </c>
    </row>
    <row r="163" spans="1:16" ht="31.5" x14ac:dyDescent="0.25">
      <c r="A163" s="4" t="s">
        <v>70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</row>
    <row r="164" spans="1:16" x14ac:dyDescent="0.25">
      <c r="A164" s="28" t="s">
        <v>52</v>
      </c>
      <c r="B164" s="34">
        <v>1</v>
      </c>
      <c r="C164" s="34">
        <v>1</v>
      </c>
      <c r="D164" s="34">
        <v>1</v>
      </c>
      <c r="E164" s="41"/>
      <c r="F164" s="34">
        <v>1</v>
      </c>
      <c r="G164" s="34">
        <v>1</v>
      </c>
      <c r="H164" s="34">
        <v>1</v>
      </c>
      <c r="I164" s="34">
        <v>1</v>
      </c>
      <c r="J164" s="34">
        <v>1</v>
      </c>
      <c r="K164" s="34">
        <v>1</v>
      </c>
      <c r="L164" s="34">
        <v>1</v>
      </c>
      <c r="M164" s="34">
        <f>B164+C164+F164+G164+H164+I164+J164+K164+L164+D164</f>
        <v>10</v>
      </c>
      <c r="N164" s="30"/>
      <c r="O164" s="31"/>
      <c r="P164" s="42">
        <v>1</v>
      </c>
    </row>
    <row r="165" spans="1:16" x14ac:dyDescent="0.25">
      <c r="A165" s="28" t="s">
        <v>80</v>
      </c>
      <c r="B165" s="34">
        <v>1</v>
      </c>
      <c r="C165" s="34">
        <v>1</v>
      </c>
      <c r="D165" s="34">
        <v>1</v>
      </c>
      <c r="E165" s="41"/>
      <c r="F165" s="34">
        <v>1</v>
      </c>
      <c r="G165" s="34">
        <v>1</v>
      </c>
      <c r="H165" s="34">
        <v>1</v>
      </c>
      <c r="I165" s="34">
        <v>1</v>
      </c>
      <c r="J165" s="34">
        <v>1</v>
      </c>
      <c r="K165" s="34">
        <v>1</v>
      </c>
      <c r="L165" s="34">
        <v>1</v>
      </c>
      <c r="M165" s="34">
        <f t="shared" ref="M165:M168" si="12">B165+C165+F165+G165+H165+I165+J165+K165+L165+D165</f>
        <v>10</v>
      </c>
      <c r="N165" s="30"/>
      <c r="O165" s="31"/>
      <c r="P165" s="42">
        <v>1</v>
      </c>
    </row>
    <row r="166" spans="1:16" x14ac:dyDescent="0.25">
      <c r="A166" s="28" t="s">
        <v>81</v>
      </c>
      <c r="B166" s="34">
        <v>1</v>
      </c>
      <c r="C166" s="34">
        <v>1</v>
      </c>
      <c r="D166" s="34">
        <v>1</v>
      </c>
      <c r="E166" s="41"/>
      <c r="F166" s="34">
        <v>1</v>
      </c>
      <c r="G166" s="34">
        <v>1</v>
      </c>
      <c r="H166" s="34">
        <v>1</v>
      </c>
      <c r="I166" s="34">
        <v>1</v>
      </c>
      <c r="J166" s="34">
        <v>1</v>
      </c>
      <c r="K166" s="34">
        <v>1</v>
      </c>
      <c r="L166" s="34">
        <v>1</v>
      </c>
      <c r="M166" s="34">
        <f t="shared" si="12"/>
        <v>10</v>
      </c>
      <c r="N166" s="30"/>
      <c r="O166" s="31"/>
      <c r="P166" s="42">
        <v>1</v>
      </c>
    </row>
    <row r="167" spans="1:16" x14ac:dyDescent="0.25">
      <c r="A167" s="28" t="s">
        <v>82</v>
      </c>
      <c r="B167" s="34">
        <v>1</v>
      </c>
      <c r="C167" s="34">
        <v>1</v>
      </c>
      <c r="D167" s="34">
        <v>1</v>
      </c>
      <c r="E167" s="41"/>
      <c r="F167" s="34">
        <v>1</v>
      </c>
      <c r="G167" s="34">
        <v>1</v>
      </c>
      <c r="H167" s="34">
        <v>1</v>
      </c>
      <c r="I167" s="34">
        <v>1</v>
      </c>
      <c r="J167" s="34">
        <v>1</v>
      </c>
      <c r="K167" s="34">
        <v>1</v>
      </c>
      <c r="L167" s="34">
        <v>1</v>
      </c>
      <c r="M167" s="34">
        <f t="shared" si="12"/>
        <v>10</v>
      </c>
      <c r="N167" s="30"/>
      <c r="O167" s="31"/>
      <c r="P167" s="42">
        <v>1</v>
      </c>
    </row>
    <row r="168" spans="1:16" x14ac:dyDescent="0.25">
      <c r="A168" s="28" t="s">
        <v>111</v>
      </c>
      <c r="B168" s="34">
        <v>1</v>
      </c>
      <c r="C168" s="34">
        <v>1</v>
      </c>
      <c r="D168" s="34">
        <v>1</v>
      </c>
      <c r="E168" s="41"/>
      <c r="F168" s="34">
        <v>1</v>
      </c>
      <c r="G168" s="34">
        <v>1</v>
      </c>
      <c r="H168" s="34">
        <v>1</v>
      </c>
      <c r="I168" s="34">
        <v>1</v>
      </c>
      <c r="J168" s="34">
        <v>1</v>
      </c>
      <c r="K168" s="34">
        <v>1</v>
      </c>
      <c r="L168" s="34">
        <v>1</v>
      </c>
      <c r="M168" s="34">
        <f t="shared" si="12"/>
        <v>10</v>
      </c>
      <c r="N168" s="30"/>
      <c r="O168" s="31"/>
      <c r="P168" s="42">
        <v>1</v>
      </c>
    </row>
    <row r="169" spans="1:16" ht="31.5" x14ac:dyDescent="0.25">
      <c r="A169" s="4" t="s">
        <v>71</v>
      </c>
    </row>
    <row r="170" spans="1:16" x14ac:dyDescent="0.25">
      <c r="A170" s="28" t="s">
        <v>52</v>
      </c>
      <c r="B170" s="29">
        <v>1</v>
      </c>
      <c r="C170" s="29">
        <v>1</v>
      </c>
      <c r="D170" s="29">
        <v>1</v>
      </c>
      <c r="E170" s="29">
        <v>1</v>
      </c>
      <c r="F170" s="29">
        <v>1</v>
      </c>
      <c r="G170" s="29">
        <v>1</v>
      </c>
      <c r="H170" s="29">
        <v>1</v>
      </c>
      <c r="I170" s="29">
        <v>1</v>
      </c>
      <c r="J170" s="29">
        <v>1</v>
      </c>
      <c r="K170" s="29">
        <v>1</v>
      </c>
      <c r="L170" s="29">
        <v>1</v>
      </c>
      <c r="M170" s="29">
        <f>SUM(B170:L170)</f>
        <v>11</v>
      </c>
      <c r="N170" s="30"/>
      <c r="O170" s="31"/>
      <c r="P170" s="42"/>
    </row>
    <row r="171" spans="1:16" x14ac:dyDescent="0.25">
      <c r="A171" s="28" t="s">
        <v>80</v>
      </c>
      <c r="B171" s="29">
        <v>1</v>
      </c>
      <c r="C171" s="29">
        <v>1</v>
      </c>
      <c r="D171" s="29">
        <v>1</v>
      </c>
      <c r="E171" s="29">
        <v>1</v>
      </c>
      <c r="F171" s="29">
        <v>1</v>
      </c>
      <c r="G171" s="29">
        <v>1</v>
      </c>
      <c r="H171" s="29">
        <v>1</v>
      </c>
      <c r="I171" s="29">
        <v>1</v>
      </c>
      <c r="J171" s="29">
        <v>1</v>
      </c>
      <c r="K171" s="29">
        <v>1</v>
      </c>
      <c r="L171" s="29">
        <v>1</v>
      </c>
      <c r="M171" s="29">
        <f>SUM(B171:L171)</f>
        <v>11</v>
      </c>
      <c r="N171" s="30"/>
      <c r="O171" s="31"/>
      <c r="P171" s="42"/>
    </row>
    <row r="172" spans="1:16" x14ac:dyDescent="0.25">
      <c r="A172" s="28" t="s">
        <v>81</v>
      </c>
      <c r="B172" s="29">
        <v>1</v>
      </c>
      <c r="C172" s="29">
        <v>1</v>
      </c>
      <c r="D172" s="29">
        <v>1</v>
      </c>
      <c r="E172" s="29">
        <v>1</v>
      </c>
      <c r="F172" s="29">
        <v>1</v>
      </c>
      <c r="G172" s="29">
        <v>1</v>
      </c>
      <c r="H172" s="29">
        <v>1</v>
      </c>
      <c r="I172" s="29">
        <v>1</v>
      </c>
      <c r="J172" s="29">
        <v>1</v>
      </c>
      <c r="K172" s="29">
        <v>1</v>
      </c>
      <c r="L172" s="29">
        <v>1</v>
      </c>
      <c r="M172" s="29">
        <f>SUM(B172:L172)</f>
        <v>11</v>
      </c>
      <c r="N172" s="30"/>
      <c r="O172" s="31"/>
      <c r="P172" s="42"/>
    </row>
    <row r="173" spans="1:16" x14ac:dyDescent="0.25">
      <c r="A173" s="28" t="s">
        <v>112</v>
      </c>
      <c r="B173" s="29">
        <v>1</v>
      </c>
      <c r="C173" s="29">
        <v>1</v>
      </c>
      <c r="D173" s="29">
        <v>1</v>
      </c>
      <c r="E173" s="29">
        <v>1</v>
      </c>
      <c r="F173" s="29">
        <v>1</v>
      </c>
      <c r="G173" s="29">
        <v>1</v>
      </c>
      <c r="H173" s="29">
        <v>1</v>
      </c>
      <c r="I173" s="29">
        <v>1</v>
      </c>
      <c r="J173" s="29">
        <v>1</v>
      </c>
      <c r="K173" s="29">
        <v>1</v>
      </c>
      <c r="L173" s="29">
        <v>1</v>
      </c>
      <c r="M173" s="29">
        <f>SUM(B173:L173)</f>
        <v>11</v>
      </c>
      <c r="N173" s="30"/>
      <c r="O173" s="31"/>
      <c r="P173" s="42"/>
    </row>
    <row r="174" spans="1:16" x14ac:dyDescent="0.25">
      <c r="A174" s="28" t="s">
        <v>92</v>
      </c>
      <c r="M174" s="29">
        <v>2</v>
      </c>
      <c r="N174" s="30">
        <v>8</v>
      </c>
      <c r="O174" s="31">
        <v>1</v>
      </c>
      <c r="P174" s="42"/>
    </row>
    <row r="175" spans="1:16" ht="31.5" x14ac:dyDescent="0.25">
      <c r="A175" s="4" t="s">
        <v>72</v>
      </c>
    </row>
    <row r="176" spans="1:16" x14ac:dyDescent="0.25">
      <c r="A176" s="28" t="s">
        <v>52</v>
      </c>
      <c r="B176" s="29">
        <v>1</v>
      </c>
      <c r="C176" s="29">
        <v>1</v>
      </c>
      <c r="D176" s="29">
        <v>1</v>
      </c>
      <c r="E176" s="29">
        <v>1</v>
      </c>
      <c r="F176" s="29">
        <v>1</v>
      </c>
      <c r="G176" s="29">
        <v>1</v>
      </c>
      <c r="H176" s="29">
        <v>1</v>
      </c>
      <c r="I176" s="29">
        <v>1</v>
      </c>
      <c r="J176" s="29">
        <v>1</v>
      </c>
      <c r="K176" s="29">
        <v>1</v>
      </c>
      <c r="L176" s="29">
        <v>1</v>
      </c>
      <c r="M176" s="29">
        <f>SUM(B176:L176)</f>
        <v>11</v>
      </c>
      <c r="N176" s="30"/>
      <c r="O176" s="31"/>
      <c r="P176" s="42"/>
    </row>
    <row r="177" spans="1:16" x14ac:dyDescent="0.25">
      <c r="A177" s="28" t="s">
        <v>80</v>
      </c>
      <c r="B177" s="29">
        <v>1</v>
      </c>
      <c r="C177" s="29">
        <v>1</v>
      </c>
      <c r="D177" s="29">
        <v>1</v>
      </c>
      <c r="E177" s="29">
        <v>1</v>
      </c>
      <c r="F177" s="29">
        <v>1</v>
      </c>
      <c r="G177" s="29">
        <v>1</v>
      </c>
      <c r="H177" s="29">
        <v>1</v>
      </c>
      <c r="I177" s="29">
        <v>1</v>
      </c>
      <c r="J177" s="29">
        <v>1</v>
      </c>
      <c r="K177" s="29">
        <v>1</v>
      </c>
      <c r="L177" s="29">
        <v>1</v>
      </c>
      <c r="M177" s="29">
        <f>SUM(B177:L177)</f>
        <v>11</v>
      </c>
      <c r="N177" s="30"/>
      <c r="O177" s="31"/>
      <c r="P177" s="42"/>
    </row>
    <row r="178" spans="1:16" x14ac:dyDescent="0.25">
      <c r="A178" s="28" t="s">
        <v>81</v>
      </c>
      <c r="B178" s="29">
        <v>1</v>
      </c>
      <c r="C178" s="29">
        <v>1</v>
      </c>
      <c r="D178" s="29">
        <v>1</v>
      </c>
      <c r="E178" s="29">
        <v>1</v>
      </c>
      <c r="F178" s="29">
        <v>1</v>
      </c>
      <c r="G178" s="29">
        <v>1</v>
      </c>
      <c r="H178" s="29">
        <v>1</v>
      </c>
      <c r="I178" s="29">
        <v>1</v>
      </c>
      <c r="J178" s="29">
        <v>1</v>
      </c>
      <c r="K178" s="29">
        <v>1</v>
      </c>
      <c r="L178" s="29">
        <v>1</v>
      </c>
      <c r="M178" s="29">
        <f>SUM(B178:L178)</f>
        <v>11</v>
      </c>
      <c r="N178" s="30"/>
      <c r="O178" s="31"/>
      <c r="P178" s="42"/>
    </row>
    <row r="179" spans="1:16" x14ac:dyDescent="0.25">
      <c r="A179" s="28" t="s">
        <v>82</v>
      </c>
      <c r="B179" s="29">
        <v>1</v>
      </c>
      <c r="C179" s="29">
        <v>1</v>
      </c>
      <c r="D179" s="29">
        <v>1</v>
      </c>
      <c r="E179" s="29">
        <v>1</v>
      </c>
      <c r="F179" s="29">
        <v>1</v>
      </c>
      <c r="G179" s="29">
        <v>1</v>
      </c>
      <c r="H179" s="29">
        <v>1</v>
      </c>
      <c r="I179" s="29">
        <v>1</v>
      </c>
      <c r="J179" s="29">
        <v>1</v>
      </c>
      <c r="K179" s="29">
        <v>1</v>
      </c>
      <c r="L179" s="29">
        <v>1</v>
      </c>
      <c r="M179" s="29">
        <f>SUM(B179:L179)</f>
        <v>11</v>
      </c>
      <c r="N179" s="30"/>
      <c r="O179" s="31"/>
      <c r="P179" s="42"/>
    </row>
    <row r="180" spans="1:16" ht="31.5" x14ac:dyDescent="0.25">
      <c r="A180" s="4" t="s">
        <v>73</v>
      </c>
    </row>
    <row r="181" spans="1:16" x14ac:dyDescent="0.25">
      <c r="A181" s="28" t="s">
        <v>52</v>
      </c>
      <c r="B181" s="29">
        <v>1</v>
      </c>
      <c r="C181" s="29">
        <v>1</v>
      </c>
      <c r="D181" s="29">
        <v>1</v>
      </c>
      <c r="E181" s="29">
        <v>1</v>
      </c>
      <c r="F181" s="29">
        <v>1</v>
      </c>
      <c r="G181" s="29">
        <v>1</v>
      </c>
      <c r="H181" s="29">
        <v>1</v>
      </c>
      <c r="I181" s="29">
        <v>1</v>
      </c>
      <c r="J181" s="29">
        <v>1</v>
      </c>
      <c r="K181" s="29">
        <v>1</v>
      </c>
      <c r="L181" s="29">
        <v>1</v>
      </c>
      <c r="M181" s="29">
        <f>SUM(B181:L181)</f>
        <v>11</v>
      </c>
      <c r="N181" s="30"/>
      <c r="O181" s="31"/>
      <c r="P181" s="42"/>
    </row>
    <row r="182" spans="1:16" x14ac:dyDescent="0.25">
      <c r="A182" s="28" t="s">
        <v>80</v>
      </c>
      <c r="B182" s="29">
        <v>1</v>
      </c>
      <c r="C182" s="29">
        <v>1</v>
      </c>
      <c r="D182" s="29">
        <v>1</v>
      </c>
      <c r="E182" s="29">
        <v>1</v>
      </c>
      <c r="F182" s="29">
        <v>1</v>
      </c>
      <c r="G182" s="29">
        <v>1</v>
      </c>
      <c r="H182" s="29">
        <v>1</v>
      </c>
      <c r="I182" s="29">
        <v>1</v>
      </c>
      <c r="J182" s="29">
        <v>1</v>
      </c>
      <c r="K182" s="29">
        <v>1</v>
      </c>
      <c r="L182" s="29">
        <v>1</v>
      </c>
      <c r="M182" s="29">
        <f>SUM(B182:L182)</f>
        <v>11</v>
      </c>
      <c r="N182" s="30"/>
      <c r="O182" s="31"/>
      <c r="P182" s="42"/>
    </row>
    <row r="183" spans="1:16" x14ac:dyDescent="0.25">
      <c r="A183" s="28" t="s">
        <v>81</v>
      </c>
      <c r="B183" s="29">
        <v>1</v>
      </c>
      <c r="C183" s="29">
        <v>1</v>
      </c>
      <c r="D183" s="29">
        <v>1</v>
      </c>
      <c r="E183" s="29">
        <v>1</v>
      </c>
      <c r="F183" s="29">
        <v>1</v>
      </c>
      <c r="G183" s="29">
        <v>1</v>
      </c>
      <c r="H183" s="29">
        <v>1</v>
      </c>
      <c r="I183" s="29">
        <v>1</v>
      </c>
      <c r="J183" s="29">
        <v>1</v>
      </c>
      <c r="K183" s="30">
        <v>1</v>
      </c>
      <c r="L183" s="29">
        <v>1</v>
      </c>
      <c r="M183" s="29">
        <f>B183+C183+D183+E183+F183+G183+H183+I183+J183+L183</f>
        <v>10</v>
      </c>
      <c r="N183" s="30">
        <v>1</v>
      </c>
      <c r="O183" s="31"/>
      <c r="P183" s="42"/>
    </row>
    <row r="184" spans="1:16" x14ac:dyDescent="0.25">
      <c r="A184" s="28" t="s">
        <v>82</v>
      </c>
      <c r="B184" s="29">
        <v>1</v>
      </c>
      <c r="C184" s="29">
        <v>1</v>
      </c>
      <c r="D184" s="29">
        <v>1</v>
      </c>
      <c r="E184" s="29">
        <v>1</v>
      </c>
      <c r="F184" s="29">
        <v>1</v>
      </c>
      <c r="G184" s="29">
        <v>1</v>
      </c>
      <c r="H184" s="29">
        <v>1</v>
      </c>
      <c r="I184" s="29">
        <v>1</v>
      </c>
      <c r="J184" s="29">
        <v>1</v>
      </c>
      <c r="K184" s="30">
        <v>1</v>
      </c>
      <c r="L184" s="29">
        <v>1</v>
      </c>
      <c r="M184" s="29">
        <f>B184+C184+D184+E184+F184+G184+H184+I184+J184+L184</f>
        <v>10</v>
      </c>
      <c r="N184" s="30">
        <v>1</v>
      </c>
      <c r="O184" s="31"/>
      <c r="P184" s="42"/>
    </row>
    <row r="185" spans="1:16" x14ac:dyDescent="0.25">
      <c r="A185" s="28" t="s">
        <v>83</v>
      </c>
      <c r="B185" s="29">
        <v>1</v>
      </c>
      <c r="C185" s="29">
        <v>1</v>
      </c>
      <c r="D185" s="29">
        <v>1</v>
      </c>
      <c r="E185" s="29">
        <v>1</v>
      </c>
      <c r="F185" s="29">
        <v>1</v>
      </c>
      <c r="G185" s="29">
        <v>1</v>
      </c>
      <c r="H185" s="29">
        <v>1</v>
      </c>
      <c r="I185" s="29">
        <v>1</v>
      </c>
      <c r="J185" s="29">
        <v>1</v>
      </c>
      <c r="K185" s="29">
        <v>1</v>
      </c>
      <c r="L185" s="29">
        <v>1</v>
      </c>
      <c r="M185" s="29">
        <f>SUM(B185:L185)</f>
        <v>11</v>
      </c>
      <c r="N185" s="30"/>
      <c r="O185" s="31"/>
      <c r="P185" s="42"/>
    </row>
    <row r="186" spans="1:16" ht="31.5" x14ac:dyDescent="0.25">
      <c r="A186" s="4" t="s">
        <v>74</v>
      </c>
    </row>
    <row r="187" spans="1:16" x14ac:dyDescent="0.25">
      <c r="A187" s="28" t="s">
        <v>52</v>
      </c>
      <c r="B187" s="29">
        <v>1</v>
      </c>
      <c r="C187" s="29">
        <v>1</v>
      </c>
      <c r="D187" s="29">
        <v>1</v>
      </c>
      <c r="E187" s="29">
        <v>1</v>
      </c>
      <c r="F187" s="29">
        <v>1</v>
      </c>
      <c r="G187" s="29">
        <v>1</v>
      </c>
      <c r="H187" s="29">
        <v>1</v>
      </c>
      <c r="I187" s="29">
        <v>1</v>
      </c>
      <c r="J187" s="29">
        <v>1</v>
      </c>
      <c r="K187" s="29">
        <v>1</v>
      </c>
      <c r="L187" s="29">
        <v>1</v>
      </c>
      <c r="M187" s="29">
        <f>SUM(B187:L187)</f>
        <v>11</v>
      </c>
      <c r="N187" s="30"/>
      <c r="O187" s="31"/>
      <c r="P187" s="42"/>
    </row>
    <row r="188" spans="1:16" x14ac:dyDescent="0.25">
      <c r="A188" s="28" t="s">
        <v>81</v>
      </c>
      <c r="B188" s="29">
        <v>1</v>
      </c>
      <c r="C188" s="29">
        <v>1</v>
      </c>
      <c r="D188" s="29">
        <v>1</v>
      </c>
      <c r="E188" s="29">
        <v>1</v>
      </c>
      <c r="F188" s="29">
        <v>1</v>
      </c>
      <c r="G188" s="29">
        <v>1</v>
      </c>
      <c r="H188" s="29">
        <v>1</v>
      </c>
      <c r="I188" s="29">
        <v>1</v>
      </c>
      <c r="J188" s="29">
        <v>1</v>
      </c>
      <c r="K188" s="29">
        <v>1</v>
      </c>
      <c r="L188" s="29">
        <v>1</v>
      </c>
      <c r="M188" s="29">
        <f>SUM(B188:L188)</f>
        <v>11</v>
      </c>
      <c r="N188" s="30"/>
      <c r="O188" s="31"/>
      <c r="P188" s="42"/>
    </row>
    <row r="189" spans="1:16" ht="31.5" x14ac:dyDescent="0.25">
      <c r="A189" s="4" t="s">
        <v>75</v>
      </c>
    </row>
    <row r="190" spans="1:16" x14ac:dyDescent="0.25">
      <c r="A190" s="28" t="s">
        <v>52</v>
      </c>
      <c r="B190" s="29">
        <v>1</v>
      </c>
      <c r="C190" s="29">
        <v>1</v>
      </c>
      <c r="D190" s="29">
        <v>1</v>
      </c>
      <c r="E190" s="29">
        <v>1</v>
      </c>
      <c r="F190" s="29">
        <v>1</v>
      </c>
      <c r="G190" s="29">
        <v>1</v>
      </c>
      <c r="H190" s="29">
        <v>1</v>
      </c>
      <c r="I190" s="29">
        <v>1</v>
      </c>
      <c r="J190" s="29">
        <v>1</v>
      </c>
      <c r="K190" s="29">
        <v>1</v>
      </c>
      <c r="L190" s="29">
        <v>1</v>
      </c>
      <c r="M190" s="29">
        <f>SUM(B190:L190)</f>
        <v>11</v>
      </c>
      <c r="N190" s="30"/>
      <c r="O190" s="31"/>
      <c r="P190" s="42"/>
    </row>
    <row r="191" spans="1:16" x14ac:dyDescent="0.25">
      <c r="A191" s="28" t="s">
        <v>80</v>
      </c>
      <c r="B191" s="29">
        <v>1</v>
      </c>
      <c r="C191" s="29">
        <v>1</v>
      </c>
      <c r="D191" s="29">
        <v>1</v>
      </c>
      <c r="E191" s="29">
        <v>1</v>
      </c>
      <c r="F191" s="29">
        <v>1</v>
      </c>
      <c r="G191" s="29">
        <v>1</v>
      </c>
      <c r="H191" s="29">
        <v>1</v>
      </c>
      <c r="I191" s="29">
        <v>1</v>
      </c>
      <c r="J191" s="29">
        <v>1</v>
      </c>
      <c r="K191" s="29">
        <v>1</v>
      </c>
      <c r="L191" s="29">
        <v>1</v>
      </c>
      <c r="M191" s="29">
        <f>SUM(B191:L191)</f>
        <v>11</v>
      </c>
      <c r="N191" s="30"/>
      <c r="O191" s="31"/>
      <c r="P191" s="42"/>
    </row>
    <row r="192" spans="1:16" x14ac:dyDescent="0.25">
      <c r="A192" s="28" t="s">
        <v>81</v>
      </c>
      <c r="B192" s="29">
        <v>1</v>
      </c>
      <c r="C192" s="29">
        <v>1</v>
      </c>
      <c r="D192" s="29">
        <v>1</v>
      </c>
      <c r="E192" s="29">
        <v>1</v>
      </c>
      <c r="F192" s="29">
        <v>1</v>
      </c>
      <c r="G192" s="29">
        <v>1</v>
      </c>
      <c r="H192" s="29">
        <v>1</v>
      </c>
      <c r="I192" s="29">
        <v>1</v>
      </c>
      <c r="J192" s="29">
        <v>1</v>
      </c>
      <c r="K192" s="29">
        <v>1</v>
      </c>
      <c r="L192" s="29">
        <v>1</v>
      </c>
      <c r="M192" s="29">
        <f>SUM(B192:L192)</f>
        <v>11</v>
      </c>
      <c r="N192" s="30"/>
      <c r="O192" s="31"/>
      <c r="P192" s="42"/>
    </row>
    <row r="193" spans="1:16" x14ac:dyDescent="0.25">
      <c r="A193" s="28" t="s">
        <v>82</v>
      </c>
      <c r="B193" s="29">
        <v>1</v>
      </c>
      <c r="C193" s="29">
        <v>1</v>
      </c>
      <c r="D193" s="29">
        <v>1</v>
      </c>
      <c r="E193" s="29">
        <v>1</v>
      </c>
      <c r="F193" s="29">
        <v>1</v>
      </c>
      <c r="G193" s="29">
        <v>1</v>
      </c>
      <c r="H193" s="29">
        <v>1</v>
      </c>
      <c r="I193" s="29">
        <v>1</v>
      </c>
      <c r="J193" s="29">
        <v>1</v>
      </c>
      <c r="K193" s="29">
        <v>1</v>
      </c>
      <c r="L193" s="29">
        <v>1</v>
      </c>
      <c r="M193" s="29">
        <f>SUM(B193:L193)</f>
        <v>11</v>
      </c>
      <c r="N193" s="30"/>
      <c r="O193" s="31"/>
      <c r="P193" s="42"/>
    </row>
    <row r="194" spans="1:16" x14ac:dyDescent="0.25">
      <c r="A194" s="28" t="s">
        <v>83</v>
      </c>
      <c r="B194" s="29">
        <v>1</v>
      </c>
      <c r="C194" s="29">
        <v>1</v>
      </c>
      <c r="D194" s="29">
        <v>1</v>
      </c>
      <c r="E194" s="29">
        <v>1</v>
      </c>
      <c r="F194" s="29">
        <v>1</v>
      </c>
      <c r="G194" s="29">
        <v>1</v>
      </c>
      <c r="H194" s="29">
        <v>1</v>
      </c>
      <c r="I194" s="29">
        <v>1</v>
      </c>
      <c r="J194" s="29">
        <v>1</v>
      </c>
      <c r="K194" s="29">
        <v>1</v>
      </c>
      <c r="L194" s="29">
        <v>1</v>
      </c>
      <c r="M194" s="29">
        <f>SUM(B194:L194)</f>
        <v>11</v>
      </c>
      <c r="N194" s="30"/>
      <c r="O194" s="31"/>
      <c r="P194" s="42"/>
    </row>
    <row r="195" spans="1:16" x14ac:dyDescent="0.25">
      <c r="A195" s="28" t="s">
        <v>86</v>
      </c>
      <c r="B195" s="29">
        <v>1</v>
      </c>
      <c r="C195" s="29">
        <v>1</v>
      </c>
      <c r="D195" s="29">
        <v>1</v>
      </c>
      <c r="E195" s="29">
        <v>1</v>
      </c>
      <c r="F195" s="29">
        <v>1</v>
      </c>
      <c r="G195" s="29">
        <v>1</v>
      </c>
      <c r="H195" s="29">
        <v>1</v>
      </c>
      <c r="I195" s="29">
        <v>1</v>
      </c>
      <c r="J195" s="29">
        <v>1</v>
      </c>
      <c r="K195" s="30">
        <v>1</v>
      </c>
      <c r="L195" s="30">
        <v>1</v>
      </c>
      <c r="M195" s="29">
        <f>B195+C195+D195+E195+F195+G195+H195+I195+J195</f>
        <v>9</v>
      </c>
      <c r="N195" s="30">
        <f>K195+L195</f>
        <v>2</v>
      </c>
      <c r="O195" s="31"/>
      <c r="P195" s="42"/>
    </row>
    <row r="196" spans="1:16" x14ac:dyDescent="0.25">
      <c r="A196" s="28" t="s">
        <v>87</v>
      </c>
      <c r="B196" s="29">
        <v>1</v>
      </c>
      <c r="C196" s="29">
        <v>1</v>
      </c>
      <c r="D196" s="29">
        <v>1</v>
      </c>
      <c r="E196" s="29">
        <v>1</v>
      </c>
      <c r="F196" s="29">
        <v>1</v>
      </c>
      <c r="G196" s="29">
        <v>1</v>
      </c>
      <c r="H196" s="29">
        <v>1</v>
      </c>
      <c r="I196" s="29">
        <v>1</v>
      </c>
      <c r="J196" s="29">
        <v>1</v>
      </c>
      <c r="K196" s="30">
        <v>1</v>
      </c>
      <c r="L196" s="30">
        <v>1</v>
      </c>
      <c r="M196" s="29">
        <f>B196+C196+D196+E196+F196+G196+H196+I196+J196</f>
        <v>9</v>
      </c>
      <c r="N196" s="30">
        <f>K196+L196</f>
        <v>2</v>
      </c>
      <c r="O196" s="31"/>
      <c r="P196" s="42"/>
    </row>
    <row r="197" spans="1:16" x14ac:dyDescent="0.25">
      <c r="A197" s="28" t="s">
        <v>113</v>
      </c>
      <c r="B197" s="29">
        <v>1</v>
      </c>
      <c r="C197" s="29">
        <v>1</v>
      </c>
      <c r="D197" s="29">
        <v>1</v>
      </c>
      <c r="E197" s="29">
        <v>1</v>
      </c>
      <c r="F197" s="29">
        <v>1</v>
      </c>
      <c r="G197" s="29">
        <v>1</v>
      </c>
      <c r="H197" s="29">
        <v>1</v>
      </c>
      <c r="I197" s="29">
        <v>1</v>
      </c>
      <c r="J197" s="29">
        <v>1</v>
      </c>
      <c r="K197" s="30">
        <v>1</v>
      </c>
      <c r="L197" s="30">
        <v>1</v>
      </c>
      <c r="M197" s="29">
        <f>B197+C197+D197+E197+F197+G197+H197+I197+J197</f>
        <v>9</v>
      </c>
      <c r="N197" s="30">
        <f>K197+L197</f>
        <v>2</v>
      </c>
      <c r="O197" s="31"/>
      <c r="P197" s="42"/>
    </row>
    <row r="198" spans="1:16" ht="31.5" x14ac:dyDescent="0.25">
      <c r="A198" s="4" t="s">
        <v>76</v>
      </c>
    </row>
    <row r="199" spans="1:16" x14ac:dyDescent="0.25">
      <c r="A199" s="28" t="s">
        <v>114</v>
      </c>
      <c r="B199" s="29">
        <v>1</v>
      </c>
      <c r="C199" s="29">
        <v>1</v>
      </c>
      <c r="D199" s="29">
        <v>1</v>
      </c>
      <c r="E199" s="29">
        <v>1</v>
      </c>
      <c r="F199" s="29">
        <v>1</v>
      </c>
      <c r="G199" s="29">
        <v>1</v>
      </c>
      <c r="H199" s="29">
        <v>1</v>
      </c>
      <c r="I199" s="29">
        <v>1</v>
      </c>
      <c r="J199" s="29">
        <v>1</v>
      </c>
      <c r="K199" s="29">
        <v>1</v>
      </c>
      <c r="L199" s="29">
        <v>1</v>
      </c>
      <c r="M199" s="29">
        <f>SUM(B199:L199)</f>
        <v>11</v>
      </c>
      <c r="N199" s="30"/>
      <c r="O199" s="31"/>
      <c r="P199" s="42"/>
    </row>
    <row r="200" spans="1:16" x14ac:dyDescent="0.25">
      <c r="A200" s="28" t="s">
        <v>80</v>
      </c>
      <c r="B200" s="29">
        <v>1</v>
      </c>
      <c r="C200" s="29">
        <v>1</v>
      </c>
      <c r="D200" s="29">
        <v>1</v>
      </c>
      <c r="E200" s="29">
        <v>1</v>
      </c>
      <c r="F200" s="29">
        <v>1</v>
      </c>
      <c r="G200" s="29">
        <v>1</v>
      </c>
      <c r="H200" s="29">
        <v>1</v>
      </c>
      <c r="I200" s="29">
        <v>1</v>
      </c>
      <c r="J200" s="29">
        <v>1</v>
      </c>
      <c r="K200" s="29">
        <v>1</v>
      </c>
      <c r="L200" s="29">
        <v>1</v>
      </c>
      <c r="M200" s="29">
        <f>SUM(B200:L200)</f>
        <v>11</v>
      </c>
      <c r="N200" s="30"/>
      <c r="O200" s="31"/>
      <c r="P200" s="42"/>
    </row>
    <row r="201" spans="1:16" ht="31.5" x14ac:dyDescent="0.25">
      <c r="A201" s="4" t="s">
        <v>77</v>
      </c>
    </row>
    <row r="202" spans="1:16" x14ac:dyDescent="0.25">
      <c r="A202" s="28" t="s">
        <v>52</v>
      </c>
      <c r="B202" s="29">
        <v>1</v>
      </c>
      <c r="C202" s="29">
        <v>1</v>
      </c>
      <c r="D202" s="29">
        <v>1</v>
      </c>
      <c r="E202" s="29">
        <v>1</v>
      </c>
      <c r="F202" s="29">
        <v>1</v>
      </c>
      <c r="G202" s="29">
        <v>1</v>
      </c>
      <c r="H202" s="29">
        <v>1</v>
      </c>
      <c r="I202" s="29">
        <v>1</v>
      </c>
      <c r="J202" s="29">
        <v>1</v>
      </c>
      <c r="K202" s="29">
        <v>1</v>
      </c>
      <c r="L202" s="39"/>
      <c r="M202" s="29">
        <f>SUM(B202:L202)</f>
        <v>10</v>
      </c>
      <c r="N202" s="30"/>
      <c r="O202" s="31"/>
      <c r="P202" s="42">
        <v>1</v>
      </c>
    </row>
    <row r="203" spans="1:16" x14ac:dyDescent="0.25">
      <c r="A203" s="28" t="s">
        <v>80</v>
      </c>
      <c r="B203" s="29">
        <v>1</v>
      </c>
      <c r="C203" s="29">
        <v>1</v>
      </c>
      <c r="D203" s="29">
        <v>1</v>
      </c>
      <c r="E203" s="29">
        <v>1</v>
      </c>
      <c r="F203" s="29">
        <v>1</v>
      </c>
      <c r="G203" s="29">
        <v>1</v>
      </c>
      <c r="H203" s="29">
        <v>1</v>
      </c>
      <c r="I203" s="29">
        <v>1</v>
      </c>
      <c r="J203" s="29">
        <v>1</v>
      </c>
      <c r="K203" s="29">
        <v>1</v>
      </c>
      <c r="L203" s="39"/>
      <c r="M203" s="29">
        <f>SUM(B203:L203)</f>
        <v>10</v>
      </c>
      <c r="N203" s="30"/>
      <c r="O203" s="31"/>
      <c r="P203" s="42">
        <v>1</v>
      </c>
    </row>
    <row r="204" spans="1:16" x14ac:dyDescent="0.25">
      <c r="A204" s="28" t="s">
        <v>81</v>
      </c>
      <c r="B204" s="29">
        <v>1</v>
      </c>
      <c r="C204" s="29">
        <v>1</v>
      </c>
      <c r="D204" s="29">
        <v>1</v>
      </c>
      <c r="E204" s="29">
        <v>1</v>
      </c>
      <c r="F204" s="29">
        <v>1</v>
      </c>
      <c r="G204" s="29">
        <v>1</v>
      </c>
      <c r="H204" s="29">
        <v>1</v>
      </c>
      <c r="I204" s="29">
        <v>1</v>
      </c>
      <c r="J204" s="29">
        <v>1</v>
      </c>
      <c r="K204" s="29">
        <v>1</v>
      </c>
      <c r="L204" s="39"/>
      <c r="M204" s="29">
        <f>SUM(B204:L204)</f>
        <v>10</v>
      </c>
      <c r="N204" s="30"/>
      <c r="O204" s="31"/>
      <c r="P204" s="42">
        <v>1</v>
      </c>
    </row>
    <row r="205" spans="1:16" x14ac:dyDescent="0.25">
      <c r="A205" s="28" t="s">
        <v>82</v>
      </c>
      <c r="B205" s="29">
        <v>1</v>
      </c>
      <c r="C205" s="29">
        <v>1</v>
      </c>
      <c r="D205" s="29">
        <v>1</v>
      </c>
      <c r="E205" s="29">
        <v>1</v>
      </c>
      <c r="F205" s="29">
        <v>1</v>
      </c>
      <c r="G205" s="29">
        <v>1</v>
      </c>
      <c r="H205" s="29">
        <v>1</v>
      </c>
      <c r="I205" s="29">
        <v>1</v>
      </c>
      <c r="J205" s="29">
        <v>1</v>
      </c>
      <c r="K205" s="30">
        <v>1</v>
      </c>
      <c r="L205" s="39"/>
      <c r="M205" s="29">
        <f>B205+C205+D205+E205+F205+G205+H205+I205+J205</f>
        <v>9</v>
      </c>
      <c r="N205" s="30">
        <v>1</v>
      </c>
      <c r="O205" s="31"/>
      <c r="P205" s="42">
        <v>1</v>
      </c>
    </row>
    <row r="206" spans="1:16" x14ac:dyDescent="0.25">
      <c r="A206" s="28" t="s">
        <v>102</v>
      </c>
      <c r="B206" s="29">
        <v>1</v>
      </c>
      <c r="C206" s="29">
        <v>1</v>
      </c>
      <c r="D206" s="29">
        <v>1</v>
      </c>
      <c r="E206" s="29">
        <v>1</v>
      </c>
      <c r="F206" s="29">
        <v>1</v>
      </c>
      <c r="G206" s="29">
        <v>1</v>
      </c>
      <c r="H206" s="29">
        <v>1</v>
      </c>
      <c r="I206" s="29">
        <v>1</v>
      </c>
      <c r="J206" s="29">
        <v>1</v>
      </c>
      <c r="K206" s="30">
        <v>1</v>
      </c>
      <c r="L206" s="39"/>
      <c r="M206" s="29">
        <f>B206+C206+D206+E206+F206+G206+H206+I206+J206</f>
        <v>9</v>
      </c>
      <c r="N206" s="30">
        <v>1</v>
      </c>
      <c r="O206" s="31"/>
      <c r="P206" s="42">
        <v>1</v>
      </c>
    </row>
    <row r="207" spans="1:16" ht="47.25" x14ac:dyDescent="0.25">
      <c r="A207" s="4" t="s">
        <v>78</v>
      </c>
    </row>
    <row r="208" spans="1:16" x14ac:dyDescent="0.25">
      <c r="A208" s="28" t="s">
        <v>52</v>
      </c>
      <c r="B208" s="29">
        <v>1</v>
      </c>
      <c r="C208" s="29">
        <v>1</v>
      </c>
      <c r="D208" s="29">
        <v>1</v>
      </c>
      <c r="E208" s="29">
        <v>1</v>
      </c>
      <c r="F208" s="29">
        <v>1</v>
      </c>
      <c r="G208" s="29">
        <v>1</v>
      </c>
      <c r="H208" s="29">
        <v>1</v>
      </c>
      <c r="I208" s="29">
        <v>1</v>
      </c>
      <c r="J208" s="29">
        <v>1</v>
      </c>
      <c r="K208" s="29">
        <v>1</v>
      </c>
      <c r="L208" s="39"/>
      <c r="M208" s="29">
        <f t="shared" ref="M208:M213" si="13">SUM(B208:L208)</f>
        <v>10</v>
      </c>
      <c r="N208" s="30"/>
      <c r="O208" s="31"/>
      <c r="P208" s="42">
        <v>1</v>
      </c>
    </row>
    <row r="209" spans="1:16" x14ac:dyDescent="0.25">
      <c r="A209" s="28" t="s">
        <v>80</v>
      </c>
      <c r="B209" s="29">
        <v>1</v>
      </c>
      <c r="C209" s="29">
        <v>1</v>
      </c>
      <c r="D209" s="29">
        <v>1</v>
      </c>
      <c r="E209" s="29">
        <v>1</v>
      </c>
      <c r="F209" s="29">
        <v>1</v>
      </c>
      <c r="G209" s="29">
        <v>1</v>
      </c>
      <c r="H209" s="29">
        <v>1</v>
      </c>
      <c r="I209" s="29">
        <v>1</v>
      </c>
      <c r="J209" s="29">
        <v>1</v>
      </c>
      <c r="K209" s="29">
        <v>1</v>
      </c>
      <c r="L209" s="39"/>
      <c r="M209" s="29">
        <f t="shared" si="13"/>
        <v>10</v>
      </c>
      <c r="N209" s="30"/>
      <c r="O209" s="31"/>
      <c r="P209" s="42">
        <v>1</v>
      </c>
    </row>
    <row r="210" spans="1:16" x14ac:dyDescent="0.25">
      <c r="A210" s="28" t="s">
        <v>81</v>
      </c>
      <c r="B210" s="29">
        <v>1</v>
      </c>
      <c r="C210" s="29">
        <v>1</v>
      </c>
      <c r="D210" s="29">
        <v>1</v>
      </c>
      <c r="E210" s="29">
        <v>1</v>
      </c>
      <c r="F210" s="29">
        <v>1</v>
      </c>
      <c r="G210" s="29">
        <v>1</v>
      </c>
      <c r="H210" s="29">
        <v>1</v>
      </c>
      <c r="I210" s="29">
        <v>1</v>
      </c>
      <c r="J210" s="29">
        <v>1</v>
      </c>
      <c r="K210" s="29">
        <v>1</v>
      </c>
      <c r="L210" s="39"/>
      <c r="M210" s="29">
        <f t="shared" si="13"/>
        <v>10</v>
      </c>
      <c r="N210" s="30"/>
      <c r="O210" s="31"/>
      <c r="P210" s="42">
        <v>1</v>
      </c>
    </row>
    <row r="211" spans="1:16" x14ac:dyDescent="0.25">
      <c r="A211" s="28" t="s">
        <v>82</v>
      </c>
      <c r="B211" s="29">
        <v>1</v>
      </c>
      <c r="C211" s="29">
        <v>1</v>
      </c>
      <c r="D211" s="29">
        <v>1</v>
      </c>
      <c r="E211" s="29">
        <v>1</v>
      </c>
      <c r="F211" s="29">
        <v>1</v>
      </c>
      <c r="G211" s="29">
        <v>1</v>
      </c>
      <c r="H211" s="29">
        <v>1</v>
      </c>
      <c r="I211" s="29">
        <v>1</v>
      </c>
      <c r="J211" s="29">
        <v>1</v>
      </c>
      <c r="K211" s="29">
        <v>1</v>
      </c>
      <c r="L211" s="39"/>
      <c r="M211" s="29">
        <f t="shared" si="13"/>
        <v>10</v>
      </c>
      <c r="N211" s="30"/>
      <c r="O211" s="31"/>
      <c r="P211" s="42">
        <v>1</v>
      </c>
    </row>
    <row r="212" spans="1:16" x14ac:dyDescent="0.25">
      <c r="A212" s="28" t="s">
        <v>115</v>
      </c>
      <c r="B212" s="29">
        <v>1</v>
      </c>
      <c r="C212" s="29">
        <v>1</v>
      </c>
      <c r="D212" s="29">
        <v>1</v>
      </c>
      <c r="E212" s="29">
        <v>1</v>
      </c>
      <c r="F212" s="29">
        <v>1</v>
      </c>
      <c r="G212" s="29">
        <v>1</v>
      </c>
      <c r="H212" s="29">
        <v>1</v>
      </c>
      <c r="I212" s="29">
        <v>1</v>
      </c>
      <c r="J212" s="29">
        <v>1</v>
      </c>
      <c r="K212" s="29">
        <v>1</v>
      </c>
      <c r="L212" s="39"/>
      <c r="M212" s="29">
        <f t="shared" si="13"/>
        <v>10</v>
      </c>
      <c r="N212" s="30"/>
      <c r="O212" s="31"/>
      <c r="P212" s="42">
        <v>1</v>
      </c>
    </row>
    <row r="213" spans="1:16" x14ac:dyDescent="0.25">
      <c r="A213" s="28" t="s">
        <v>116</v>
      </c>
      <c r="B213" s="29">
        <v>1</v>
      </c>
      <c r="C213" s="29">
        <v>1</v>
      </c>
      <c r="D213" s="29">
        <v>1</v>
      </c>
      <c r="E213" s="29">
        <v>1</v>
      </c>
      <c r="F213" s="29">
        <v>1</v>
      </c>
      <c r="G213" s="29">
        <v>1</v>
      </c>
      <c r="H213" s="29">
        <v>1</v>
      </c>
      <c r="I213" s="29">
        <v>1</v>
      </c>
      <c r="J213" s="29">
        <v>1</v>
      </c>
      <c r="K213" s="29">
        <v>1</v>
      </c>
      <c r="L213" s="39"/>
      <c r="M213" s="29">
        <f t="shared" si="13"/>
        <v>10</v>
      </c>
      <c r="N213" s="30"/>
      <c r="O213" s="31"/>
      <c r="P213" s="42">
        <v>1</v>
      </c>
    </row>
    <row r="214" spans="1:16" x14ac:dyDescent="0.25">
      <c r="A214" s="28" t="s">
        <v>87</v>
      </c>
      <c r="B214" s="29">
        <v>1</v>
      </c>
      <c r="C214" s="29">
        <v>1</v>
      </c>
      <c r="D214" s="29">
        <v>1</v>
      </c>
      <c r="E214" s="29">
        <v>1</v>
      </c>
      <c r="F214" s="29">
        <v>1</v>
      </c>
      <c r="G214" s="29">
        <v>1</v>
      </c>
      <c r="H214" s="29">
        <v>1</v>
      </c>
      <c r="I214" s="29">
        <v>1</v>
      </c>
      <c r="J214" s="29">
        <v>1</v>
      </c>
      <c r="K214" s="30">
        <v>1</v>
      </c>
      <c r="L214" s="39"/>
      <c r="M214" s="29">
        <f>B214+C214+D214+E214+F214+G214+H214+I214+J214</f>
        <v>9</v>
      </c>
      <c r="N214" s="30">
        <v>1</v>
      </c>
      <c r="O214" s="31"/>
      <c r="P214" s="42">
        <v>1</v>
      </c>
    </row>
    <row r="215" spans="1:16" x14ac:dyDescent="0.25">
      <c r="A215" s="28" t="s">
        <v>84</v>
      </c>
      <c r="B215" s="29">
        <v>1</v>
      </c>
      <c r="C215" s="29">
        <v>1</v>
      </c>
      <c r="D215" s="29">
        <v>1</v>
      </c>
      <c r="E215" s="29">
        <v>1</v>
      </c>
      <c r="F215" s="29">
        <v>1</v>
      </c>
      <c r="G215" s="29">
        <v>1</v>
      </c>
      <c r="H215" s="29">
        <v>1</v>
      </c>
      <c r="I215" s="29">
        <v>1</v>
      </c>
      <c r="J215" s="29">
        <v>1</v>
      </c>
      <c r="K215" s="29">
        <v>1</v>
      </c>
      <c r="L215" s="39"/>
      <c r="M215" s="29">
        <f>SUM(B215:L215)</f>
        <v>10</v>
      </c>
      <c r="N215" s="30"/>
      <c r="O215" s="31"/>
      <c r="P215" s="42">
        <v>1</v>
      </c>
    </row>
    <row r="216" spans="1:16" ht="31.5" x14ac:dyDescent="0.25">
      <c r="A216" s="4" t="s">
        <v>79</v>
      </c>
    </row>
    <row r="217" spans="1:16" x14ac:dyDescent="0.25">
      <c r="A217" s="28" t="s">
        <v>52</v>
      </c>
      <c r="B217" s="29">
        <v>1</v>
      </c>
      <c r="C217" s="29">
        <v>1</v>
      </c>
      <c r="D217" s="39"/>
      <c r="E217" s="39"/>
      <c r="F217" s="29">
        <v>1</v>
      </c>
      <c r="G217" s="29">
        <v>1</v>
      </c>
      <c r="H217" s="29">
        <v>1</v>
      </c>
      <c r="I217" s="29">
        <v>1</v>
      </c>
      <c r="J217" s="29">
        <v>1</v>
      </c>
      <c r="K217" s="29">
        <v>1</v>
      </c>
      <c r="L217" s="39"/>
      <c r="M217" s="29">
        <f>B217+C217+F217+G217+H217+I217+J217+K217</f>
        <v>8</v>
      </c>
      <c r="N217" s="30"/>
      <c r="O217" s="31"/>
      <c r="P217" s="42">
        <v>3</v>
      </c>
    </row>
    <row r="218" spans="1:16" x14ac:dyDescent="0.25">
      <c r="A218" s="28" t="s">
        <v>80</v>
      </c>
      <c r="B218" s="29">
        <v>1</v>
      </c>
      <c r="C218" s="29">
        <v>1</v>
      </c>
      <c r="D218" s="39"/>
      <c r="E218" s="39"/>
      <c r="F218" s="29">
        <v>1</v>
      </c>
      <c r="G218" s="29">
        <v>1</v>
      </c>
      <c r="H218" s="29">
        <v>1</v>
      </c>
      <c r="I218" s="29">
        <v>1</v>
      </c>
      <c r="J218" s="29">
        <v>1</v>
      </c>
      <c r="K218" s="29">
        <v>1</v>
      </c>
      <c r="L218" s="39"/>
      <c r="M218" s="29">
        <f>B218+C218+F218+G218+H218+I218+J218+K218</f>
        <v>8</v>
      </c>
      <c r="N218" s="30"/>
      <c r="O218" s="31"/>
      <c r="P218" s="42">
        <v>3</v>
      </c>
    </row>
    <row r="219" spans="1:16" x14ac:dyDescent="0.25">
      <c r="A219" s="28"/>
    </row>
    <row r="220" spans="1:16" ht="47.25" x14ac:dyDescent="0.25">
      <c r="A220" s="4" t="s">
        <v>120</v>
      </c>
    </row>
    <row r="221" spans="1:16" x14ac:dyDescent="0.25">
      <c r="A221" s="28" t="s">
        <v>52</v>
      </c>
      <c r="B221" s="29">
        <v>1</v>
      </c>
      <c r="C221" s="29">
        <v>1</v>
      </c>
      <c r="D221" s="29">
        <v>1</v>
      </c>
      <c r="E221" s="29">
        <v>1</v>
      </c>
      <c r="F221" s="29">
        <v>1</v>
      </c>
      <c r="G221" s="29">
        <v>1</v>
      </c>
      <c r="H221" s="29">
        <v>1</v>
      </c>
      <c r="I221" s="29">
        <v>1</v>
      </c>
      <c r="J221" s="29">
        <v>1</v>
      </c>
      <c r="K221" s="29">
        <v>1</v>
      </c>
      <c r="L221" s="29">
        <v>1</v>
      </c>
      <c r="M221" s="29">
        <f>SUM(B221:L221)</f>
        <v>11</v>
      </c>
      <c r="N221" s="30"/>
      <c r="O221" s="31"/>
      <c r="P221" s="51"/>
    </row>
    <row r="222" spans="1:16" x14ac:dyDescent="0.25">
      <c r="A222" s="28" t="s">
        <v>80</v>
      </c>
      <c r="B222" s="29">
        <v>1</v>
      </c>
      <c r="C222" s="29">
        <v>1</v>
      </c>
      <c r="D222" s="29">
        <v>1</v>
      </c>
      <c r="E222" s="29">
        <v>1</v>
      </c>
      <c r="F222" s="29">
        <v>1</v>
      </c>
      <c r="G222" s="29">
        <v>1</v>
      </c>
      <c r="H222" s="29">
        <v>1</v>
      </c>
      <c r="I222" s="29">
        <v>1</v>
      </c>
      <c r="J222" s="29">
        <v>1</v>
      </c>
      <c r="K222" s="29">
        <v>1</v>
      </c>
      <c r="L222" s="29">
        <v>1</v>
      </c>
      <c r="M222" s="29">
        <f t="shared" ref="M222:M228" si="14">SUM(B222:L222)</f>
        <v>11</v>
      </c>
      <c r="N222" s="30"/>
      <c r="O222" s="31"/>
      <c r="P222" s="51"/>
    </row>
    <row r="223" spans="1:16" x14ac:dyDescent="0.25">
      <c r="A223" s="28" t="s">
        <v>81</v>
      </c>
      <c r="B223" s="29">
        <v>1</v>
      </c>
      <c r="C223" s="29">
        <v>1</v>
      </c>
      <c r="D223" s="29">
        <v>1</v>
      </c>
      <c r="E223" s="29">
        <v>1</v>
      </c>
      <c r="F223" s="29">
        <v>1</v>
      </c>
      <c r="G223" s="29">
        <v>1</v>
      </c>
      <c r="H223" s="29">
        <v>1</v>
      </c>
      <c r="I223" s="29">
        <v>1</v>
      </c>
      <c r="J223" s="29">
        <v>1</v>
      </c>
      <c r="K223" s="29">
        <v>1</v>
      </c>
      <c r="L223" s="29">
        <v>1</v>
      </c>
      <c r="M223" s="29">
        <f t="shared" si="14"/>
        <v>11</v>
      </c>
      <c r="N223" s="30"/>
      <c r="O223" s="31"/>
      <c r="P223" s="51"/>
    </row>
    <row r="224" spans="1:16" x14ac:dyDescent="0.25">
      <c r="A224" s="28" t="s">
        <v>82</v>
      </c>
      <c r="B224" s="29">
        <v>1</v>
      </c>
      <c r="C224" s="29">
        <v>1</v>
      </c>
      <c r="D224" s="29">
        <v>1</v>
      </c>
      <c r="E224" s="29">
        <v>1</v>
      </c>
      <c r="F224" s="29">
        <v>1</v>
      </c>
      <c r="G224" s="29">
        <v>1</v>
      </c>
      <c r="H224" s="29">
        <v>1</v>
      </c>
      <c r="I224" s="29">
        <v>1</v>
      </c>
      <c r="J224" s="29">
        <v>1</v>
      </c>
      <c r="K224" s="29">
        <v>1</v>
      </c>
      <c r="L224" s="29">
        <v>1</v>
      </c>
      <c r="M224" s="29">
        <f t="shared" si="14"/>
        <v>11</v>
      </c>
      <c r="N224" s="30"/>
      <c r="O224" s="31"/>
      <c r="P224" s="51"/>
    </row>
    <row r="225" spans="1:16" x14ac:dyDescent="0.25">
      <c r="A225" s="28" t="s">
        <v>83</v>
      </c>
      <c r="B225" s="29">
        <v>1</v>
      </c>
      <c r="C225" s="29">
        <v>1</v>
      </c>
      <c r="D225" s="29">
        <v>1</v>
      </c>
      <c r="E225" s="29">
        <v>1</v>
      </c>
      <c r="F225" s="29">
        <v>1</v>
      </c>
      <c r="G225" s="29">
        <v>1</v>
      </c>
      <c r="H225" s="29">
        <v>1</v>
      </c>
      <c r="I225" s="29">
        <v>1</v>
      </c>
      <c r="J225" s="29">
        <v>1</v>
      </c>
      <c r="K225" s="29">
        <v>1</v>
      </c>
      <c r="L225" s="29">
        <v>1</v>
      </c>
      <c r="M225" s="29">
        <f t="shared" si="14"/>
        <v>11</v>
      </c>
      <c r="N225" s="30"/>
      <c r="O225" s="31"/>
      <c r="P225" s="51"/>
    </row>
    <row r="226" spans="1:16" x14ac:dyDescent="0.25">
      <c r="A226" s="28" t="s">
        <v>86</v>
      </c>
      <c r="B226" s="29">
        <v>1</v>
      </c>
      <c r="C226" s="29">
        <v>1</v>
      </c>
      <c r="D226" s="29">
        <v>1</v>
      </c>
      <c r="E226" s="29">
        <v>1</v>
      </c>
      <c r="F226" s="29">
        <v>1</v>
      </c>
      <c r="G226" s="29">
        <v>1</v>
      </c>
      <c r="H226" s="29">
        <v>1</v>
      </c>
      <c r="I226" s="29">
        <v>1</v>
      </c>
      <c r="J226" s="29">
        <v>1</v>
      </c>
      <c r="K226" s="29">
        <v>1</v>
      </c>
      <c r="L226" s="29">
        <v>1</v>
      </c>
      <c r="M226" s="29">
        <f t="shared" si="14"/>
        <v>11</v>
      </c>
      <c r="N226" s="30"/>
      <c r="O226" s="31"/>
      <c r="P226" s="51"/>
    </row>
    <row r="227" spans="1:16" x14ac:dyDescent="0.25">
      <c r="A227" s="28" t="s">
        <v>87</v>
      </c>
      <c r="B227" s="29">
        <v>1</v>
      </c>
      <c r="C227" s="29">
        <v>1</v>
      </c>
      <c r="D227" s="29">
        <v>1</v>
      </c>
      <c r="E227" s="29">
        <v>1</v>
      </c>
      <c r="F227" s="29">
        <v>1</v>
      </c>
      <c r="G227" s="29">
        <v>1</v>
      </c>
      <c r="H227" s="29">
        <v>1</v>
      </c>
      <c r="I227" s="29">
        <v>1</v>
      </c>
      <c r="J227" s="29">
        <v>1</v>
      </c>
      <c r="K227" s="29">
        <v>1</v>
      </c>
      <c r="L227" s="29">
        <v>1</v>
      </c>
      <c r="M227" s="29">
        <f t="shared" si="14"/>
        <v>11</v>
      </c>
      <c r="N227" s="30"/>
      <c r="O227" s="31"/>
      <c r="P227" s="51"/>
    </row>
    <row r="228" spans="1:16" x14ac:dyDescent="0.25">
      <c r="A228" s="28" t="s">
        <v>84</v>
      </c>
      <c r="B228" s="29">
        <v>1</v>
      </c>
      <c r="C228" s="29">
        <v>1</v>
      </c>
      <c r="D228" s="29">
        <v>1</v>
      </c>
      <c r="E228" s="29">
        <v>1</v>
      </c>
      <c r="F228" s="29">
        <v>1</v>
      </c>
      <c r="G228" s="29">
        <v>1</v>
      </c>
      <c r="H228" s="29">
        <v>1</v>
      </c>
      <c r="I228" s="29">
        <v>1</v>
      </c>
      <c r="J228" s="29">
        <v>1</v>
      </c>
      <c r="K228" s="29">
        <v>1</v>
      </c>
      <c r="L228" s="29">
        <v>1</v>
      </c>
      <c r="M228" s="29">
        <f t="shared" si="14"/>
        <v>11</v>
      </c>
      <c r="N228" s="30"/>
      <c r="O228" s="31"/>
      <c r="P228" s="51"/>
    </row>
    <row r="229" spans="1:16" ht="47.25" x14ac:dyDescent="0.25">
      <c r="A229" s="4" t="s">
        <v>122</v>
      </c>
    </row>
    <row r="230" spans="1:16" x14ac:dyDescent="0.25">
      <c r="A230" s="28" t="s">
        <v>52</v>
      </c>
      <c r="B230" s="29">
        <v>1</v>
      </c>
      <c r="C230" s="29">
        <v>1</v>
      </c>
      <c r="D230" s="29">
        <v>1</v>
      </c>
      <c r="E230" s="29">
        <v>1</v>
      </c>
      <c r="F230" s="29">
        <v>1</v>
      </c>
      <c r="G230" s="29">
        <v>1</v>
      </c>
      <c r="H230" s="29">
        <v>1</v>
      </c>
      <c r="I230" s="29">
        <v>1</v>
      </c>
      <c r="J230" s="29">
        <v>1</v>
      </c>
      <c r="K230" s="29">
        <v>1</v>
      </c>
      <c r="L230" s="29">
        <v>1</v>
      </c>
      <c r="M230" s="29">
        <f>SUM(B230:L230)</f>
        <v>11</v>
      </c>
      <c r="N230" s="30"/>
      <c r="O230" s="31"/>
      <c r="P230" s="51"/>
    </row>
    <row r="231" spans="1:16" x14ac:dyDescent="0.25">
      <c r="A231" s="28" t="s">
        <v>80</v>
      </c>
      <c r="B231" s="29">
        <v>1</v>
      </c>
      <c r="C231" s="29">
        <v>1</v>
      </c>
      <c r="D231" s="29">
        <v>1</v>
      </c>
      <c r="E231" s="29">
        <v>1</v>
      </c>
      <c r="F231" s="29">
        <v>1</v>
      </c>
      <c r="G231" s="29">
        <v>1</v>
      </c>
      <c r="H231" s="29">
        <v>1</v>
      </c>
      <c r="I231" s="29">
        <v>1</v>
      </c>
      <c r="J231" s="29">
        <v>1</v>
      </c>
      <c r="K231" s="29">
        <v>1</v>
      </c>
      <c r="L231" s="29">
        <v>1</v>
      </c>
      <c r="M231" s="29">
        <f t="shared" ref="M231:M234" si="15">SUM(B231:L231)</f>
        <v>11</v>
      </c>
      <c r="N231" s="30"/>
      <c r="O231" s="31"/>
      <c r="P231" s="51"/>
    </row>
    <row r="232" spans="1:16" x14ac:dyDescent="0.25">
      <c r="A232" s="28" t="s">
        <v>81</v>
      </c>
      <c r="B232" s="29">
        <v>1</v>
      </c>
      <c r="C232" s="29">
        <v>1</v>
      </c>
      <c r="D232" s="29">
        <v>1</v>
      </c>
      <c r="E232" s="29">
        <v>1</v>
      </c>
      <c r="F232" s="29">
        <v>1</v>
      </c>
      <c r="G232" s="29">
        <v>1</v>
      </c>
      <c r="H232" s="29">
        <v>1</v>
      </c>
      <c r="I232" s="29">
        <v>1</v>
      </c>
      <c r="J232" s="29">
        <v>1</v>
      </c>
      <c r="K232" s="29">
        <v>1</v>
      </c>
      <c r="L232" s="29">
        <v>1</v>
      </c>
      <c r="M232" s="29">
        <f t="shared" si="15"/>
        <v>11</v>
      </c>
      <c r="N232" s="30"/>
      <c r="O232" s="31"/>
      <c r="P232" s="51"/>
    </row>
    <row r="233" spans="1:16" x14ac:dyDescent="0.25">
      <c r="A233" s="28" t="s">
        <v>82</v>
      </c>
      <c r="B233" s="29">
        <v>1</v>
      </c>
      <c r="C233" s="29">
        <v>1</v>
      </c>
      <c r="D233" s="29">
        <v>1</v>
      </c>
      <c r="E233" s="29">
        <v>1</v>
      </c>
      <c r="F233" s="29">
        <v>1</v>
      </c>
      <c r="G233" s="29">
        <v>1</v>
      </c>
      <c r="H233" s="29">
        <v>1</v>
      </c>
      <c r="I233" s="29">
        <v>1</v>
      </c>
      <c r="J233" s="29">
        <v>1</v>
      </c>
      <c r="K233" s="29">
        <v>1</v>
      </c>
      <c r="L233" s="29">
        <v>1</v>
      </c>
      <c r="M233" s="29">
        <f t="shared" si="15"/>
        <v>11</v>
      </c>
      <c r="N233" s="30"/>
      <c r="O233" s="31"/>
      <c r="P233" s="51"/>
    </row>
    <row r="234" spans="1:16" x14ac:dyDescent="0.25">
      <c r="A234" s="28" t="s">
        <v>83</v>
      </c>
      <c r="B234" s="29">
        <v>1</v>
      </c>
      <c r="C234" s="29">
        <v>1</v>
      </c>
      <c r="D234" s="29">
        <v>1</v>
      </c>
      <c r="E234" s="29">
        <v>1</v>
      </c>
      <c r="F234" s="29">
        <v>1</v>
      </c>
      <c r="G234" s="29">
        <v>1</v>
      </c>
      <c r="H234" s="29">
        <v>1</v>
      </c>
      <c r="I234" s="29">
        <v>1</v>
      </c>
      <c r="J234" s="29">
        <v>1</v>
      </c>
      <c r="K234" s="29">
        <v>1</v>
      </c>
      <c r="L234" s="29">
        <v>1</v>
      </c>
      <c r="M234" s="29">
        <f t="shared" si="15"/>
        <v>11</v>
      </c>
      <c r="N234" s="30"/>
      <c r="O234" s="31"/>
      <c r="P234" s="51"/>
    </row>
    <row r="235" spans="1:16" x14ac:dyDescent="0.25">
      <c r="A235" s="28" t="s">
        <v>91</v>
      </c>
      <c r="B235" s="29">
        <v>1</v>
      </c>
      <c r="C235" s="29">
        <v>1</v>
      </c>
      <c r="D235" s="29">
        <v>1</v>
      </c>
      <c r="E235" s="29">
        <v>1</v>
      </c>
      <c r="F235" s="29">
        <v>1</v>
      </c>
      <c r="G235" s="29">
        <v>1</v>
      </c>
      <c r="H235" s="29">
        <v>1</v>
      </c>
      <c r="I235" s="29">
        <v>1</v>
      </c>
      <c r="J235" s="29">
        <v>1</v>
      </c>
      <c r="K235" s="29">
        <v>1</v>
      </c>
      <c r="L235" s="29">
        <v>1</v>
      </c>
      <c r="M235" s="29">
        <f t="shared" ref="M235:M236" si="16">SUM(B235:L235)</f>
        <v>11</v>
      </c>
      <c r="N235" s="30"/>
      <c r="O235" s="31"/>
      <c r="P235" s="51"/>
    </row>
    <row r="236" spans="1:16" x14ac:dyDescent="0.25">
      <c r="A236" s="28" t="s">
        <v>125</v>
      </c>
      <c r="B236" s="29">
        <v>1</v>
      </c>
      <c r="C236" s="29">
        <v>1</v>
      </c>
      <c r="D236" s="29">
        <v>1</v>
      </c>
      <c r="E236" s="29">
        <v>1</v>
      </c>
      <c r="F236" s="29">
        <v>1</v>
      </c>
      <c r="G236" s="29">
        <v>1</v>
      </c>
      <c r="H236" s="29">
        <v>1</v>
      </c>
      <c r="I236" s="29">
        <v>1</v>
      </c>
      <c r="J236" s="29">
        <v>1</v>
      </c>
      <c r="K236" s="29">
        <v>1</v>
      </c>
      <c r="L236" s="29">
        <v>1</v>
      </c>
      <c r="M236" s="29">
        <f t="shared" si="16"/>
        <v>11</v>
      </c>
      <c r="N236" s="30"/>
      <c r="O236" s="31"/>
      <c r="P236" s="51"/>
    </row>
    <row r="237" spans="1:16" ht="31.5" x14ac:dyDescent="0.25">
      <c r="A237" s="4" t="s">
        <v>126</v>
      </c>
    </row>
    <row r="238" spans="1:16" x14ac:dyDescent="0.25">
      <c r="A238" s="28" t="s">
        <v>52</v>
      </c>
      <c r="B238" s="29">
        <v>1</v>
      </c>
      <c r="C238" s="29">
        <v>1</v>
      </c>
      <c r="D238" s="29">
        <v>1</v>
      </c>
      <c r="E238" s="29">
        <v>1</v>
      </c>
      <c r="F238" s="29">
        <v>1</v>
      </c>
      <c r="G238" s="29">
        <v>1</v>
      </c>
      <c r="H238" s="29">
        <v>1</v>
      </c>
      <c r="I238" s="29">
        <v>1</v>
      </c>
      <c r="J238" s="29">
        <v>1</v>
      </c>
      <c r="K238" s="29">
        <v>1</v>
      </c>
      <c r="L238" s="29">
        <v>1</v>
      </c>
      <c r="M238" s="29">
        <f>SUM(B238:L238)</f>
        <v>11</v>
      </c>
      <c r="N238" s="30"/>
      <c r="O238" s="31"/>
      <c r="P238" s="51"/>
    </row>
    <row r="239" spans="1:16" x14ac:dyDescent="0.25">
      <c r="A239" s="28" t="s">
        <v>80</v>
      </c>
      <c r="B239" s="29">
        <v>1</v>
      </c>
      <c r="C239" s="29">
        <v>1</v>
      </c>
      <c r="D239" s="29">
        <v>1</v>
      </c>
      <c r="E239" s="29">
        <v>1</v>
      </c>
      <c r="F239" s="29">
        <v>1</v>
      </c>
      <c r="G239" s="29">
        <v>1</v>
      </c>
      <c r="H239" s="29">
        <v>1</v>
      </c>
      <c r="I239" s="29">
        <v>1</v>
      </c>
      <c r="J239" s="29">
        <v>1</v>
      </c>
      <c r="K239" s="29">
        <v>1</v>
      </c>
      <c r="L239" s="29">
        <v>1</v>
      </c>
      <c r="M239" s="29">
        <f>SUM(B239:L239)</f>
        <v>11</v>
      </c>
      <c r="N239" s="30"/>
      <c r="O239" s="31"/>
      <c r="P239" s="51"/>
    </row>
    <row r="240" spans="1:16" ht="31.5" x14ac:dyDescent="0.25">
      <c r="A240" s="4" t="s">
        <v>127</v>
      </c>
    </row>
    <row r="241" spans="1:16" x14ac:dyDescent="0.25">
      <c r="A241" s="28" t="s">
        <v>52</v>
      </c>
      <c r="B241" s="29">
        <v>1</v>
      </c>
      <c r="C241" s="29">
        <v>1</v>
      </c>
      <c r="D241" s="29">
        <v>1</v>
      </c>
      <c r="E241" s="39"/>
      <c r="F241" s="29">
        <v>1</v>
      </c>
      <c r="G241" s="29">
        <v>1</v>
      </c>
      <c r="H241" s="29">
        <v>1</v>
      </c>
      <c r="I241" s="29">
        <v>1</v>
      </c>
      <c r="J241" s="29">
        <v>1</v>
      </c>
      <c r="K241" s="29">
        <v>1</v>
      </c>
      <c r="L241" s="29">
        <v>1</v>
      </c>
      <c r="M241" s="29">
        <f>SUM(B241:L241)</f>
        <v>10</v>
      </c>
      <c r="N241" s="46"/>
      <c r="O241" s="47"/>
      <c r="P241" s="50"/>
    </row>
    <row r="242" spans="1:16" x14ac:dyDescent="0.25">
      <c r="A242" s="28" t="s">
        <v>80</v>
      </c>
      <c r="B242" s="29">
        <v>1</v>
      </c>
      <c r="C242" s="29">
        <v>1</v>
      </c>
      <c r="D242" s="29">
        <v>1</v>
      </c>
      <c r="E242" s="39"/>
      <c r="F242" s="29">
        <v>1</v>
      </c>
      <c r="G242" s="29">
        <v>1</v>
      </c>
      <c r="H242" s="29">
        <v>1</v>
      </c>
      <c r="I242" s="29">
        <v>1</v>
      </c>
      <c r="J242" s="29">
        <v>1</v>
      </c>
      <c r="K242" s="30">
        <v>1</v>
      </c>
      <c r="L242" s="29">
        <v>1</v>
      </c>
      <c r="M242" s="29">
        <f>B242+C242+D242+F242+G242+H242+I242+J242+L242</f>
        <v>9</v>
      </c>
      <c r="N242" s="46">
        <v>1</v>
      </c>
      <c r="O242" s="47"/>
      <c r="P242" s="50"/>
    </row>
    <row r="243" spans="1:16" x14ac:dyDescent="0.25">
      <c r="A243" s="28" t="s">
        <v>81</v>
      </c>
      <c r="B243" s="29">
        <v>1</v>
      </c>
      <c r="C243" s="29">
        <v>1</v>
      </c>
      <c r="D243" s="29">
        <v>1</v>
      </c>
      <c r="E243" s="39"/>
      <c r="F243" s="29">
        <v>1</v>
      </c>
      <c r="G243" s="29">
        <v>1</v>
      </c>
      <c r="H243" s="29">
        <v>1</v>
      </c>
      <c r="I243" s="29">
        <v>1</v>
      </c>
      <c r="J243" s="29">
        <v>1</v>
      </c>
      <c r="K243" s="31">
        <v>1</v>
      </c>
      <c r="L243" s="29">
        <v>1</v>
      </c>
      <c r="M243" s="29">
        <f>B243+C243+D243+F243+G243+H243+I243+J243+L243</f>
        <v>9</v>
      </c>
      <c r="N243" s="46"/>
      <c r="O243" s="47">
        <v>1</v>
      </c>
      <c r="P243" s="50">
        <v>1</v>
      </c>
    </row>
    <row r="244" spans="1:16" ht="31.5" x14ac:dyDescent="0.25">
      <c r="A244" s="4" t="s">
        <v>129</v>
      </c>
    </row>
    <row r="245" spans="1:16" x14ac:dyDescent="0.25">
      <c r="A245" s="28" t="s">
        <v>52</v>
      </c>
      <c r="B245" s="29">
        <v>1</v>
      </c>
      <c r="C245" s="29">
        <v>1</v>
      </c>
      <c r="D245" s="29">
        <v>1</v>
      </c>
      <c r="E245" s="29">
        <v>1</v>
      </c>
      <c r="F245" s="29">
        <v>1</v>
      </c>
      <c r="G245" s="29">
        <v>1</v>
      </c>
      <c r="H245" s="29">
        <v>1</v>
      </c>
      <c r="I245" s="29">
        <v>1</v>
      </c>
      <c r="J245" s="29">
        <v>1</v>
      </c>
      <c r="K245" s="29">
        <v>1</v>
      </c>
      <c r="L245" s="29">
        <v>1</v>
      </c>
      <c r="M245" s="29">
        <v>11</v>
      </c>
      <c r="N245" s="30"/>
      <c r="O245" s="31"/>
      <c r="P245" s="51"/>
    </row>
    <row r="246" spans="1:16" x14ac:dyDescent="0.25">
      <c r="A246" s="28" t="s">
        <v>80</v>
      </c>
      <c r="B246" s="29">
        <v>1</v>
      </c>
      <c r="C246" s="29">
        <v>1</v>
      </c>
      <c r="D246" s="29">
        <v>1</v>
      </c>
      <c r="E246" s="29">
        <v>1</v>
      </c>
      <c r="F246" s="29">
        <v>1</v>
      </c>
      <c r="G246" s="29">
        <v>1</v>
      </c>
      <c r="H246" s="29">
        <v>1</v>
      </c>
      <c r="I246" s="29">
        <v>1</v>
      </c>
      <c r="J246" s="29">
        <v>1</v>
      </c>
      <c r="K246" s="29">
        <v>1</v>
      </c>
      <c r="L246" s="29">
        <v>1</v>
      </c>
      <c r="M246" s="29">
        <v>11</v>
      </c>
      <c r="N246" s="30"/>
      <c r="O246" s="31"/>
      <c r="P246" s="51"/>
    </row>
    <row r="247" spans="1:16" ht="31.5" x14ac:dyDescent="0.25">
      <c r="A247" s="4" t="s">
        <v>133</v>
      </c>
    </row>
    <row r="248" spans="1:16" x14ac:dyDescent="0.25">
      <c r="A248" s="28" t="s">
        <v>52</v>
      </c>
      <c r="B248" s="29">
        <v>1</v>
      </c>
      <c r="C248" s="29">
        <v>1</v>
      </c>
      <c r="D248" s="29">
        <v>1</v>
      </c>
      <c r="E248" s="29">
        <v>1</v>
      </c>
      <c r="F248" s="29">
        <v>1</v>
      </c>
      <c r="G248" s="29">
        <v>1</v>
      </c>
      <c r="H248" s="29">
        <v>1</v>
      </c>
      <c r="I248" s="29">
        <v>1</v>
      </c>
      <c r="J248" s="29">
        <v>1</v>
      </c>
      <c r="K248" s="29">
        <v>1</v>
      </c>
      <c r="L248" s="29">
        <v>1</v>
      </c>
      <c r="M248" s="29">
        <v>11</v>
      </c>
      <c r="N248" s="30"/>
      <c r="O248" s="31"/>
      <c r="P248" s="51"/>
    </row>
    <row r="249" spans="1:16" x14ac:dyDescent="0.25">
      <c r="A249" s="28" t="s">
        <v>80</v>
      </c>
      <c r="B249" s="29">
        <v>1</v>
      </c>
      <c r="C249" s="29">
        <v>1</v>
      </c>
      <c r="D249" s="29">
        <v>1</v>
      </c>
      <c r="E249" s="29">
        <v>1</v>
      </c>
      <c r="F249" s="29">
        <v>1</v>
      </c>
      <c r="G249" s="29">
        <v>1</v>
      </c>
      <c r="H249" s="29">
        <v>1</v>
      </c>
      <c r="I249" s="29">
        <v>1</v>
      </c>
      <c r="J249" s="29">
        <v>1</v>
      </c>
      <c r="K249" s="29">
        <v>1</v>
      </c>
      <c r="L249" s="29">
        <v>1</v>
      </c>
      <c r="M249" s="29">
        <v>11</v>
      </c>
      <c r="N249" s="30"/>
      <c r="O249" s="31"/>
      <c r="P249" s="51"/>
    </row>
    <row r="250" spans="1:16" x14ac:dyDescent="0.25">
      <c r="A250" s="28" t="s">
        <v>81</v>
      </c>
      <c r="B250" s="29">
        <v>1</v>
      </c>
      <c r="C250" s="29">
        <v>1</v>
      </c>
      <c r="D250" s="29">
        <v>1</v>
      </c>
      <c r="E250" s="29">
        <v>1</v>
      </c>
      <c r="F250" s="29">
        <v>1</v>
      </c>
      <c r="G250" s="29">
        <v>1</v>
      </c>
      <c r="H250" s="29">
        <v>1</v>
      </c>
      <c r="I250" s="29">
        <v>1</v>
      </c>
      <c r="J250" s="29">
        <v>1</v>
      </c>
      <c r="K250" s="29">
        <v>1</v>
      </c>
      <c r="L250" s="29">
        <v>1</v>
      </c>
      <c r="M250" s="29">
        <v>11</v>
      </c>
      <c r="N250" s="30"/>
      <c r="O250" s="31"/>
      <c r="P250" s="51"/>
    </row>
    <row r="251" spans="1:16" x14ac:dyDescent="0.25">
      <c r="A251" s="28" t="s">
        <v>82</v>
      </c>
      <c r="B251" s="29">
        <v>1</v>
      </c>
      <c r="C251" s="29">
        <v>1</v>
      </c>
      <c r="D251" s="29">
        <v>1</v>
      </c>
      <c r="E251" s="29">
        <v>1</v>
      </c>
      <c r="F251" s="29">
        <v>1</v>
      </c>
      <c r="G251" s="29">
        <v>1</v>
      </c>
      <c r="H251" s="29">
        <v>1</v>
      </c>
      <c r="I251" s="29">
        <v>1</v>
      </c>
      <c r="J251" s="29">
        <v>1</v>
      </c>
      <c r="K251" s="29">
        <v>1</v>
      </c>
      <c r="L251" s="29">
        <v>1</v>
      </c>
      <c r="M251" s="29">
        <v>11</v>
      </c>
      <c r="N251" s="30"/>
      <c r="O251" s="31"/>
      <c r="P251" s="51"/>
    </row>
    <row r="252" spans="1:16" x14ac:dyDescent="0.25">
      <c r="A252" s="28" t="s">
        <v>83</v>
      </c>
      <c r="B252" s="29">
        <v>1</v>
      </c>
      <c r="C252" s="29">
        <v>1</v>
      </c>
      <c r="D252" s="29">
        <v>1</v>
      </c>
      <c r="E252" s="29">
        <v>1</v>
      </c>
      <c r="F252" s="29">
        <v>1</v>
      </c>
      <c r="G252" s="29">
        <v>1</v>
      </c>
      <c r="H252" s="29">
        <v>1</v>
      </c>
      <c r="I252" s="29">
        <v>1</v>
      </c>
      <c r="J252" s="29">
        <v>1</v>
      </c>
      <c r="K252" s="29">
        <v>1</v>
      </c>
      <c r="L252" s="29">
        <v>1</v>
      </c>
      <c r="M252" s="29">
        <v>11</v>
      </c>
      <c r="N252" s="30"/>
      <c r="O252" s="31"/>
      <c r="P252" s="51"/>
    </row>
    <row r="253" spans="1:16" x14ac:dyDescent="0.25">
      <c r="A253" s="28" t="s">
        <v>86</v>
      </c>
      <c r="B253" s="29">
        <v>1</v>
      </c>
      <c r="C253" s="29">
        <v>1</v>
      </c>
      <c r="D253" s="29">
        <v>1</v>
      </c>
      <c r="E253" s="29">
        <v>1</v>
      </c>
      <c r="F253" s="29">
        <v>1</v>
      </c>
      <c r="G253" s="29">
        <v>1</v>
      </c>
      <c r="H253" s="29">
        <v>1</v>
      </c>
      <c r="I253" s="29">
        <v>1</v>
      </c>
      <c r="J253" s="29">
        <v>1</v>
      </c>
      <c r="K253" s="29">
        <v>1</v>
      </c>
      <c r="L253" s="29">
        <v>1</v>
      </c>
      <c r="M253" s="29">
        <v>11</v>
      </c>
      <c r="N253" s="30"/>
      <c r="O253" s="31"/>
      <c r="P253" s="51"/>
    </row>
    <row r="254" spans="1:16" x14ac:dyDescent="0.25">
      <c r="A254" s="28" t="s">
        <v>87</v>
      </c>
      <c r="B254" s="29">
        <v>1</v>
      </c>
      <c r="C254" s="29">
        <v>1</v>
      </c>
      <c r="D254" s="29">
        <v>1</v>
      </c>
      <c r="E254" s="29">
        <v>1</v>
      </c>
      <c r="F254" s="29">
        <v>1</v>
      </c>
      <c r="G254" s="29">
        <v>1</v>
      </c>
      <c r="H254" s="29">
        <v>1</v>
      </c>
      <c r="I254" s="29">
        <v>1</v>
      </c>
      <c r="J254" s="29">
        <v>1</v>
      </c>
      <c r="K254" s="29">
        <v>1</v>
      </c>
      <c r="L254" s="29">
        <v>1</v>
      </c>
      <c r="M254" s="29">
        <v>11</v>
      </c>
      <c r="N254" s="30"/>
      <c r="O254" s="31"/>
      <c r="P254" s="51"/>
    </row>
    <row r="255" spans="1:16" x14ac:dyDescent="0.25">
      <c r="A255" s="28" t="s">
        <v>84</v>
      </c>
      <c r="B255" s="29">
        <v>1</v>
      </c>
      <c r="C255" s="29">
        <v>1</v>
      </c>
      <c r="D255" s="29">
        <v>1</v>
      </c>
      <c r="E255" s="29">
        <v>1</v>
      </c>
      <c r="F255" s="29">
        <v>1</v>
      </c>
      <c r="G255" s="29">
        <v>1</v>
      </c>
      <c r="H255" s="29">
        <v>1</v>
      </c>
      <c r="I255" s="29">
        <v>1</v>
      </c>
      <c r="J255" s="29">
        <v>1</v>
      </c>
      <c r="K255" s="29">
        <v>1</v>
      </c>
      <c r="L255" s="29">
        <v>1</v>
      </c>
      <c r="M255" s="29">
        <v>11</v>
      </c>
      <c r="N255" s="30"/>
      <c r="O255" s="31"/>
      <c r="P255" s="51"/>
    </row>
  </sheetData>
  <mergeCells count="2">
    <mergeCell ref="B5:D5"/>
    <mergeCell ref="M8:O8"/>
  </mergeCells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ASISTENCIA</vt:lpstr>
      <vt:lpstr>VOTACIONES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presidenc</dc:creator>
  <cp:lastModifiedBy>Presidencia</cp:lastModifiedBy>
  <cp:lastPrinted>2016-11-18T19:38:59Z</cp:lastPrinted>
  <dcterms:created xsi:type="dcterms:W3CDTF">2016-02-26T16:20:34Z</dcterms:created>
  <dcterms:modified xsi:type="dcterms:W3CDTF">2017-03-24T15:47:32Z</dcterms:modified>
</cp:coreProperties>
</file>