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<sst xmlns="http://schemas.openxmlformats.org/spreadsheetml/2006/main" count="401" uniqueCount="398">
  <si>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</si>
  <si>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</si>
  <si>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</si>
  <si>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</si>
  <si>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</si>
  <si>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</si>
  <si>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</si>
  <si>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</si>
  <si>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</si>
  <si>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</si>
  <si>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</si>
  <si>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</si>
  <si>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</si>
  <si>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</si>
  <si>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</si>
  <si>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</si>
  <si>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</si>
  <si>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</si>
  <si>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</si>
  <si>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</si>
  <si>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</si>
  <si>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</si>
  <si>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</si>
  <si>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</si>
  <si>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</si>
  <si>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</si>
  <si>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</si>
  <si>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</si>
  <si>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</si>
  <si>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</si>
  <si>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</si>
  <si>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</si>
  <si>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</si>
  <si>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</si>
  <si>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</si>
  <si>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</si>
  <si>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</si>
  <si>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</si>
  <si>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</si>
  <si>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</si>
  <si>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</si>
  <si>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</si>
  <si>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</si>
  <si>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</si>
  <si>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</si>
  <si>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</si>
  <si>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</si>
  <si>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</si>
  <si>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</si>
  <si>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</si>
  <si>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</si>
  <si>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</si>
  <si>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</si>
  <si>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</si>
  <si>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</si>
  <si>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</si>
  <si>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</si>
  <si>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</si>
  <si>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</si>
  <si>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</si>
  <si>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</si>
  <si>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</si>
  <si>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</si>
  <si>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</si>
  <si>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</si>
  <si>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</si>
  <si>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</si>
  <si>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</si>
  <si>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</si>
  <si>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</si>
  <si>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</si>
  <si>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</si>
  <si>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</si>
  <si>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</si>
  <si>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</si>
  <si>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</si>
  <si>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</si>
  <si>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</si>
  <si>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</si>
  <si>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</si>
  <si>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</si>
  <si>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</si>
  <si>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</si>
  <si>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</si>
  <si>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</si>
  <si>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</si>
  <si>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</si>
  <si>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</si>
  <si>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</si>
  <si>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</si>
  <si>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</si>
  <si>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</si>
  <si>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</si>
  <si>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</si>
  <si>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</si>
  <si>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</si>
  <si>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</si>
  <si>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</si>
  <si>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</si>
  <si>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</si>
  <si>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</si>
  <si>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</si>
  <si>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</si>
  <si>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</si>
  <si>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</si>
  <si>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</si>
  <si>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</si>
  <si>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</si>
  <si>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</si>
  <si>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</si>
  <si>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</si>
  <si>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</si>
  <si>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</si>
  <si>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</si>
  <si>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</si>
  <si>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</si>
  <si>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</si>
  <si>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</si>
  <si>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</si>
  <si>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</si>
  <si>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</si>
  <si>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</si>
  <si>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</si>
  <si>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</si>
  <si>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</si>
  <si>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</si>
  <si>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</si>
  <si>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</si>
  <si>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</si>
  <si>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</si>
  <si>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</si>
  <si>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</si>
  <si>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</si>
  <si>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</si>
  <si>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</si>
  <si>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</si>
  <si>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</si>
  <si>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</si>
  <si>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</si>
  <si>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</si>
  <si>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</si>
  <si>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</si>
  <si>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</si>
  <si>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</si>
  <si>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</si>
  <si>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</si>
  <si>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</si>
  <si>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</si>
  <si>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</si>
  <si>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</si>
  <si>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</si>
  <si>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</si>
  <si>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</si>
  <si>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</si>
  <si>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</si>
  <si>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</si>
  <si>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</si>
  <si>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</si>
  <si>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</si>
  <si>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</si>
  <si>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</si>
  <si>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</si>
  <si>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</si>
  <si>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</si>
  <si>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</si>
  <si>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</si>
  <si>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</si>
  <si>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</si>
  <si>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</si>
  <si>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</si>
  <si>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</si>
  <si>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</si>
  <si>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</si>
  <si>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</si>
  <si>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</si>
  <si>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</si>
  <si>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</si>
  <si>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</si>
  <si>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</si>
  <si>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</si>
  <si>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</si>
  <si>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</si>
  <si>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</si>
  <si>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</si>
  <si>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</si>
  <si>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</si>
  <si>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</si>
  <si>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</si>
  <si>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</si>
  <si>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</si>
  <si>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</si>
  <si>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</si>
  <si>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</si>
  <si>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</si>
  <si>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</si>
  <si>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</si>
  <si>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</si>
  <si>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</si>
  <si>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</si>
  <si>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</si>
  <si>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</si>
  <si>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</si>
  <si>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</si>
  <si>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</si>
  <si>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</si>
  <si>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</si>
  <si>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</si>
  <si>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</si>
  <si>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</si>
  <si>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</si>
  <si>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</si>
  <si>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</si>
  <si>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</si>
  <si>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</si>
  <si>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</si>
  <si>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</si>
  <si>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</si>
  <si>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</si>
  <si>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</si>
  <si>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</si>
  <si>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</si>
  <si>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</si>
  <si>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</si>
  <si>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</si>
  <si>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</si>
  <si>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</si>
  <si>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</si>
  <si>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</si>
  <si>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</si>
  <si>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</si>
  <si>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</si>
  <si>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</si>
  <si>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</si>
  <si>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</si>
  <si>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</si>
  <si>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</si>
  <si>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</si>
  <si>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</si>
  <si>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</si>
  <si>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</si>
  <si>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</si>
  <si>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</si>
  <si>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</si>
  <si>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</si>
  <si>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</si>
  <si>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</si>
  <si>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</si>
  <si>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</si>
  <si>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</si>
  <si>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</si>
  <si>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</si>
  <si>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</si>
  <si>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</si>
  <si>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</si>
  <si>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</si>
  <si>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</si>
  <si>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</si>
  <si>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</si>
  <si>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</si>
  <si>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</si>
  <si>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</si>
  <si>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</si>
  <si>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</si>
  <si>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</si>
  <si>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</si>
  <si>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</si>
  <si>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</si>
  <si>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</si>
  <si>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</si>
  <si>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</si>
  <si>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</si>
  <si>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</si>
  <si>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</si>
  <si>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</si>
  <si>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</si>
  <si>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</si>
  <si>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</si>
  <si>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</si>
  <si>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</si>
  <si>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</si>
  <si>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</si>
  <si>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</si>
  <si>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</si>
  <si>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</si>
  <si>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</si>
  <si>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</si>
  <si>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</si>
  <si>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</si>
  <si>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</si>
  <si>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</si>
  <si>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</si>
  <si>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</si>
  <si>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</si>
  <si>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</si>
  <si>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</si>
  <si>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</si>
  <si>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</si>
  <si>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</si>
  <si>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</si>
  <si>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</si>
  <si>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</si>
  <si>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</si>
  <si>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</si>
  <si>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</si>
  <si>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</si>
  <si>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</si>
  <si>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</si>
  <si>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</si>
  <si>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</si>
  <si>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</si>
  <si>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</si>
  <si>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</si>
  <si>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</si>
  <si>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</si>
  <si>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</si>
  <si>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</si>
  <si>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</si>
  <si>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</si>
  <si>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</si>
  <si>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</si>
  <si>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</si>
  <si>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</si>
  <si>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</si>
  <si>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</si>
  <si>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</si>
  <si>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</si>
  <si>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</si>
  <si>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</si>
  <si>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</si>
  <si>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</si>
  <si>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</si>
  <si>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</si>
  <si>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</si>
  <si>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</si>
  <si>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</si>
  <si>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</si>
  <si>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</si>
  <si>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</si>
  <si>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</si>
  <si>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</si>
  <si>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</si>
  <si>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</si>
  <si>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</si>
  <si>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</si>
  <si>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</si>
  <si>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</si>
  <si>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</si>
  <si>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</si>
  <si>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</si>
  <si>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</si>
  <si>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</si>
  <si>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</si>
  <si>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</si>
  <si>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</si>
  <si>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</si>
  <si>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</si>
  <si>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</si>
  <si>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</si>
  <si>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</si>
  <si>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</si>
  <si>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</si>
  <si>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</si>
  <si>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</si>
  <si>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</si>
  <si>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</si>
  <si>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</si>
  <si>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</si>
  <si>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</si>
  <si>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</si>
  <si>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</si>
  <si>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</si>
  <si>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</si>
  <si>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</si>
  <si>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</si>
  <si>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</si>
  <si>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</si>
  <si>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</si>
  <si>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</si>
  <si>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</si>
  <si>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</si>
  <si>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</si>
  <si>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</si>
  <si>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</si>
  <si>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</si>
  <si>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</si>
  <si>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</si>
  <si>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</si>
  <si>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</si>
  <si>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</si>
  <si>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</si>
  <si>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</si>
  <si>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IXTLAHUACÁN DEL RÍO</t>
  </si>
  <si>
    <t>AL 31 DE ENERO DE 2018</t>
  </si>
  <si>
    <t>SALVADOR RAMIREZ MANCILLA</t>
  </si>
  <si>
    <t>MA. VIRGINIA SANCHEZ GONZALEZ</t>
  </si>
  <si>
    <t>PRESIDENTE MUNICIPAL</t>
  </si>
  <si>
    <t>ENCARGADA DE LA HACIENDA MUNICIPAL</t>
  </si>
  <si>
    <t>ASEJ2018-01-25-10-2018-1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</si>
</sst>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4223515.9</v>
      </c>
      <c r="D8" s="41">
        <f>SUM(D9:D15)</f>
        <v>2521061.12</v>
      </c>
      <c r="E8" s="17"/>
      <c r="F8" s="9" t="s">
        <v>195</v>
      </c>
      <c r="G8" s="3" t="s">
        <v>196</v>
      </c>
      <c r="H8" s="40">
        <f>SUM(H9:H17)</f>
        <v>7547041.52</v>
      </c>
      <c r="I8" s="41">
        <f>SUM(I9:I17)</f>
        <v>8331341.85</v>
      </c>
    </row>
    <row r="9" spans="1:9" ht="11.25">
      <c r="A9" s="11" t="s">
        <v>4</v>
      </c>
      <c r="B9" s="4" t="s">
        <v>5</v>
      </c>
      <c r="C9" s="26">
        <v>39028.18</v>
      </c>
      <c r="D9" s="27">
        <v>19130.62</v>
      </c>
      <c r="E9" s="17"/>
      <c r="F9" s="11" t="s">
        <v>197</v>
      </c>
      <c r="G9" s="4" t="s">
        <v>198</v>
      </c>
      <c r="H9" s="26">
        <v>9500</v>
      </c>
      <c r="I9" s="27">
        <v>0</v>
      </c>
    </row>
    <row r="10" spans="1:9" ht="11.25">
      <c r="A10" s="11" t="s">
        <v>6</v>
      </c>
      <c r="B10" s="4" t="s">
        <v>7</v>
      </c>
      <c r="C10" s="26">
        <v>4184487.72</v>
      </c>
      <c r="D10" s="27">
        <v>2501930.5</v>
      </c>
      <c r="E10" s="17"/>
      <c r="F10" s="11" t="s">
        <v>199</v>
      </c>
      <c r="G10" s="4" t="s">
        <v>200</v>
      </c>
      <c r="H10" s="26">
        <v>490306.58</v>
      </c>
      <c r="I10" s="27">
        <v>446262.13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3216733.62</v>
      </c>
      <c r="I15" s="27">
        <v>5082728.24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1979494.83</v>
      </c>
      <c r="D17" s="41">
        <f>SUM(D18:D24)</f>
        <v>662540.4199999999</v>
      </c>
      <c r="E17" s="17"/>
      <c r="F17" s="11" t="s">
        <v>213</v>
      </c>
      <c r="G17" s="4" t="s">
        <v>214</v>
      </c>
      <c r="H17" s="26">
        <v>3830501.32</v>
      </c>
      <c r="I17" s="27">
        <v>2802351.48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92948.8</v>
      </c>
      <c r="I19" s="41">
        <f>SUM(I20:I22)</f>
        <v>92948.8</v>
      </c>
    </row>
    <row r="20" spans="1:9" ht="11.25">
      <c r="A20" s="11" t="s">
        <v>24</v>
      </c>
      <c r="B20" s="4" t="s">
        <v>25</v>
      </c>
      <c r="C20" s="26">
        <v>140635.5</v>
      </c>
      <c r="D20" s="27">
        <v>109880.42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1516500.1</v>
      </c>
      <c r="D21" s="27">
        <v>90910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92948.8</v>
      </c>
      <c r="I22" s="27">
        <v>92948.8</v>
      </c>
    </row>
    <row r="23" spans="1:9" ht="11.25">
      <c r="A23" s="11" t="s">
        <v>30</v>
      </c>
      <c r="B23" s="4" t="s">
        <v>31</v>
      </c>
      <c r="C23" s="26">
        <v>322359.23</v>
      </c>
      <c r="D23" s="27">
        <v>461750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2600726.84</v>
      </c>
      <c r="I24" s="41">
        <f>SUM(I25:I27)</f>
        <v>2188200.83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2600726.84</v>
      </c>
      <c r="I25" s="27">
        <v>2188200.83</v>
      </c>
    </row>
    <row r="26" spans="1:9" ht="11.25">
      <c r="A26" s="9" t="s">
        <v>34</v>
      </c>
      <c r="B26" s="3" t="s">
        <v>35</v>
      </c>
      <c r="C26" s="40">
        <f>SUM(C27:C31)</f>
        <v>4640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4640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216681.73</v>
      </c>
      <c r="I29" s="41">
        <f>SUM(I30:I31)</f>
        <v>216681.73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216681.73</v>
      </c>
      <c r="I30" s="27">
        <v>216681.73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6207650.73</v>
      </c>
      <c r="D52" s="35">
        <f>D8+D17+D26+D33+D40+D43+D47</f>
        <v>3183601.54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10457398.89</v>
      </c>
      <c r="I56" s="35">
        <f>I8+I19+I24+I29+I33+I38+I46+I51</f>
        <v>10829173.21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95289035.55</v>
      </c>
      <c r="D68" s="41">
        <f>SUM(D69:D75)</f>
        <v>79785707.78</v>
      </c>
      <c r="E68" s="17"/>
      <c r="F68" s="9" t="s">
        <v>290</v>
      </c>
      <c r="G68" s="3" t="s">
        <v>291</v>
      </c>
      <c r="H68" s="40">
        <f>SUM(H69:H73)</f>
        <v>17504437.6</v>
      </c>
      <c r="I68" s="41">
        <f>SUM(I69:I73)</f>
        <v>11001634.13</v>
      </c>
    </row>
    <row r="69" spans="1:9" ht="11.25">
      <c r="A69" s="11" t="s">
        <v>101</v>
      </c>
      <c r="B69" s="4" t="s">
        <v>102</v>
      </c>
      <c r="C69" s="26">
        <v>365000</v>
      </c>
      <c r="D69" s="27">
        <v>365000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17504437.6</v>
      </c>
      <c r="I71" s="27">
        <v>11001634.13</v>
      </c>
    </row>
    <row r="72" spans="1:9" ht="11.25">
      <c r="A72" s="11" t="s">
        <v>107</v>
      </c>
      <c r="B72" s="4" t="s">
        <v>108</v>
      </c>
      <c r="C72" s="26">
        <v>94200099.5</v>
      </c>
      <c r="D72" s="27">
        <v>79292351.09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723936.05</v>
      </c>
      <c r="D73" s="27">
        <v>128356.69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7370924.45</v>
      </c>
      <c r="D77" s="41">
        <f>SUM(D78:D85)</f>
        <v>6286315.6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648283.44</v>
      </c>
      <c r="D78" s="27">
        <v>560955.96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134442.59</v>
      </c>
      <c r="D79" s="27">
        <v>115979.07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812</v>
      </c>
      <c r="D80" s="27">
        <v>812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1109816.01</v>
      </c>
      <c r="D81" s="27">
        <v>694816.01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5473880.41</v>
      </c>
      <c r="D83" s="27">
        <v>4910062.56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3690</v>
      </c>
      <c r="D85" s="27">
        <v>3690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455741.96</v>
      </c>
      <c r="D87" s="41">
        <f>SUM(D88:D92)</f>
        <v>301635.96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455741.96</v>
      </c>
      <c r="D88" s="27">
        <v>301635.96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17504437.6</v>
      </c>
      <c r="I94" s="35">
        <f>I59+I63+I68+I75+I80+I88</f>
        <v>11001634.13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27961836.490000002</v>
      </c>
      <c r="I96" s="37">
        <f>I56+I94</f>
        <v>21830807.340000004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81361516.2</v>
      </c>
      <c r="I104" s="41">
        <f>I105+I106+I107+I112+I116</f>
        <v>67726453.54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5833255.17</v>
      </c>
      <c r="I105" s="27">
        <v>5222397.86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75528261.03</v>
      </c>
      <c r="I106" s="27">
        <v>62460868.39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43187.29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43187.29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103115701.96</v>
      </c>
      <c r="D121" s="35">
        <f>D55+D61+D68+D77+D87+D94+D101+D109+D116</f>
        <v>86373659.33999999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109323352.69</v>
      </c>
      <c r="D123" s="39">
        <f>D52+D121</f>
        <v>89557260.88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81361516.2</v>
      </c>
      <c r="I124" s="35">
        <f>I99+I104+I120</f>
        <v>67726453.54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109323352.69</v>
      </c>
      <c r="I126" s="39">
        <f>I96+I124</f>
        <v>89557260.88000001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2018-10-25T14:05:02Z</cp:lastPrinted>
  <dcterms:created xsi:type="dcterms:W3CDTF">2011-02-09T15:30:30Z</dcterms:created>
  <dcterms:modified xsi:type="dcterms:W3CDTF">2018-10-25T14:05:14Z</dcterms:modified>
  <cp:category/>
  <cp:version/>
  <cp:contentType/>
  <cp:contentStatus/>
</cp:coreProperties>
</file>