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<sst xmlns="http://schemas.openxmlformats.org/spreadsheetml/2006/main" count="400" uniqueCount="397">
  <si>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</si>
  <si>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</si>
  <si>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</si>
  <si>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</si>
  <si>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</si>
  <si>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</si>
  <si>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</si>
  <si>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</si>
  <si>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</si>
  <si>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</si>
  <si>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</si>
  <si>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</si>
  <si>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</si>
  <si>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</si>
  <si>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</si>
  <si>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</si>
  <si>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</si>
  <si>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</si>
  <si>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</si>
  <si>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</si>
  <si>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</si>
  <si>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</si>
  <si>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</si>
  <si>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</si>
  <si>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</si>
  <si>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</si>
  <si>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</si>
  <si>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</si>
  <si>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</si>
  <si>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</si>
  <si>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</si>
  <si>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</si>
  <si>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</si>
  <si>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</si>
  <si>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</si>
  <si>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</si>
  <si>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</si>
  <si>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</si>
  <si>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</si>
  <si>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</si>
  <si>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</si>
  <si>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</si>
  <si>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</si>
  <si>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</si>
  <si>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</si>
  <si>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</si>
  <si>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</si>
  <si>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</si>
  <si>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</si>
  <si>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</si>
  <si>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</si>
  <si>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</si>
  <si>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</si>
  <si>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</si>
  <si>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</si>
  <si>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</si>
  <si>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</si>
  <si>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</si>
  <si>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</si>
  <si>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</si>
  <si>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</si>
  <si>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</si>
  <si>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</si>
  <si>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</si>
  <si>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</si>
  <si>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</si>
  <si>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</si>
  <si>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</si>
  <si>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</si>
  <si>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</si>
  <si>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</si>
  <si>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</si>
  <si>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</si>
  <si>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</si>
  <si>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</si>
  <si>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</si>
  <si>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</si>
  <si>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</si>
  <si>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</si>
  <si>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</si>
  <si>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</si>
  <si>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</si>
  <si>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</si>
  <si>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</si>
  <si>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</si>
  <si>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</si>
  <si>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</si>
  <si>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</si>
  <si>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</si>
  <si>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</si>
  <si>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</si>
  <si>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</si>
  <si>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</si>
  <si>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</si>
  <si>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</si>
  <si>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</si>
  <si>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</si>
  <si>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</si>
  <si>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</si>
  <si>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</si>
  <si>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</si>
  <si>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</si>
  <si>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</si>
  <si>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</si>
  <si>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</si>
  <si>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</si>
  <si>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</si>
  <si>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</si>
  <si>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</si>
  <si>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</si>
  <si>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</si>
  <si>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</si>
  <si>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</si>
  <si>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</si>
  <si>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</si>
  <si>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</si>
  <si>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</si>
  <si>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</si>
  <si>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</si>
  <si>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</si>
  <si>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</si>
  <si>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</si>
  <si>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</si>
  <si>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</si>
  <si>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</si>
  <si>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</si>
  <si>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</si>
  <si>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</si>
  <si>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</si>
  <si>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</si>
  <si>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</si>
  <si>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</si>
  <si>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</si>
  <si>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</si>
  <si>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</si>
  <si>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</si>
  <si>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</si>
  <si>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</si>
  <si>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</si>
  <si>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</si>
  <si>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</si>
  <si>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</si>
  <si>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</si>
  <si>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</si>
  <si>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</si>
  <si>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</si>
  <si>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</si>
  <si>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</si>
  <si>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</si>
  <si>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</si>
  <si>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</si>
  <si>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</si>
  <si>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</si>
  <si>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</si>
  <si>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</si>
  <si>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</si>
  <si>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</si>
  <si>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</si>
  <si>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</si>
  <si>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</si>
  <si>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</si>
  <si>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</si>
  <si>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</si>
  <si>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</si>
  <si>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</si>
  <si>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</si>
  <si>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</si>
  <si>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</si>
  <si>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</si>
  <si>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</si>
  <si>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</si>
  <si>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</si>
  <si>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</si>
  <si>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</si>
  <si>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</si>
  <si>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</si>
  <si>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</si>
  <si>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</si>
  <si>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</si>
  <si>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</si>
  <si>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</si>
  <si>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</si>
  <si>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</si>
  <si>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</si>
  <si>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</si>
  <si>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</si>
  <si>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</si>
  <si>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</si>
  <si>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</si>
  <si>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</si>
  <si>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</si>
  <si>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</si>
  <si>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</si>
  <si>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</si>
  <si>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</si>
  <si>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</si>
  <si>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</si>
  <si>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</si>
  <si>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</si>
  <si>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</si>
  <si>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</si>
  <si>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</si>
  <si>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</si>
  <si>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</si>
  <si>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</si>
  <si>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</si>
  <si>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</si>
  <si>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</si>
  <si>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</si>
  <si>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</si>
  <si>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</si>
  <si>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</si>
  <si>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</si>
  <si>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</si>
  <si>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</si>
  <si>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</si>
  <si>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</si>
  <si>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</si>
  <si>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</si>
  <si>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</si>
  <si>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</si>
  <si>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</si>
  <si>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</si>
  <si>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</si>
  <si>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</si>
  <si>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</si>
  <si>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</si>
  <si>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</si>
  <si>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</si>
  <si>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</si>
  <si>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</si>
  <si>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</si>
  <si>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</si>
  <si>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</si>
  <si>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</si>
  <si>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</si>
  <si>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</si>
  <si>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</si>
  <si>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</si>
  <si>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</si>
  <si>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</si>
  <si>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</si>
  <si>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</si>
  <si>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</si>
  <si>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</si>
  <si>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</si>
  <si>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</si>
  <si>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</si>
  <si>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</si>
  <si>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</si>
  <si>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</si>
  <si>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</si>
  <si>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</si>
  <si>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</si>
  <si>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</si>
  <si>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</si>
  <si>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</si>
  <si>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</si>
  <si>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</si>
  <si>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</si>
  <si>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</si>
  <si>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</si>
  <si>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</si>
  <si>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</si>
  <si>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</si>
  <si>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</si>
  <si>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</si>
  <si>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</si>
  <si>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</si>
  <si>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</si>
  <si>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</si>
  <si>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</si>
  <si>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</si>
  <si>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</si>
  <si>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</si>
  <si>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</si>
  <si>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</si>
  <si>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</si>
  <si>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</si>
  <si>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</si>
  <si>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</si>
  <si>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</si>
  <si>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</si>
  <si>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</si>
  <si>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</si>
  <si>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</si>
  <si>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</si>
  <si>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</si>
  <si>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</si>
  <si>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</si>
  <si>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</si>
  <si>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</si>
  <si>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</si>
  <si>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</si>
  <si>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</si>
  <si>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</si>
  <si>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</si>
  <si>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</si>
  <si>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</si>
  <si>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</si>
  <si>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</si>
  <si>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</si>
  <si>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</si>
  <si>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</si>
  <si>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</si>
  <si>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</si>
  <si>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</si>
  <si>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</si>
  <si>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</si>
  <si>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</si>
  <si>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</si>
  <si>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</si>
  <si>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</si>
  <si>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</si>
  <si>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</si>
  <si>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</si>
  <si>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</si>
  <si>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</si>
  <si>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</si>
  <si>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</si>
  <si>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</si>
  <si>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</si>
  <si>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</si>
  <si>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</si>
  <si>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</si>
  <si>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</si>
  <si>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</si>
  <si>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</si>
  <si>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</si>
  <si>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</si>
  <si>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</si>
  <si>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</si>
  <si>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</si>
  <si>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</si>
  <si>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</si>
  <si>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</si>
  <si>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</si>
  <si>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</si>
  <si>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</si>
  <si>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</si>
  <si>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</si>
  <si>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</si>
  <si>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</si>
  <si>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</si>
  <si>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</si>
  <si>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</si>
  <si>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</si>
  <si>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</si>
  <si>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</si>
  <si>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</si>
  <si>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</si>
  <si>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</si>
  <si>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</si>
  <si>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</si>
  <si>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</si>
  <si>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</si>
  <si>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</si>
  <si>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</si>
  <si>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</si>
  <si>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</si>
  <si>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</si>
  <si>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</si>
  <si>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</si>
  <si>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</si>
  <si>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</si>
  <si>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</si>
  <si>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</si>
  <si>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</si>
  <si>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</si>
  <si>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</si>
  <si>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</si>
  <si>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</si>
  <si>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</si>
  <si>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</si>
  <si>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</si>
  <si>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</si>
  <si>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</si>
  <si>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</si>
  <si>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</si>
  <si>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</si>
  <si>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</si>
  <si>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</si>
  <si>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</si>
  <si>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</si>
  <si>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</si>
  <si>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</si>
  <si>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</si>
  <si>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</si>
  <si>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</si>
  <si>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</si>
  <si>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MUNICIPIO TOTOTLÁN</t>
  </si>
  <si>
    <t>AL 31 DE ENERO DE 2016</t>
  </si>
  <si>
    <t>LIC. JUAN GUADALUPE ACEVES DELGADO</t>
  </si>
  <si>
    <t>LAE. NOE SALDAÑA ESCALANTE</t>
  </si>
  <si>
    <t>PRESIDENTE MUNICIPAL</t>
  </si>
  <si>
    <t>ENCARGADO DE LA HACIENDA</t>
  </si>
  <si>
    <t>ASEJ2016-01-02-08-2017-1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</si>
</sst>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/>
    </xf>
    <xf numFmtId="164" fontId="48" fillId="34" borderId="11" xfId="0" applyNumberFormat="1" applyFont="1" applyFill="1" applyBorder="1" applyAlignment="1">
      <alignment/>
    </xf>
    <xf numFmtId="164" fontId="48" fillId="0" borderId="0" xfId="0" applyNumberFormat="1" applyFont="1" applyFill="1" applyAlignment="1">
      <alignment horizontal="center"/>
    </xf>
    <xf numFmtId="164" fontId="50" fillId="34" borderId="18" xfId="0" applyNumberFormat="1" applyFont="1" applyFill="1" applyBorder="1" applyAlignment="1">
      <alignment horizontal="center"/>
    </xf>
    <xf numFmtId="164" fontId="50" fillId="34" borderId="20" xfId="0" applyNumberFormat="1" applyFont="1" applyFill="1" applyBorder="1" applyAlignment="1">
      <alignment horizontal="center"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164" fontId="48" fillId="34" borderId="23" xfId="0" applyNumberFormat="1" applyFont="1" applyFill="1" applyBorder="1" applyAlignment="1">
      <alignment/>
    </xf>
    <xf numFmtId="164" fontId="50" fillId="0" borderId="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51" fillId="0" borderId="21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164" fontId="51" fillId="0" borderId="25" xfId="0" applyNumberFormat="1" applyFont="1" applyBorder="1" applyAlignment="1">
      <alignment/>
    </xf>
    <xf numFmtId="164" fontId="50" fillId="0" borderId="18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49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2" fontId="48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8" fillId="0" borderId="0" xfId="0" applyFont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42" fontId="5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15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389</v>
      </c>
      <c r="D6" s="25" t="s">
        <v>387</v>
      </c>
      <c r="E6" s="21"/>
      <c r="F6" s="19" t="s">
        <v>386</v>
      </c>
      <c r="G6" s="20" t="s">
        <v>194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2930557.79</v>
      </c>
      <c r="D8" s="41">
        <f>SUM(D9:D15)</f>
        <v>5308152.64</v>
      </c>
      <c r="E8" s="17"/>
      <c r="F8" s="9" t="s">
        <v>196</v>
      </c>
      <c r="G8" s="3" t="s">
        <v>197</v>
      </c>
      <c r="H8" s="40">
        <f>SUM(H9:H17)</f>
        <v>8567542.01</v>
      </c>
      <c r="I8" s="41">
        <f>SUM(I9:I17)</f>
        <v>3021933.3000000003</v>
      </c>
    </row>
    <row r="9" spans="1:9" ht="11.25">
      <c r="A9" s="11" t="s">
        <v>4</v>
      </c>
      <c r="B9" s="4" t="s">
        <v>5</v>
      </c>
      <c r="C9" s="26">
        <v>3000</v>
      </c>
      <c r="D9" s="27">
        <v>0</v>
      </c>
      <c r="E9" s="17"/>
      <c r="F9" s="11" t="s">
        <v>198</v>
      </c>
      <c r="G9" s="4" t="s">
        <v>199</v>
      </c>
      <c r="H9" s="26">
        <v>-6520.17</v>
      </c>
      <c r="I9" s="27">
        <v>502362.56</v>
      </c>
    </row>
    <row r="10" spans="1:9" ht="11.25">
      <c r="A10" s="11" t="s">
        <v>6</v>
      </c>
      <c r="B10" s="4" t="s">
        <v>7</v>
      </c>
      <c r="C10" s="26">
        <v>1825832.57</v>
      </c>
      <c r="D10" s="27">
        <v>1101367.29</v>
      </c>
      <c r="E10" s="17"/>
      <c r="F10" s="11" t="s">
        <v>200</v>
      </c>
      <c r="G10" s="4" t="s">
        <v>201</v>
      </c>
      <c r="H10" s="26">
        <v>4098816.77</v>
      </c>
      <c r="I10" s="27">
        <v>0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1101725.22</v>
      </c>
      <c r="D12" s="27">
        <v>4206785.35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4475245.41</v>
      </c>
      <c r="I15" s="27">
        <v>2519570.74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2991335.9</v>
      </c>
      <c r="D17" s="41">
        <f>SUM(D18:D24)</f>
        <v>3063581.58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8531.49</v>
      </c>
      <c r="D19" s="27">
        <v>8531.49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216178.43</v>
      </c>
      <c r="D20" s="27">
        <v>84800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469813.56</v>
      </c>
      <c r="D23" s="27">
        <v>673437.67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2788596.47</v>
      </c>
      <c r="I24" s="41">
        <f>SUM(I25:I27)</f>
        <v>3641073.7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2788596.47</v>
      </c>
      <c r="I25" s="27">
        <v>3641073.7</v>
      </c>
    </row>
    <row r="26" spans="1:9" ht="11.25">
      <c r="A26" s="9" t="s">
        <v>34</v>
      </c>
      <c r="B26" s="3" t="s">
        <v>35</v>
      </c>
      <c r="C26" s="40">
        <f>SUM(C27:C31)</f>
        <v>1048390.69</v>
      </c>
      <c r="D26" s="41">
        <f>SUM(D27:D31)</f>
        <v>440271.97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921437.73</v>
      </c>
      <c r="D27" s="27">
        <v>313319.01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-9500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136452.96</v>
      </c>
      <c r="D31" s="27">
        <v>136452.96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4583333.33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4583333.33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6970284.379999999</v>
      </c>
      <c r="D52" s="35">
        <f>D8+D17+D26+D33+D40+D43+D47</f>
        <v>8812006.19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15939471.81</v>
      </c>
      <c r="I56" s="35">
        <f>I8+I19+I24+I29+I33+I38+I46+I51</f>
        <v>6663007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100766986.33999999</v>
      </c>
      <c r="D68" s="41">
        <f>SUM(D69:D75)</f>
        <v>86192170.94999999</v>
      </c>
      <c r="E68" s="17"/>
      <c r="F68" s="9" t="s">
        <v>291</v>
      </c>
      <c r="G68" s="3" t="s">
        <v>292</v>
      </c>
      <c r="H68" s="40">
        <f>SUM(H69:H73)</f>
        <v>21294736.9</v>
      </c>
      <c r="I68" s="41">
        <f>SUM(I69:I73)</f>
        <v>24336842.14</v>
      </c>
    </row>
    <row r="69" spans="1:9" ht="11.25">
      <c r="A69" s="11" t="s">
        <v>101</v>
      </c>
      <c r="B69" s="4" t="s">
        <v>102</v>
      </c>
      <c r="C69" s="26">
        <v>28623.4</v>
      </c>
      <c r="D69" s="27">
        <v>3623.4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297</v>
      </c>
      <c r="G71" s="4" t="s">
        <v>298</v>
      </c>
      <c r="H71" s="26">
        <v>21294736.9</v>
      </c>
      <c r="I71" s="27">
        <v>24336842.14</v>
      </c>
    </row>
    <row r="72" spans="1:9" ht="11.25">
      <c r="A72" s="11" t="s">
        <v>107</v>
      </c>
      <c r="B72" s="4" t="s">
        <v>108</v>
      </c>
      <c r="C72" s="26">
        <v>61867879.4</v>
      </c>
      <c r="D72" s="27">
        <v>61867879.4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38104888.16</v>
      </c>
      <c r="D73" s="27">
        <v>23555072.77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732045.02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3405737.4000000004</v>
      </c>
      <c r="D77" s="41">
        <f>SUM(D78:D85)</f>
        <v>3405737.4000000004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1432535.02</v>
      </c>
      <c r="D81" s="27">
        <v>1432535.02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384553.06</v>
      </c>
      <c r="D82" s="27">
        <v>384553.06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706764.24</v>
      </c>
      <c r="D83" s="27">
        <v>706764.24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21294736.9</v>
      </c>
      <c r="I94" s="35">
        <f>I59+I63+I68+I75+I80+I88</f>
        <v>24336842.14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37234208.71</v>
      </c>
      <c r="I96" s="37">
        <f>I56+I94</f>
        <v>30999849.14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73908799.41000001</v>
      </c>
      <c r="I104" s="41">
        <f>I105+I106+I107+I112+I116</f>
        <v>67410065.39999999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2603145.51</v>
      </c>
      <c r="I105" s="27">
        <v>1734544.64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71305653.9</v>
      </c>
      <c r="I106" s="27">
        <v>65675520.76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104172723.74</v>
      </c>
      <c r="D121" s="35">
        <f>D55+D61+D68+D77+D87+D94+D101+D109+D116</f>
        <v>89597908.35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111143008.11999999</v>
      </c>
      <c r="D123" s="39">
        <f>D52+D121</f>
        <v>98409914.53999999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73908799.41000001</v>
      </c>
      <c r="I124" s="35">
        <f>I99+I104+I120</f>
        <v>67410065.39999999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111143008.12</v>
      </c>
      <c r="I126" s="39">
        <f>I96+I124</f>
        <v>98409914.53999999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/>
      <c r="C132" s="43" t="s">
        <v>388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ASEJ;Administrador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2017-08-03T05:24:02Z</dcterms:modified>
  <cp:category/>
  <cp:version/>
  <cp:contentType/>
  <cp:contentStatus/>
</cp:coreProperties>
</file>