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6F85E2FE-37CB-47B5-89ED-4895A4F2E706}" xr6:coauthVersionLast="45" xr6:coauthVersionMax="45" xr10:uidLastSave="{00000000-0000-0000-0000-000000000000}"/>
  <workbookProtection workbookAlgorithmName="SHA-512" workbookHashValue="Y+OwvpxTpH2wXtBGZF2zhopHgbGEkdw4aTTJaUfssODO8u14XkGhazkW93tWreL3pWxeM8klzSJQJ90/9CGLQg==" workbookSaltValue="qCI99UuXnjlz15Sfv25x9g==" workbookSpinCount="100000" lockStructure="1"/>
  <bookViews>
    <workbookView xWindow="5115" yWindow="3045" windowWidth="15375" windowHeight="7875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<sst xmlns="http://schemas.openxmlformats.org/spreadsheetml/2006/main" count="394" uniqueCount="393">
  <si>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</si>
  <si>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</si>
  <si>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</si>
  <si>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</si>
  <si>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</si>
  <si>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</si>
  <si>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</si>
  <si>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</si>
  <si>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</si>
  <si>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</si>
  <si>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</si>
  <si>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</si>
  <si>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</si>
  <si>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</si>
  <si>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</si>
  <si>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</si>
  <si>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</si>
  <si>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</si>
  <si>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</si>
  <si>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</si>
  <si>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</si>
  <si>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</si>
  <si>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</si>
  <si>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</si>
  <si>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</si>
  <si>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</si>
  <si>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</si>
  <si>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</si>
  <si>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</si>
  <si>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</si>
  <si>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</si>
  <si>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</si>
  <si>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</si>
  <si>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</si>
  <si>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</si>
  <si>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</si>
  <si>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</si>
  <si>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</si>
  <si>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</si>
  <si>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</si>
  <si>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</si>
  <si>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</si>
  <si>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</si>
  <si>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</si>
  <si>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</si>
  <si>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</si>
  <si>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</si>
  <si>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</si>
  <si>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</si>
  <si>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</si>
  <si>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</si>
  <si>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</si>
  <si>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</si>
  <si>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</si>
  <si>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</si>
  <si>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</si>
  <si>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</si>
  <si>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</si>
  <si>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</si>
  <si>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</si>
  <si>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</si>
  <si>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</si>
  <si>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</si>
  <si>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</si>
  <si>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</si>
  <si>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</si>
  <si>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</si>
  <si>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</si>
  <si>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</si>
  <si>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</si>
  <si>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</si>
  <si>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</si>
  <si>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</si>
  <si>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</si>
  <si>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</si>
  <si>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</si>
  <si>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</si>
  <si>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</si>
  <si>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</si>
  <si>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</si>
  <si>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</si>
  <si>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</si>
  <si>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</si>
  <si>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</si>
  <si>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</si>
  <si>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</si>
  <si>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</si>
  <si>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</si>
  <si>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</si>
  <si>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</si>
  <si>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</si>
  <si>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</si>
  <si>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</si>
  <si>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</si>
  <si>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</si>
  <si>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</si>
  <si>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</si>
  <si>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</si>
  <si>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</si>
  <si>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</si>
  <si>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</si>
  <si>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</si>
  <si>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</si>
  <si>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</si>
  <si>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</si>
  <si>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</si>
  <si>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</si>
  <si>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</si>
  <si>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</si>
  <si>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</si>
  <si>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</si>
  <si>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</si>
  <si>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</si>
  <si>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</si>
  <si>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</si>
  <si>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</si>
  <si>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</si>
  <si>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</si>
  <si>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</si>
  <si>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</si>
  <si>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</si>
  <si>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</si>
  <si>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</si>
  <si>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</si>
  <si>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</si>
  <si>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</si>
  <si>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</si>
  <si>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</si>
  <si>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</si>
  <si>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</si>
  <si>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</si>
  <si>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</si>
  <si>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</si>
  <si>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</si>
  <si>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</si>
  <si>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</si>
  <si>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</si>
  <si>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</si>
  <si>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</si>
  <si>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</si>
  <si>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</si>
  <si>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</si>
  <si>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</si>
  <si>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</si>
  <si>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</si>
  <si>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</si>
  <si>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</si>
  <si>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</si>
  <si>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</si>
  <si>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</si>
  <si>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</si>
  <si>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</si>
  <si>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</si>
  <si>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</si>
  <si>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</si>
  <si>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</si>
  <si>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</si>
  <si>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</si>
  <si>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</si>
  <si>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</si>
  <si>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</si>
  <si>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</si>
  <si>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</si>
  <si>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</si>
  <si>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</si>
  <si>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</si>
  <si>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</si>
  <si>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</si>
  <si>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</si>
  <si>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</si>
  <si>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</si>
  <si>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</si>
  <si>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</si>
  <si>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</si>
  <si>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</si>
  <si>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</si>
  <si>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</si>
  <si>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</si>
  <si>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</si>
  <si>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</si>
  <si>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</si>
  <si>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</si>
  <si>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</si>
  <si>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</si>
  <si>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</si>
  <si>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</si>
  <si>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</si>
  <si>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</si>
  <si>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</si>
  <si>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</si>
  <si>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</si>
  <si>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</si>
  <si>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</si>
  <si>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</si>
  <si>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</si>
  <si>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</si>
  <si>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</si>
  <si>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</si>
  <si>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</si>
  <si>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</si>
  <si>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</si>
  <si>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</si>
  <si>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</si>
  <si>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</si>
  <si>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</si>
  <si>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</si>
  <si>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</si>
  <si>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</si>
  <si>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</si>
  <si>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</si>
  <si>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</si>
  <si>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</si>
  <si>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</si>
  <si>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</si>
  <si>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</si>
  <si>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</si>
  <si>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</si>
  <si>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</si>
  <si>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</si>
  <si>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</si>
  <si>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</si>
  <si>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</si>
  <si>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</si>
  <si>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</si>
  <si>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</si>
  <si>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</si>
  <si>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</si>
  <si>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</si>
  <si>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</si>
  <si>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</si>
  <si>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</si>
  <si>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</si>
  <si>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</si>
  <si>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</si>
  <si>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</si>
  <si>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</si>
  <si>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</si>
  <si>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</si>
  <si>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</si>
  <si>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</si>
  <si>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</si>
  <si>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</si>
  <si>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</si>
  <si>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</si>
  <si>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</si>
  <si>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</si>
  <si>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</si>
  <si>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</si>
  <si>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</si>
  <si>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</si>
  <si>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</si>
  <si>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</si>
  <si>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</si>
  <si>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</si>
  <si>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</si>
  <si>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</si>
  <si>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</si>
  <si>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</si>
  <si>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</si>
  <si>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</si>
  <si>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</si>
  <si>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</si>
  <si>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</si>
  <si>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</si>
  <si>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</si>
  <si>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</si>
  <si>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</si>
  <si>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</si>
  <si>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</si>
  <si>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</si>
  <si>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</si>
  <si>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</si>
  <si>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</si>
  <si>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</si>
  <si>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</si>
  <si>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</si>
  <si>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</si>
  <si>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</si>
  <si>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</si>
  <si>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</si>
  <si>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</si>
  <si>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</si>
  <si>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</si>
  <si>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</si>
  <si>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</si>
  <si>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</si>
  <si>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</si>
  <si>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</si>
  <si>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</si>
  <si>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</si>
  <si>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</si>
  <si>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</si>
  <si>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</si>
  <si>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</si>
  <si>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</si>
  <si>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</si>
  <si>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</si>
  <si>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</si>
  <si>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</si>
  <si>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</si>
  <si>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</si>
  <si>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</si>
  <si>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</si>
  <si>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</si>
  <si>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</si>
  <si>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</si>
  <si>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</si>
  <si>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</si>
  <si>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</si>
  <si>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</si>
  <si>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</si>
  <si>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</si>
  <si>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</si>
  <si>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</si>
  <si>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</si>
  <si>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</si>
  <si>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</si>
  <si>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</si>
  <si>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</si>
  <si>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</si>
  <si>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</si>
  <si>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</si>
  <si>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</si>
  <si>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</si>
  <si>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</si>
  <si>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</si>
  <si>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</si>
  <si>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</si>
  <si>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</si>
  <si>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</si>
  <si>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</si>
  <si>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</si>
  <si>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</si>
  <si>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</si>
  <si>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</si>
  <si>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</si>
  <si>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</si>
  <si>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</si>
  <si>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</si>
  <si>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</si>
  <si>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</si>
  <si>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</si>
  <si>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</si>
  <si>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</si>
  <si>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</si>
  <si>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</si>
  <si>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</si>
  <si>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</si>
  <si>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</si>
  <si>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</si>
  <si>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</si>
  <si>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</si>
  <si>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</si>
  <si>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</si>
  <si>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</si>
  <si>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</si>
  <si>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</si>
  <si>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</si>
  <si>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</si>
  <si>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</si>
  <si>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</si>
  <si>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</si>
  <si>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</si>
  <si>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</si>
  <si>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</si>
  <si>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</si>
  <si>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</si>
  <si>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</si>
  <si>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</si>
  <si>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</si>
  <si>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</si>
  <si>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</si>
  <si>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</si>
  <si>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</si>
  <si>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</si>
  <si>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</si>
  <si>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</si>
  <si>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</si>
  <si>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</si>
  <si>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</si>
  <si>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</si>
  <si>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</si>
  <si>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</si>
  <si>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</si>
  <si>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</si>
  <si>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</si>
  <si>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GÓMEZ FARÍAS</t>
  </si>
  <si>
    <t>DEL 1 AL 31 DE MAYO DE 2020</t>
  </si>
  <si>
    <t>DRA. ARIANA BARAJAS GALVEZ</t>
  </si>
  <si>
    <t>MTRO. NESTOR FABIAN FIGUEROA ALVAREZ</t>
  </si>
  <si>
    <t>PRESIDENTA</t>
  </si>
  <si>
    <t>ENCARGADO DE LA HACIENDA PUBLICA</t>
  </si>
  <si>
    <t>ASEJ2020-05-28-12-2020-1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</si>
</sst>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3345106.13</v>
      </c>
      <c r="AG8" s="16">
        <f>SUM(AG9:AG15)</f>
        <v>117247.57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2087226.18</v>
      </c>
      <c r="BN8" s="16">
        <f>SUM(BN9:BN17)</f>
        <v>2149277.3000000003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-47980.73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192873.44</v>
      </c>
      <c r="BN9" s="18">
        <v>178230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3393086.86</v>
      </c>
      <c r="AG10" s="18">
        <v>117247.57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779974.51</v>
      </c>
      <c r="BN10" s="18">
        <v>887186.43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1114378.23</v>
      </c>
      <c r="BN15" s="18">
        <v>1083860.8700000001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1324401.95</v>
      </c>
      <c r="AG16" s="16">
        <f>SUM(AG17:AG23)</f>
        <v>13773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1258751.95</v>
      </c>
      <c r="AG19" s="18">
        <v>13773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65650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950055.4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950055.4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5337.77</v>
      </c>
      <c r="AG24" s="16">
        <f>SUM(AG25:AG29)</f>
        <v>3711.5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5337.77</v>
      </c>
      <c r="AG25" s="18">
        <v>3711.5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1484843.5</v>
      </c>
      <c r="BN29" s="16">
        <f>SUM(BN30:BN32)</f>
        <v>2500000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1484843.5</v>
      </c>
      <c r="BN30" s="18">
        <v>2500000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100129.9</v>
      </c>
      <c r="BN44" s="16">
        <f>SUM(BN45:BN47)</f>
        <v>48229.9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100129.9</v>
      </c>
      <c r="BN45" s="18">
        <v>48229.9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4674845.8499999996</v>
      </c>
      <c r="AG46" s="22">
        <f>AG8+AG16+AG24+AG30+AG36+AG38+AG41</f>
        <v>134732.07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4622254.9800000004</v>
      </c>
      <c r="BN48" s="22">
        <f>BN8+BN18+BN22+BN26+BN29+BN33+BN40+BN44</f>
        <v>4697507.2000000011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7193277.4400000004</v>
      </c>
      <c r="BN57" s="16">
        <f>SUM(BN58:BN62)</f>
        <v>8821943.8399999999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18479483.099999998</v>
      </c>
      <c r="AG59" s="16">
        <f>SUM(AG60:AG66)</f>
        <v>16802862.439999998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7193277.4400000004</v>
      </c>
      <c r="BN60" s="18">
        <v>8821943.8399999999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2542556.34</v>
      </c>
      <c r="AG62" s="18">
        <v>2542556.34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14260306.1</v>
      </c>
      <c r="AG63" s="18">
        <v>14260306.1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1215936.68</v>
      </c>
      <c r="BN63" s="16">
        <f>SUM(BN64:BN66)</f>
        <v>1249371.5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1676620.66</v>
      </c>
      <c r="AG64" s="18">
        <v>0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1215936.68</v>
      </c>
      <c r="BN66" s="18">
        <v>1249371.5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1803422.44</v>
      </c>
      <c r="AG67" s="16">
        <f>SUM(AG68:AG75)</f>
        <v>1681875.19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526555.86</v>
      </c>
      <c r="AG68" s="18">
        <v>500362.5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55379.48</v>
      </c>
      <c r="AG69" s="18">
        <v>55379.48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0</v>
      </c>
      <c r="AG70" s="18">
        <v>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238200</v>
      </c>
      <c r="AG71" s="18">
        <v>186200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8918</v>
      </c>
      <c r="AG72" s="18">
        <v>5568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968544.1</v>
      </c>
      <c r="AG73" s="18">
        <v>928540.21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5825</v>
      </c>
      <c r="AG75" s="18">
        <v>5825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96270.53</v>
      </c>
      <c r="AG76" s="16">
        <f>SUM(AG77:AG81)</f>
        <v>96270.53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37657.31</v>
      </c>
      <c r="AG77" s="18">
        <v>37657.31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8409214.120000001</v>
      </c>
      <c r="BN79" s="25">
        <f>BN50+BN53+BN57+BN63+BN67+BN74</f>
        <v>10071315.34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58613.22</v>
      </c>
      <c r="AG80" s="18">
        <v>58613.22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13031469.100000001</v>
      </c>
      <c r="BN80" s="26">
        <f>BN48+BN79</f>
        <v>14768822.540000001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12022552.82</v>
      </c>
      <c r="BN86" s="16">
        <f>BN87+BN88+BN89+BN94+BN98</f>
        <v>3946917.69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7950635.1299999999</v>
      </c>
      <c r="BN87" s="18">
        <v>0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4071917.69</v>
      </c>
      <c r="BN88" s="18">
        <v>6157344.96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-2210427.27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-2210427.27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12022552.82</v>
      </c>
      <c r="BN104" s="33">
        <f>BN82+BN86+BN101</f>
        <v>3946917.69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20379176.07</v>
      </c>
      <c r="AG105" s="62">
        <f>AG48+AG53+AG59+AG67+AG76+AG82+AG88+AG95+AG101</f>
        <v>18581008.16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25054021.920000002</v>
      </c>
      <c r="AG106" s="36">
        <f>AG46+AG105</f>
        <v>18715740.23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25054021.920000002</v>
      </c>
      <c r="BN106" s="38">
        <f>BN80+BN104</f>
        <v>18715740.23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algorithmName="SHA-512" hashValue="2i+sI1tfaDYuz+mtsHH7k9J37xPyne/R0ltpuM0x+lGjrcaNdxiNmHCzT1UD+8AgojcHdHKRzrgzKvVWmQG1cA==" saltValue="GPKyCOIOYXkjH3yrDm0knw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2020-01-24T18:04:26Z</cp:lastPrinted>
  <dcterms:created xsi:type="dcterms:W3CDTF">2020-01-21T01:24:36Z</dcterms:created>
  <dcterms:modified xsi:type="dcterms:W3CDTF">2020-12-28T19:42:16Z</dcterms:modified>
</cp:coreProperties>
</file>