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ADMINSITRACION 2018-2021\TRANSPARENCIA 2018\INFORMACION MENSUAL\DICIEMBRE 2018\Estado de ingresos y egresos\"/>
    </mc:Choice>
  </mc:AlternateContent>
  <bookViews>
    <workbookView xWindow="0" yWindow="0" windowWidth="20490" windowHeight="74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6" i="1" l="1"/>
  <c r="G63" i="1"/>
  <c r="G60" i="1"/>
  <c r="G58" i="1"/>
  <c r="G51" i="1"/>
  <c r="G32" i="1"/>
  <c r="G13" i="1"/>
  <c r="G5" i="1"/>
  <c r="G66" i="1" s="1"/>
  <c r="B66" i="1"/>
  <c r="C32" i="1"/>
  <c r="C29" i="1"/>
  <c r="C27" i="1"/>
  <c r="C24" i="1"/>
  <c r="B12" i="1"/>
  <c r="C9" i="1"/>
  <c r="C5" i="1"/>
  <c r="C66" i="1" s="1"/>
</calcChain>
</file>

<file path=xl/sharedStrings.xml><?xml version="1.0" encoding="utf-8"?>
<sst xmlns="http://schemas.openxmlformats.org/spreadsheetml/2006/main" count="102" uniqueCount="97">
  <si>
    <t>MUNICIPIO DE SAN JUANITO DE ESCOBEDO JALISCO</t>
  </si>
  <si>
    <t>RELACION DE INGRESOS</t>
  </si>
  <si>
    <t>DEL 1 AL 31 DE DICIEMBRE DE 2018</t>
  </si>
  <si>
    <t>C  O  N  C  E  P  T  O</t>
  </si>
  <si>
    <t>SUBTOTAL</t>
  </si>
  <si>
    <t>TOTAL</t>
  </si>
  <si>
    <t>I M P U E S T O S</t>
  </si>
  <si>
    <t>PELEAS DE GALLOS PALENQUES</t>
  </si>
  <si>
    <t>PREDIOS URBANOS</t>
  </si>
  <si>
    <t>ADQUISICION DE DEPARTAMENTOS, VIVIENDAS Y CASA PARA HABITACION</t>
  </si>
  <si>
    <t>D E R E C H O S</t>
  </si>
  <si>
    <t>PUESTOS PERMANENTES Y EVENTUALES</t>
  </si>
  <si>
    <t>VENTA DE GAVETAS A PERPETUIDAD</t>
  </si>
  <si>
    <t>LICENCIAS, PERMISOS DE GIROS CON VENTA DE BEBIDAS ALACOHOLICAS</t>
  </si>
  <si>
    <t>DESIGNACION DE NUMERO OFICIAL</t>
  </si>
  <si>
    <t>LICENCIAS DE CONSTRUCCION</t>
  </si>
  <si>
    <t>INHUMACIONES Y REINHUMACIONES</t>
  </si>
  <si>
    <t>SERVICIO DOMESTICO DE AGUA POTABLE</t>
  </si>
  <si>
    <t>SERVICIO NO DOMESTICO DE AGUA POTABLE</t>
  </si>
  <si>
    <t>20% PARA EL SANEAMIENTO DE LAS AGUAS RESIDUALES</t>
  </si>
  <si>
    <t>3% PARA LA INFRAESTRUCTURA BASICA EXISTENTE</t>
  </si>
  <si>
    <t>AUTORIZACION DE MATANZA</t>
  </si>
  <si>
    <t>EXPEDICION DE CERTIFICADOS, CERTIFICACIONES Y CONSTANCIAS</t>
  </si>
  <si>
    <t>CERTIFICACIONES CATASTRALES</t>
  </si>
  <si>
    <t>REVISION Y AUTORIZACION DE AVALUOS</t>
  </si>
  <si>
    <t>P R O D U C T O S</t>
  </si>
  <si>
    <t>FORMAS Y EDICIONES IMPRESAS</t>
  </si>
  <si>
    <t>OTROS PRODUCTOS NO ESPECIFICADOS</t>
  </si>
  <si>
    <t>APROVECHAMIENTOS</t>
  </si>
  <si>
    <t>INFRACCIONES</t>
  </si>
  <si>
    <t>P A R T I C I P A C I O N E S</t>
  </si>
  <si>
    <t>FEDERALES</t>
  </si>
  <si>
    <t>ESTATALES</t>
  </si>
  <si>
    <t>A P O R T A C I O N E S</t>
  </si>
  <si>
    <t>DEL FONDO DE INFRAESTRUCTURA SOCIAL MUNICIPAL</t>
  </si>
  <si>
    <t>DEL FONDO DE FORTALECIMIENTO MUNICIPAL</t>
  </si>
  <si>
    <t>SERVICIOS PERSONALES</t>
  </si>
  <si>
    <t>DIETAS</t>
  </si>
  <si>
    <t>SUELDOS BASE PERSONAL PERMANENTE</t>
  </si>
  <si>
    <t>SUELDOS BASE PERSONASL EVENTUAL</t>
  </si>
  <si>
    <t>PRIMAS DE VACACIONES, DOMINICAL Y GRATIFICACION DE FIN DE AÑO</t>
  </si>
  <si>
    <t>COMPENSACIONES</t>
  </si>
  <si>
    <t>INDEMNIZACIONES</t>
  </si>
  <si>
    <t>OTRAS PRESTACIONES SOCIALES Y ECONOMICAS</t>
  </si>
  <si>
    <t>MATERIALES Y SUMINISTROS</t>
  </si>
  <si>
    <t>MATERIALES, UTILES Y EQUIPOS MENORES DE OFICINA</t>
  </si>
  <si>
    <t>MATERIAL DE LIMPIEZA</t>
  </si>
  <si>
    <t>MATERIALES PARA EL REGISTRO E IDENTIFICACION DE BIENES Y PERSONAS</t>
  </si>
  <si>
    <t>PRODUCTOS ALIMENTICIOS PARA PERSONAS</t>
  </si>
  <si>
    <t>UTENSILIOS PARA EL SERVICIO DE ALIMENTACION</t>
  </si>
  <si>
    <t>PRODUCTOS MINERALES NO METALICOS</t>
  </si>
  <si>
    <t>MATERIAL ELECTRICO Y ELECTRONICO</t>
  </si>
  <si>
    <t>OTROS MATERIALES Y ARTICULOS DE CONSTRUCCION Y REPARACION</t>
  </si>
  <si>
    <t>FERTILIZANTES, PESTICIDAS Y OTROS AGROQUIMICOS</t>
  </si>
  <si>
    <t>MATERIALES, ACCESORIOS Y SUMINISTROS MEDICOS</t>
  </si>
  <si>
    <t>OTROS PRODUCTOS QUIMICOS</t>
  </si>
  <si>
    <t>COMBUSTIBLES LUBRICANTES Y ADITIVOS</t>
  </si>
  <si>
    <t>VESTUARIO Y UNIFORMES</t>
  </si>
  <si>
    <t>PRENDAS DE SEGURIDAD Y PROTECCION DE PERSONAL</t>
  </si>
  <si>
    <t>ARTICULOS DEPORTIVOS</t>
  </si>
  <si>
    <t xml:space="preserve">BLANCOS Y OTROS PRODUCTOS TEXTILES </t>
  </si>
  <si>
    <t>HERRAMIENTAS MENORES</t>
  </si>
  <si>
    <t>REFACCIONES Y ACCESORIOS MENORES DE EQUIPO DE TRANSPORTE</t>
  </si>
  <si>
    <t>SERVICIOS GENERALES</t>
  </si>
  <si>
    <t>ENERGIA ELECTRICA</t>
  </si>
  <si>
    <t xml:space="preserve">GAS </t>
  </si>
  <si>
    <t>AGUA</t>
  </si>
  <si>
    <t>TELEFONIA TRADICIONAL</t>
  </si>
  <si>
    <t>ARRENDAMIENTO DE TERRENOS</t>
  </si>
  <si>
    <t>ARRENDAMIENTO DE EDIFICIOS</t>
  </si>
  <si>
    <t>ARRENDAMIENTO DE MOBILIARIO Y EQUIPO DE ADMINISTRACION, EDUC. Y R</t>
  </si>
  <si>
    <t>SERVICIOS LEGALES DE CONTABILIDAD, AUDITORIA Y RELACIONADOS</t>
  </si>
  <si>
    <t xml:space="preserve">SERVICIOS DE APOYO ADMINISTRATIVO, TRADUCCION, FOTOCOPIADO </t>
  </si>
  <si>
    <t>SERVICIOS FINANCIEROS Y BANCARIOS</t>
  </si>
  <si>
    <t>SEGURO DE BIENES PATRIMONIALES</t>
  </si>
  <si>
    <t>FLETES Y MANIOBRAS</t>
  </si>
  <si>
    <t>CONSERVACION Y MANTENIMIENTO MENOR DE INMUEBLES</t>
  </si>
  <si>
    <t>INSTALACION, REPARACION Y MANTENIMIENTO DE MOBILIARIO Y EQ. DE AD</t>
  </si>
  <si>
    <t>REPARACION Y MANTENIMIENTO DE EQUIPO DE TRANSPORTE</t>
  </si>
  <si>
    <t>INSTALACION, REPARACION Y MANTENIMIENTO DE MAQUINARIA Y OTROS EQ</t>
  </si>
  <si>
    <t>VIATICOS EN EL PAIS</t>
  </si>
  <si>
    <t>GASTOS DE ORDEN SOCIAL Y CULTURAL</t>
  </si>
  <si>
    <t>TRANSFERENCIAS SUBSIDIOS Y OTRAS AYUDAS</t>
  </si>
  <si>
    <t>TRANSFERENCIAS AL DIF MUNICIPAL</t>
  </si>
  <si>
    <t>AYUDAS SOCIALES A PERSONAS</t>
  </si>
  <si>
    <t>AYUDAS SOCIALES A INSTITUCIONES DE ENSEÑANZA</t>
  </si>
  <si>
    <t>AYUDAS SOCIALES A INSTITUCIONES SIN FINES DE LUCRO</t>
  </si>
  <si>
    <t>JUBILACIONES</t>
  </si>
  <si>
    <t>TRANSFERENCIAS A FIDEICOMISOS DEL PODER EJECUTIVO</t>
  </si>
  <si>
    <t>BIENES MUEBLES E INMUEBLES</t>
  </si>
  <si>
    <t>HERRAMIENTAS Y MAQUINAS-HERRAMIENTAS</t>
  </si>
  <si>
    <t>INVERSION PUBLICA</t>
  </si>
  <si>
    <t>EDIFICACION HABITACIONAL</t>
  </si>
  <si>
    <t>CONSTRUCCION DE OBRAS DE URBANIZACION</t>
  </si>
  <si>
    <t>DEUDA PUBLICA</t>
  </si>
  <si>
    <t>AMORTIZACION DE LA DEUDA PUBLICA</t>
  </si>
  <si>
    <t>INTERESES DE LA DEUDA PUBLICA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</si>
</sst>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u/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8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43" fontId="2" fillId="0" borderId="6" xfId="0" applyNumberFormat="1" applyFont="1" applyBorder="1" applyAlignment="1">
      <alignment wrapText="1"/>
    </xf>
    <xf numFmtId="0" fontId="0" fillId="0" borderId="0" xfId="0" applyAlignment="1">
      <alignment wrapText="1"/>
    </xf>
    <xf numFmtId="0" fontId="3" fillId="0" borderId="6" xfId="0" applyFont="1" applyBorder="1" applyAlignment="1">
      <alignment wrapText="1"/>
    </xf>
    <xf numFmtId="43" fontId="3" fillId="0" borderId="6" xfId="0" applyNumberFormat="1" applyFont="1" applyBorder="1" applyAlignment="1">
      <alignment wrapText="1"/>
    </xf>
    <xf numFmtId="0" fontId="5" fillId="2" borderId="6" xfId="0" applyFont="1" applyFill="1" applyBorder="1" applyAlignment="1">
      <alignment wrapText="1"/>
    </xf>
    <xf numFmtId="0" fontId="3" fillId="0" borderId="0" xfId="0" applyFont="1" applyBorder="1" applyAlignment="1">
      <alignment wrapText="1"/>
    </xf>
    <xf numFmtId="43" fontId="3" fillId="0" borderId="0" xfId="1" applyFont="1" applyBorder="1" applyAlignment="1">
      <alignment wrapText="1"/>
    </xf>
    <xf numFmtId="0" fontId="5" fillId="2" borderId="0" xfId="0" applyFont="1" applyFill="1" applyBorder="1" applyAlignment="1">
      <alignment horizontal="left" wrapText="1"/>
    </xf>
    <xf numFmtId="0" fontId="3" fillId="0" borderId="0" xfId="0" applyFont="1" applyBorder="1" applyAlignment="1">
      <alignment horizontal="center" wrapText="1"/>
    </xf>
    <xf numFmtId="0" fontId="5" fillId="2" borderId="0" xfId="0" applyFont="1" applyFill="1" applyBorder="1" applyAlignment="1">
      <alignment wrapText="1"/>
    </xf>
    <xf numFmtId="0" fontId="4" fillId="0" borderId="0" xfId="0" applyFont="1" applyBorder="1" applyAlignment="1">
      <alignment wrapText="1"/>
    </xf>
    <xf numFmtId="0" fontId="5" fillId="2" borderId="8" xfId="0" applyFont="1" applyFill="1" applyBorder="1" applyAlignment="1">
      <alignment horizontal="left" wrapText="1"/>
    </xf>
    <xf numFmtId="0" fontId="4" fillId="0" borderId="6" xfId="0" applyFont="1" applyBorder="1" applyAlignment="1">
      <alignment wrapText="1"/>
    </xf>
    <xf numFmtId="0" fontId="3" fillId="0" borderId="10" xfId="0" applyFont="1" applyBorder="1" applyAlignment="1">
      <alignment horizontal="center" wrapText="1"/>
    </xf>
    <xf numFmtId="43" fontId="3" fillId="0" borderId="10" xfId="1" applyFont="1" applyBorder="1" applyAlignment="1">
      <alignment wrapText="1"/>
    </xf>
    <xf numFmtId="43" fontId="2" fillId="3" borderId="4" xfId="1" applyFont="1" applyFill="1" applyBorder="1" applyAlignment="1">
      <alignment wrapText="1"/>
    </xf>
    <xf numFmtId="43" fontId="2" fillId="0" borderId="10" xfId="0" applyNumberFormat="1" applyFont="1" applyBorder="1" applyAlignment="1">
      <alignment wrapText="1"/>
    </xf>
    <xf numFmtId="0" fontId="3" fillId="0" borderId="10" xfId="0" applyFont="1" applyBorder="1" applyAlignment="1">
      <alignment wrapText="1"/>
    </xf>
    <xf numFmtId="0" fontId="4" fillId="0" borderId="10" xfId="0" applyFont="1" applyBorder="1" applyAlignment="1">
      <alignment wrapText="1"/>
    </xf>
    <xf numFmtId="0" fontId="2" fillId="3" borderId="8" xfId="0" applyFont="1" applyFill="1" applyBorder="1" applyAlignment="1">
      <alignment horizontal="center"/>
    </xf>
    <xf numFmtId="43" fontId="2" fillId="3" borderId="6" xfId="0" applyNumberFormat="1" applyFont="1" applyFill="1" applyBorder="1" applyAlignment="1">
      <alignment wrapText="1"/>
    </xf>
    <xf numFmtId="0" fontId="3" fillId="3" borderId="6" xfId="0" applyFont="1" applyFill="1" applyBorder="1" applyAlignment="1">
      <alignment wrapText="1"/>
    </xf>
    <xf numFmtId="0" fontId="4" fillId="3" borderId="6" xfId="0" applyFont="1" applyFill="1" applyBorder="1" applyAlignment="1">
      <alignment wrapText="1"/>
    </xf>
    <xf numFmtId="43" fontId="2" fillId="3" borderId="7" xfId="1" applyFont="1" applyFill="1" applyBorder="1" applyAlignment="1">
      <alignment wrapText="1"/>
    </xf>
    <xf numFmtId="0" fontId="4" fillId="3" borderId="8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right" wrapText="1"/>
    </xf>
    <xf numFmtId="43" fontId="2" fillId="3" borderId="11" xfId="1" applyFont="1" applyFill="1" applyBorder="1" applyAlignment="1">
      <alignment wrapText="1"/>
    </xf>
    <xf numFmtId="0" fontId="2" fillId="3" borderId="4" xfId="0" applyFont="1" applyFill="1" applyBorder="1" applyAlignment="1">
      <alignment horizontal="right" wrapText="1"/>
    </xf>
    <xf numFmtId="0" fontId="0" fillId="0" borderId="0" xfId="0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6"/>
  <sheetViews>
    <sheetView tabSelected="1" workbookViewId="0">
      <selection activeCell="E59" sqref="E59"/>
    </sheetView>
  </sheetViews>
  <sheetFormatPr baseColWidth="10" defaultRowHeight="15" x14ac:dyDescent="0.25"/>
  <cols>
    <col min="1" max="1" width="40.42578125" customWidth="1"/>
    <col min="2" max="2" width="12.140625" customWidth="1"/>
    <col min="3" max="3" width="11.7109375" customWidth="1"/>
    <col min="4" max="4" width="1.7109375" style="37" customWidth="1"/>
    <col min="5" max="5" width="31.5703125" customWidth="1"/>
    <col min="6" max="6" width="11.7109375" customWidth="1"/>
    <col min="7" max="7" width="12" customWidth="1"/>
  </cols>
  <sheetData>
    <row r="1" spans="1:7" x14ac:dyDescent="0.25">
      <c r="A1" s="1" t="s">
        <v>0</v>
      </c>
      <c r="B1" s="1"/>
      <c r="C1" s="1"/>
      <c r="D1" s="1"/>
      <c r="E1" s="1"/>
      <c r="F1" s="1"/>
      <c r="G1" s="2"/>
    </row>
    <row r="2" spans="1:7" x14ac:dyDescent="0.25">
      <c r="A2" s="3" t="s">
        <v>1</v>
      </c>
      <c r="B2" s="3"/>
      <c r="C2" s="3"/>
      <c r="D2" s="3"/>
      <c r="E2" s="3"/>
      <c r="F2" s="3"/>
      <c r="G2" s="4"/>
    </row>
    <row r="3" spans="1:7" x14ac:dyDescent="0.25">
      <c r="A3" s="5" t="s">
        <v>2</v>
      </c>
      <c r="B3" s="5"/>
      <c r="C3" s="5"/>
      <c r="D3" s="5"/>
      <c r="E3" s="5"/>
      <c r="F3" s="5"/>
      <c r="G3" s="6"/>
    </row>
    <row r="4" spans="1:7" x14ac:dyDescent="0.25">
      <c r="A4" s="31" t="s">
        <v>3</v>
      </c>
      <c r="B4" s="32" t="s">
        <v>4</v>
      </c>
      <c r="C4" s="32" t="s">
        <v>5</v>
      </c>
      <c r="D4" s="26"/>
      <c r="E4" s="33" t="s">
        <v>3</v>
      </c>
      <c r="F4" s="32" t="s">
        <v>4</v>
      </c>
      <c r="G4" s="26" t="s">
        <v>5</v>
      </c>
    </row>
    <row r="5" spans="1:7" s="8" customFormat="1" x14ac:dyDescent="0.25">
      <c r="A5" s="18" t="s">
        <v>6</v>
      </c>
      <c r="B5" s="15"/>
      <c r="C5" s="23">
        <f>SUM(B6:B8)</f>
        <v>54370.270000000004</v>
      </c>
      <c r="D5" s="27"/>
      <c r="E5" s="14" t="s">
        <v>36</v>
      </c>
      <c r="F5" s="20"/>
      <c r="G5" s="7">
        <f>SUM(F6:F12)</f>
        <v>1685679.77</v>
      </c>
    </row>
    <row r="6" spans="1:7" s="8" customFormat="1" x14ac:dyDescent="0.25">
      <c r="A6" s="9" t="s">
        <v>7</v>
      </c>
      <c r="B6" s="13">
        <v>3000</v>
      </c>
      <c r="C6" s="24"/>
      <c r="D6" s="28"/>
      <c r="E6" s="12" t="s">
        <v>37</v>
      </c>
      <c r="F6" s="21">
        <v>200260</v>
      </c>
      <c r="G6" s="9"/>
    </row>
    <row r="7" spans="1:7" s="8" customFormat="1" x14ac:dyDescent="0.25">
      <c r="A7" s="9" t="s">
        <v>8</v>
      </c>
      <c r="B7" s="13">
        <v>7271.44</v>
      </c>
      <c r="C7" s="24"/>
      <c r="D7" s="28"/>
      <c r="E7" s="12" t="s">
        <v>38</v>
      </c>
      <c r="F7" s="21">
        <v>555987.38</v>
      </c>
      <c r="G7" s="10"/>
    </row>
    <row r="8" spans="1:7" s="8" customFormat="1" ht="24.75" x14ac:dyDescent="0.25">
      <c r="A8" s="9" t="s">
        <v>9</v>
      </c>
      <c r="B8" s="13">
        <v>44098.83</v>
      </c>
      <c r="C8" s="24"/>
      <c r="D8" s="28"/>
      <c r="E8" s="12" t="s">
        <v>39</v>
      </c>
      <c r="F8" s="21">
        <v>373856.17</v>
      </c>
      <c r="G8" s="9"/>
    </row>
    <row r="9" spans="1:7" s="8" customFormat="1" ht="24.75" x14ac:dyDescent="0.25">
      <c r="A9" s="11" t="s">
        <v>10</v>
      </c>
      <c r="B9" s="13"/>
      <c r="C9" s="23">
        <f>SUM(B10:B23)</f>
        <v>71066.84</v>
      </c>
      <c r="D9" s="27"/>
      <c r="E9" s="12" t="s">
        <v>40</v>
      </c>
      <c r="F9" s="21">
        <v>448734.47</v>
      </c>
      <c r="G9" s="9"/>
    </row>
    <row r="10" spans="1:7" s="8" customFormat="1" x14ac:dyDescent="0.25">
      <c r="A10" s="9" t="s">
        <v>11</v>
      </c>
      <c r="B10" s="13">
        <v>2870</v>
      </c>
      <c r="C10" s="24"/>
      <c r="D10" s="28"/>
      <c r="E10" s="12" t="s">
        <v>41</v>
      </c>
      <c r="F10" s="21">
        <v>83299</v>
      </c>
      <c r="G10" s="10"/>
    </row>
    <row r="11" spans="1:7" s="8" customFormat="1" x14ac:dyDescent="0.25">
      <c r="A11" s="9" t="s">
        <v>12</v>
      </c>
      <c r="B11" s="13">
        <v>4213</v>
      </c>
      <c r="C11" s="24"/>
      <c r="D11" s="28"/>
      <c r="E11" s="12" t="s">
        <v>42</v>
      </c>
      <c r="F11" s="21">
        <v>15226.75</v>
      </c>
      <c r="G11" s="9"/>
    </row>
    <row r="12" spans="1:7" s="8" customFormat="1" ht="24.75" x14ac:dyDescent="0.25">
      <c r="A12" s="9" t="s">
        <v>13</v>
      </c>
      <c r="B12" s="13">
        <f>1272+5795</f>
        <v>7067</v>
      </c>
      <c r="C12" s="24"/>
      <c r="D12" s="28"/>
      <c r="E12" s="12" t="s">
        <v>43</v>
      </c>
      <c r="F12" s="21">
        <v>8316</v>
      </c>
      <c r="G12" s="9"/>
    </row>
    <row r="13" spans="1:7" s="8" customFormat="1" x14ac:dyDescent="0.25">
      <c r="A13" s="9" t="s">
        <v>14</v>
      </c>
      <c r="B13" s="13">
        <v>306</v>
      </c>
      <c r="C13" s="24"/>
      <c r="D13" s="28"/>
      <c r="E13" s="16" t="s">
        <v>44</v>
      </c>
      <c r="F13" s="21"/>
      <c r="G13" s="7">
        <f>SUM(F14:F31)</f>
        <v>395058.20999999996</v>
      </c>
    </row>
    <row r="14" spans="1:7" s="8" customFormat="1" ht="24.75" x14ac:dyDescent="0.25">
      <c r="A14" s="9" t="s">
        <v>15</v>
      </c>
      <c r="B14" s="13">
        <v>3245.46</v>
      </c>
      <c r="C14" s="24"/>
      <c r="D14" s="28"/>
      <c r="E14" s="12" t="s">
        <v>45</v>
      </c>
      <c r="F14" s="21">
        <v>10238</v>
      </c>
      <c r="G14" s="9"/>
    </row>
    <row r="15" spans="1:7" s="8" customFormat="1" x14ac:dyDescent="0.25">
      <c r="A15" s="9" t="s">
        <v>16</v>
      </c>
      <c r="B15" s="13">
        <v>164</v>
      </c>
      <c r="C15" s="24"/>
      <c r="D15" s="28"/>
      <c r="E15" s="12" t="s">
        <v>46</v>
      </c>
      <c r="F15" s="21">
        <v>4236.91</v>
      </c>
      <c r="G15" s="10"/>
    </row>
    <row r="16" spans="1:7" s="8" customFormat="1" ht="24.75" x14ac:dyDescent="0.25">
      <c r="A16" s="9" t="s">
        <v>17</v>
      </c>
      <c r="B16" s="13">
        <v>24977.55</v>
      </c>
      <c r="C16" s="24"/>
      <c r="D16" s="28"/>
      <c r="E16" s="12" t="s">
        <v>47</v>
      </c>
      <c r="F16" s="21">
        <v>3774</v>
      </c>
      <c r="G16" s="10"/>
    </row>
    <row r="17" spans="1:7" s="8" customFormat="1" ht="24.75" x14ac:dyDescent="0.25">
      <c r="A17" s="9" t="s">
        <v>18</v>
      </c>
      <c r="B17" s="13">
        <v>500</v>
      </c>
      <c r="C17" s="24"/>
      <c r="D17" s="28"/>
      <c r="E17" s="12" t="s">
        <v>48</v>
      </c>
      <c r="F17" s="21">
        <v>7447.43</v>
      </c>
      <c r="G17" s="9"/>
    </row>
    <row r="18" spans="1:7" s="8" customFormat="1" ht="24.75" x14ac:dyDescent="0.25">
      <c r="A18" s="9" t="s">
        <v>19</v>
      </c>
      <c r="B18" s="13">
        <v>6487.68</v>
      </c>
      <c r="C18" s="24"/>
      <c r="D18" s="28"/>
      <c r="E18" s="12" t="s">
        <v>49</v>
      </c>
      <c r="F18" s="21">
        <v>450.37</v>
      </c>
      <c r="G18" s="9"/>
    </row>
    <row r="19" spans="1:7" s="8" customFormat="1" x14ac:dyDescent="0.25">
      <c r="A19" s="9" t="s">
        <v>20</v>
      </c>
      <c r="B19" s="13">
        <v>973.15</v>
      </c>
      <c r="C19" s="24"/>
      <c r="D19" s="28"/>
      <c r="E19" s="12" t="s">
        <v>50</v>
      </c>
      <c r="F19" s="21">
        <v>10266</v>
      </c>
      <c r="G19" s="9"/>
    </row>
    <row r="20" spans="1:7" s="8" customFormat="1" x14ac:dyDescent="0.25">
      <c r="A20" s="9" t="s">
        <v>21</v>
      </c>
      <c r="B20" s="13">
        <v>8046</v>
      </c>
      <c r="C20" s="24"/>
      <c r="D20" s="28"/>
      <c r="E20" s="12" t="s">
        <v>51</v>
      </c>
      <c r="F20" s="21">
        <v>50129.4</v>
      </c>
      <c r="G20" s="9"/>
    </row>
    <row r="21" spans="1:7" s="8" customFormat="1" ht="24.75" x14ac:dyDescent="0.25">
      <c r="A21" s="9" t="s">
        <v>22</v>
      </c>
      <c r="B21" s="13">
        <v>10871</v>
      </c>
      <c r="C21" s="24"/>
      <c r="D21" s="28"/>
      <c r="E21" s="12" t="s">
        <v>52</v>
      </c>
      <c r="F21" s="21">
        <v>37117</v>
      </c>
      <c r="G21" s="9"/>
    </row>
    <row r="22" spans="1:7" s="8" customFormat="1" ht="24.75" x14ac:dyDescent="0.25">
      <c r="A22" s="9" t="s">
        <v>23</v>
      </c>
      <c r="B22" s="13">
        <v>746</v>
      </c>
      <c r="C22" s="24"/>
      <c r="D22" s="28"/>
      <c r="E22" s="12" t="s">
        <v>53</v>
      </c>
      <c r="F22" s="21">
        <v>1715</v>
      </c>
      <c r="G22" s="9"/>
    </row>
    <row r="23" spans="1:7" s="8" customFormat="1" ht="24.75" x14ac:dyDescent="0.25">
      <c r="A23" s="9" t="s">
        <v>24</v>
      </c>
      <c r="B23" s="13">
        <v>600</v>
      </c>
      <c r="C23" s="24"/>
      <c r="D23" s="28"/>
      <c r="E23" s="12" t="s">
        <v>54</v>
      </c>
      <c r="F23" s="21">
        <v>4155.7</v>
      </c>
      <c r="G23" s="9"/>
    </row>
    <row r="24" spans="1:7" s="8" customFormat="1" x14ac:dyDescent="0.25">
      <c r="A24" s="11" t="s">
        <v>25</v>
      </c>
      <c r="B24" s="13"/>
      <c r="C24" s="23">
        <f>SUM(B25:B26)</f>
        <v>19031.059999999998</v>
      </c>
      <c r="D24" s="27"/>
      <c r="E24" s="12" t="s">
        <v>55</v>
      </c>
      <c r="F24" s="21">
        <v>6380</v>
      </c>
      <c r="G24" s="9"/>
    </row>
    <row r="25" spans="1:7" s="8" customFormat="1" x14ac:dyDescent="0.25">
      <c r="A25" s="9" t="s">
        <v>26</v>
      </c>
      <c r="B25" s="13">
        <v>10237</v>
      </c>
      <c r="C25" s="24"/>
      <c r="D25" s="28"/>
      <c r="E25" s="12" t="s">
        <v>56</v>
      </c>
      <c r="F25" s="21">
        <v>183474.91</v>
      </c>
      <c r="G25" s="9"/>
    </row>
    <row r="26" spans="1:7" s="8" customFormat="1" x14ac:dyDescent="0.25">
      <c r="A26" s="9" t="s">
        <v>27</v>
      </c>
      <c r="B26" s="13">
        <v>8794.06</v>
      </c>
      <c r="C26" s="24"/>
      <c r="D26" s="28"/>
      <c r="E26" s="12" t="s">
        <v>57</v>
      </c>
      <c r="F26" s="21">
        <v>4127.28</v>
      </c>
      <c r="G26" s="9"/>
    </row>
    <row r="27" spans="1:7" s="8" customFormat="1" ht="24.75" x14ac:dyDescent="0.25">
      <c r="A27" s="11" t="s">
        <v>28</v>
      </c>
      <c r="B27" s="13"/>
      <c r="C27" s="23">
        <f>SUM(B28)</f>
        <v>2531.7600000000002</v>
      </c>
      <c r="D27" s="27"/>
      <c r="E27" s="12" t="s">
        <v>58</v>
      </c>
      <c r="F27" s="21">
        <v>4176</v>
      </c>
      <c r="G27" s="9"/>
    </row>
    <row r="28" spans="1:7" s="8" customFormat="1" x14ac:dyDescent="0.25">
      <c r="A28" s="9" t="s">
        <v>29</v>
      </c>
      <c r="B28" s="13">
        <v>2531.7600000000002</v>
      </c>
      <c r="C28" s="24"/>
      <c r="D28" s="28"/>
      <c r="E28" s="12" t="s">
        <v>59</v>
      </c>
      <c r="F28" s="21">
        <v>1520.56</v>
      </c>
      <c r="G28" s="9"/>
    </row>
    <row r="29" spans="1:7" s="8" customFormat="1" x14ac:dyDescent="0.25">
      <c r="A29" s="11" t="s">
        <v>30</v>
      </c>
      <c r="B29" s="13"/>
      <c r="C29" s="23">
        <f>SUM(B30:B31)</f>
        <v>3279732.7399999998</v>
      </c>
      <c r="D29" s="27"/>
      <c r="E29" s="12" t="s">
        <v>60</v>
      </c>
      <c r="F29" s="21">
        <v>50080</v>
      </c>
      <c r="G29" s="9"/>
    </row>
    <row r="30" spans="1:7" s="8" customFormat="1" x14ac:dyDescent="0.25">
      <c r="A30" s="9" t="s">
        <v>31</v>
      </c>
      <c r="B30" s="13">
        <v>3276371.94</v>
      </c>
      <c r="C30" s="24"/>
      <c r="D30" s="28"/>
      <c r="E30" s="12" t="s">
        <v>61</v>
      </c>
      <c r="F30" s="21">
        <v>3688.8</v>
      </c>
      <c r="G30" s="9"/>
    </row>
    <row r="31" spans="1:7" s="8" customFormat="1" ht="24.75" x14ac:dyDescent="0.25">
      <c r="A31" s="9" t="s">
        <v>32</v>
      </c>
      <c r="B31" s="13">
        <v>3360.8</v>
      </c>
      <c r="C31" s="24"/>
      <c r="D31" s="28"/>
      <c r="E31" s="12" t="s">
        <v>62</v>
      </c>
      <c r="F31" s="21">
        <v>12080.85</v>
      </c>
      <c r="G31" s="9"/>
    </row>
    <row r="32" spans="1:7" s="8" customFormat="1" x14ac:dyDescent="0.25">
      <c r="A32" s="11" t="s">
        <v>33</v>
      </c>
      <c r="B32" s="13"/>
      <c r="C32" s="23">
        <f>SUM(B33:B34)</f>
        <v>481927.88</v>
      </c>
      <c r="D32" s="27"/>
      <c r="E32" s="16" t="s">
        <v>63</v>
      </c>
      <c r="F32" s="21"/>
      <c r="G32" s="7">
        <f>SUM(F33:F50)</f>
        <v>788378.27</v>
      </c>
    </row>
    <row r="33" spans="1:7" s="8" customFormat="1" ht="24.75" x14ac:dyDescent="0.25">
      <c r="A33" s="9" t="s">
        <v>34</v>
      </c>
      <c r="B33" s="13">
        <v>0</v>
      </c>
      <c r="C33" s="24"/>
      <c r="D33" s="28"/>
      <c r="E33" s="12" t="s">
        <v>64</v>
      </c>
      <c r="F33" s="21">
        <v>459318</v>
      </c>
      <c r="G33" s="9"/>
    </row>
    <row r="34" spans="1:7" s="8" customFormat="1" x14ac:dyDescent="0.25">
      <c r="A34" s="9" t="s">
        <v>35</v>
      </c>
      <c r="B34" s="13">
        <v>481927.88</v>
      </c>
      <c r="C34" s="24"/>
      <c r="D34" s="28"/>
      <c r="E34" s="12" t="s">
        <v>65</v>
      </c>
      <c r="F34" s="21">
        <v>607.5</v>
      </c>
      <c r="G34" s="9"/>
    </row>
    <row r="35" spans="1:7" s="8" customFormat="1" x14ac:dyDescent="0.25">
      <c r="A35" s="9"/>
      <c r="B35" s="13"/>
      <c r="C35" s="24"/>
      <c r="D35" s="28"/>
      <c r="E35" s="12" t="s">
        <v>66</v>
      </c>
      <c r="F35" s="21">
        <v>1276</v>
      </c>
      <c r="G35" s="9"/>
    </row>
    <row r="36" spans="1:7" s="8" customFormat="1" x14ac:dyDescent="0.25">
      <c r="A36" s="19"/>
      <c r="B36" s="17"/>
      <c r="C36" s="25"/>
      <c r="D36" s="29"/>
      <c r="E36" s="12" t="s">
        <v>67</v>
      </c>
      <c r="F36" s="21">
        <v>4194</v>
      </c>
      <c r="G36" s="10"/>
    </row>
    <row r="37" spans="1:7" s="8" customFormat="1" x14ac:dyDescent="0.25">
      <c r="A37" s="19"/>
      <c r="B37" s="17"/>
      <c r="C37" s="25"/>
      <c r="D37" s="29"/>
      <c r="E37" s="12" t="s">
        <v>68</v>
      </c>
      <c r="F37" s="21">
        <v>5000</v>
      </c>
      <c r="G37" s="9"/>
    </row>
    <row r="38" spans="1:7" s="8" customFormat="1" x14ac:dyDescent="0.25">
      <c r="A38" s="19"/>
      <c r="B38" s="17"/>
      <c r="C38" s="25"/>
      <c r="D38" s="29"/>
      <c r="E38" s="12" t="s">
        <v>69</v>
      </c>
      <c r="F38" s="21">
        <v>2400</v>
      </c>
      <c r="G38" s="9"/>
    </row>
    <row r="39" spans="1:7" s="8" customFormat="1" ht="24.75" x14ac:dyDescent="0.25">
      <c r="A39" s="19"/>
      <c r="B39" s="17"/>
      <c r="C39" s="25"/>
      <c r="D39" s="29"/>
      <c r="E39" s="12" t="s">
        <v>70</v>
      </c>
      <c r="F39" s="21">
        <v>8120</v>
      </c>
      <c r="G39" s="9"/>
    </row>
    <row r="40" spans="1:7" s="8" customFormat="1" ht="24.75" x14ac:dyDescent="0.25">
      <c r="A40" s="19"/>
      <c r="B40" s="17"/>
      <c r="C40" s="25"/>
      <c r="D40" s="29"/>
      <c r="E40" s="12" t="s">
        <v>71</v>
      </c>
      <c r="F40" s="21">
        <v>31550.9</v>
      </c>
      <c r="G40" s="9"/>
    </row>
    <row r="41" spans="1:7" s="8" customFormat="1" ht="24.75" x14ac:dyDescent="0.25">
      <c r="A41" s="19"/>
      <c r="B41" s="17"/>
      <c r="C41" s="25"/>
      <c r="D41" s="29"/>
      <c r="E41" s="12" t="s">
        <v>72</v>
      </c>
      <c r="F41" s="21">
        <v>5000</v>
      </c>
      <c r="G41" s="9"/>
    </row>
    <row r="42" spans="1:7" s="8" customFormat="1" x14ac:dyDescent="0.25">
      <c r="A42" s="19"/>
      <c r="B42" s="17"/>
      <c r="C42" s="25"/>
      <c r="D42" s="29"/>
      <c r="E42" s="12" t="s">
        <v>73</v>
      </c>
      <c r="F42" s="21">
        <v>1653</v>
      </c>
      <c r="G42" s="9"/>
    </row>
    <row r="43" spans="1:7" s="8" customFormat="1" x14ac:dyDescent="0.25">
      <c r="A43" s="19"/>
      <c r="B43" s="17"/>
      <c r="C43" s="25"/>
      <c r="D43" s="29"/>
      <c r="E43" s="12" t="s">
        <v>74</v>
      </c>
      <c r="F43" s="21">
        <v>146256.88</v>
      </c>
      <c r="G43" s="9"/>
    </row>
    <row r="44" spans="1:7" s="8" customFormat="1" x14ac:dyDescent="0.25">
      <c r="A44" s="19"/>
      <c r="B44" s="17"/>
      <c r="C44" s="25"/>
      <c r="D44" s="29"/>
      <c r="E44" s="12" t="s">
        <v>75</v>
      </c>
      <c r="F44" s="21">
        <v>700</v>
      </c>
      <c r="G44" s="9"/>
    </row>
    <row r="45" spans="1:7" s="8" customFormat="1" ht="24.75" x14ac:dyDescent="0.25">
      <c r="A45" s="19"/>
      <c r="B45" s="17"/>
      <c r="C45" s="25"/>
      <c r="D45" s="29"/>
      <c r="E45" s="12" t="s">
        <v>76</v>
      </c>
      <c r="F45" s="21">
        <v>44692</v>
      </c>
      <c r="G45" s="9"/>
    </row>
    <row r="46" spans="1:7" s="8" customFormat="1" ht="36.75" x14ac:dyDescent="0.25">
      <c r="A46" s="19"/>
      <c r="B46" s="17"/>
      <c r="C46" s="25"/>
      <c r="D46" s="29"/>
      <c r="E46" s="12" t="s">
        <v>77</v>
      </c>
      <c r="F46" s="21">
        <v>2842</v>
      </c>
      <c r="G46" s="9"/>
    </row>
    <row r="47" spans="1:7" s="8" customFormat="1" ht="24.75" x14ac:dyDescent="0.25">
      <c r="A47" s="19"/>
      <c r="B47" s="17"/>
      <c r="C47" s="25"/>
      <c r="D47" s="29"/>
      <c r="E47" s="12" t="s">
        <v>78</v>
      </c>
      <c r="F47" s="21">
        <v>11633.41</v>
      </c>
      <c r="G47" s="9"/>
    </row>
    <row r="48" spans="1:7" s="8" customFormat="1" ht="36.75" x14ac:dyDescent="0.25">
      <c r="A48" s="19"/>
      <c r="B48" s="17"/>
      <c r="C48" s="25"/>
      <c r="D48" s="29"/>
      <c r="E48" s="12" t="s">
        <v>79</v>
      </c>
      <c r="F48" s="21">
        <v>2262</v>
      </c>
      <c r="G48" s="9"/>
    </row>
    <row r="49" spans="1:7" s="8" customFormat="1" x14ac:dyDescent="0.25">
      <c r="A49" s="19"/>
      <c r="B49" s="17"/>
      <c r="C49" s="25"/>
      <c r="D49" s="29"/>
      <c r="E49" s="12" t="s">
        <v>80</v>
      </c>
      <c r="F49" s="21">
        <v>17937.490000000002</v>
      </c>
      <c r="G49" s="9"/>
    </row>
    <row r="50" spans="1:7" s="8" customFormat="1" x14ac:dyDescent="0.25">
      <c r="A50" s="19"/>
      <c r="B50" s="17"/>
      <c r="C50" s="25"/>
      <c r="D50" s="29"/>
      <c r="E50" s="12" t="s">
        <v>81</v>
      </c>
      <c r="F50" s="21">
        <v>42935.09</v>
      </c>
      <c r="G50" s="9"/>
    </row>
    <row r="51" spans="1:7" s="8" customFormat="1" ht="24.75" x14ac:dyDescent="0.25">
      <c r="A51" s="19"/>
      <c r="B51" s="17"/>
      <c r="C51" s="25"/>
      <c r="D51" s="29"/>
      <c r="E51" s="16" t="s">
        <v>82</v>
      </c>
      <c r="F51" s="21"/>
      <c r="G51" s="7">
        <f>SUM(F52:F57)</f>
        <v>159839.24</v>
      </c>
    </row>
    <row r="52" spans="1:7" s="8" customFormat="1" x14ac:dyDescent="0.25">
      <c r="A52" s="19"/>
      <c r="B52" s="17"/>
      <c r="C52" s="25"/>
      <c r="D52" s="29"/>
      <c r="E52" s="12" t="s">
        <v>83</v>
      </c>
      <c r="F52" s="21">
        <v>75920</v>
      </c>
      <c r="G52" s="9"/>
    </row>
    <row r="53" spans="1:7" s="8" customFormat="1" x14ac:dyDescent="0.25">
      <c r="A53" s="19"/>
      <c r="B53" s="17"/>
      <c r="C53" s="25"/>
      <c r="D53" s="29"/>
      <c r="E53" s="12" t="s">
        <v>84</v>
      </c>
      <c r="F53" s="21">
        <v>5060</v>
      </c>
      <c r="G53" s="9"/>
    </row>
    <row r="54" spans="1:7" s="8" customFormat="1" ht="24.75" x14ac:dyDescent="0.25">
      <c r="A54" s="19"/>
      <c r="B54" s="17"/>
      <c r="C54" s="25"/>
      <c r="D54" s="29"/>
      <c r="E54" s="12" t="s">
        <v>85</v>
      </c>
      <c r="F54" s="21">
        <v>59784</v>
      </c>
      <c r="G54" s="9"/>
    </row>
    <row r="55" spans="1:7" s="8" customFormat="1" ht="24.75" x14ac:dyDescent="0.25">
      <c r="A55" s="19"/>
      <c r="B55" s="17"/>
      <c r="C55" s="25"/>
      <c r="D55" s="29"/>
      <c r="E55" s="12" t="s">
        <v>86</v>
      </c>
      <c r="F55" s="21">
        <v>2850</v>
      </c>
      <c r="G55" s="9"/>
    </row>
    <row r="56" spans="1:7" s="8" customFormat="1" x14ac:dyDescent="0.25">
      <c r="A56" s="19"/>
      <c r="B56" s="17"/>
      <c r="C56" s="25"/>
      <c r="D56" s="29"/>
      <c r="E56" s="12" t="s">
        <v>87</v>
      </c>
      <c r="F56" s="21">
        <v>15843.24</v>
      </c>
      <c r="G56" s="9"/>
    </row>
    <row r="57" spans="1:7" s="8" customFormat="1" ht="24.75" x14ac:dyDescent="0.25">
      <c r="A57" s="19"/>
      <c r="B57" s="17"/>
      <c r="C57" s="25"/>
      <c r="D57" s="29"/>
      <c r="E57" s="12" t="s">
        <v>88</v>
      </c>
      <c r="F57" s="21">
        <v>382</v>
      </c>
      <c r="G57" s="9"/>
    </row>
    <row r="58" spans="1:7" s="8" customFormat="1" x14ac:dyDescent="0.25">
      <c r="A58" s="19"/>
      <c r="B58" s="17"/>
      <c r="C58" s="25"/>
      <c r="D58" s="29"/>
      <c r="E58" s="16" t="s">
        <v>89</v>
      </c>
      <c r="F58" s="21"/>
      <c r="G58" s="10">
        <f>SUM(F59)</f>
        <v>13688</v>
      </c>
    </row>
    <row r="59" spans="1:7" s="8" customFormat="1" ht="24.75" x14ac:dyDescent="0.25">
      <c r="A59" s="19"/>
      <c r="B59" s="17"/>
      <c r="C59" s="25"/>
      <c r="D59" s="29"/>
      <c r="E59" s="12" t="s">
        <v>90</v>
      </c>
      <c r="F59" s="21">
        <v>13688</v>
      </c>
      <c r="G59" s="9"/>
    </row>
    <row r="60" spans="1:7" s="8" customFormat="1" x14ac:dyDescent="0.25">
      <c r="A60" s="19"/>
      <c r="B60" s="17"/>
      <c r="C60" s="25"/>
      <c r="D60" s="29"/>
      <c r="E60" s="16" t="s">
        <v>91</v>
      </c>
      <c r="F60" s="21"/>
      <c r="G60" s="7">
        <f>SUM(F61:F63)</f>
        <v>2460179.37</v>
      </c>
    </row>
    <row r="61" spans="1:7" s="8" customFormat="1" x14ac:dyDescent="0.25">
      <c r="A61" s="19"/>
      <c r="B61" s="17"/>
      <c r="C61" s="25"/>
      <c r="D61" s="29"/>
      <c r="E61" s="12" t="s">
        <v>92</v>
      </c>
      <c r="F61" s="21">
        <v>800727.69</v>
      </c>
      <c r="G61" s="9"/>
    </row>
    <row r="62" spans="1:7" s="8" customFormat="1" ht="24.75" x14ac:dyDescent="0.25">
      <c r="A62" s="19"/>
      <c r="B62" s="17"/>
      <c r="C62" s="25"/>
      <c r="D62" s="29"/>
      <c r="E62" s="12" t="s">
        <v>93</v>
      </c>
      <c r="F62" s="21">
        <v>1659451.68</v>
      </c>
      <c r="G62" s="9"/>
    </row>
    <row r="63" spans="1:7" s="8" customFormat="1" x14ac:dyDescent="0.25">
      <c r="A63" s="19"/>
      <c r="B63" s="17"/>
      <c r="C63" s="25"/>
      <c r="D63" s="29"/>
      <c r="E63" s="16" t="s">
        <v>94</v>
      </c>
      <c r="F63" s="21"/>
      <c r="G63" s="7">
        <f>SUM(F64:F65)</f>
        <v>247602.78999999998</v>
      </c>
    </row>
    <row r="64" spans="1:7" s="8" customFormat="1" x14ac:dyDescent="0.25">
      <c r="A64" s="19"/>
      <c r="B64" s="17"/>
      <c r="C64" s="25"/>
      <c r="D64" s="29"/>
      <c r="E64" s="12" t="s">
        <v>95</v>
      </c>
      <c r="F64" s="21">
        <v>120738.2</v>
      </c>
      <c r="G64" s="9"/>
    </row>
    <row r="65" spans="1:7" s="8" customFormat="1" x14ac:dyDescent="0.25">
      <c r="A65" s="19"/>
      <c r="B65" s="17"/>
      <c r="C65" s="25"/>
      <c r="D65" s="29"/>
      <c r="E65" s="12" t="s">
        <v>96</v>
      </c>
      <c r="F65" s="21">
        <v>126864.59</v>
      </c>
      <c r="G65" s="9"/>
    </row>
    <row r="66" spans="1:7" s="8" customFormat="1" x14ac:dyDescent="0.25">
      <c r="A66" s="34" t="s">
        <v>5</v>
      </c>
      <c r="B66" s="22">
        <f>SUM(B6:B34)</f>
        <v>3908660.55</v>
      </c>
      <c r="C66" s="35">
        <f>SUM(C5:C34)</f>
        <v>3908660.55</v>
      </c>
      <c r="D66" s="30"/>
      <c r="E66" s="36" t="s">
        <v>5</v>
      </c>
      <c r="F66" s="35">
        <f>SUM(F5:F65)</f>
        <v>5750425.6500000004</v>
      </c>
      <c r="G66" s="30">
        <f>SUM(G5:G65)</f>
        <v>5750425.6500000004</v>
      </c>
    </row>
  </sheetData>
  <mergeCells count="3">
    <mergeCell ref="A1:G1"/>
    <mergeCell ref="A3:G3"/>
    <mergeCell ref="A2:G2"/>
  </mergeCells>
  <pageMargins left="0.23622047244094491" right="0.23622047244094491" top="0.74803149606299213" bottom="0.74803149606299213" header="0.31496062992125984" footer="0.31496062992125984"/>
  <pageSetup paperSize="5" scale="75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Tesoreria</dc:creator>
  <cp:lastModifiedBy>Tesoreria</cp:lastModifiedBy>
  <cp:lastPrinted>2019-01-23T16:11:07Z</cp:lastPrinted>
  <dcterms:created xsi:type="dcterms:W3CDTF">2019-01-23T15:51:25Z</dcterms:created>
  <dcterms:modified xsi:type="dcterms:W3CDTF">2019-01-23T16:15:20Z</dcterms:modified>
</cp:coreProperties>
</file>