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7\INFORMACION PARA TRANSPARENCIA MENSUAL\INFORMACION JUNIO 2017\ESTADO FINANCIERO MES DE MAYO 2017\"/>
    </mc:Choice>
  </mc:AlternateContent>
  <bookViews>
    <workbookView xWindow="0" yWindow="0" windowWidth="20490" windowHeight="7755"/>
  </bookViews>
  <sheets>
    <sheet name="ESTAO DE INGR-EGRE ABR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/>
  <c r="C41" i="1"/>
  <c r="C38" i="1"/>
  <c r="C37" i="1"/>
  <c r="G35" i="1"/>
  <c r="C34" i="1"/>
  <c r="C33" i="1"/>
  <c r="C31" i="1"/>
  <c r="C29" i="1" s="1"/>
  <c r="C47" i="1" s="1"/>
  <c r="G21" i="1"/>
  <c r="C13" i="1"/>
  <c r="G11" i="1"/>
  <c r="C7" i="1"/>
  <c r="G5" i="1"/>
  <c r="G47" i="1" s="1"/>
</calcChain>
</file>

<file path=xl/sharedStrings.xml><?xml version="1.0" encoding="utf-8"?>
<sst xmlns="http://schemas.openxmlformats.org/spreadsheetml/2006/main" count="80" uniqueCount="80">
  <si>
    <t>MUNICIPIO DE SAN JUANITO DE ESCOBEDO JALISCO</t>
  </si>
  <si>
    <t>ESTADO DE INGRESOS Y EGRESOS</t>
  </si>
  <si>
    <t>DEL 1 AL 30 DE ABRIL DE 2017</t>
  </si>
  <si>
    <t>I N G R E S O S</t>
  </si>
  <si>
    <t>E  G  R  E  S  O  S</t>
  </si>
  <si>
    <t>SERVICIOS PERSONALES</t>
  </si>
  <si>
    <t>DIETAS</t>
  </si>
  <si>
    <t>I M P U E S T O S</t>
  </si>
  <si>
    <t>SUELDOS BASE AL PERSONAL PERMANENTE</t>
  </si>
  <si>
    <t>PELEAS DE GALLO, PALENQUES CARRERAS DE CABALLO Y SIMIL.</t>
  </si>
  <si>
    <t>SUELDO BASE AL PERSONAL EVENTUAL</t>
  </si>
  <si>
    <t>PREDIOS RUSTICOS</t>
  </si>
  <si>
    <t>PRIMAS DE VACACIONES DOMINICAL Y GRSTIFICACION DE FIN DE AÑO</t>
  </si>
  <si>
    <t>PREDIOS URBANOS</t>
  </si>
  <si>
    <t>OTRAS PRESTACIONES SOCIALES Y ECONOMICAS</t>
  </si>
  <si>
    <t>TRANSMISIONES PATRIMONIALES</t>
  </si>
  <si>
    <t>MATERIALES Y SUMINISTROS</t>
  </si>
  <si>
    <t>MATERIALES, UTILES Y EQUIPOS MENORES DE OFICINA</t>
  </si>
  <si>
    <t>D E R E C H O S</t>
  </si>
  <si>
    <t xml:space="preserve">MATERIALES, UTILES Y EQUIPOS MENORES DE TECNOLOGIAS </t>
  </si>
  <si>
    <t>PUESTOS PERMANENTES Y EVENTUALES</t>
  </si>
  <si>
    <t>MATERIAL IMPRESO E INFORMACION DIGITAL</t>
  </si>
  <si>
    <t>LOTES USO PERPETUIDAD Y TEMPORAL</t>
  </si>
  <si>
    <t>MATERIAL DE LIMPIEZA</t>
  </si>
  <si>
    <t>LICENCIAS, PERMISOS DE GIROS CON VENTA DE BEBIDAS ALCOHOLICAS</t>
  </si>
  <si>
    <t>PRODUCTOS ALIMENTICIOS PARA PERSONAS</t>
  </si>
  <si>
    <t>LICENCIAS, PERMISOS DE GIROS CON SERVICIOS DE BEBIDAS ALCOHOLICAS</t>
  </si>
  <si>
    <t>MATERIAL ELECTRICO Y ELECTRONICO</t>
  </si>
  <si>
    <t>LICENCIAS PERMISOS DISTINTOS ALOS ANTERIORES</t>
  </si>
  <si>
    <t>OTROS MATERIALES Y ARTICULOS PARA LA CONSTRUCCION</t>
  </si>
  <si>
    <t>LICENCIAS DE CONSTRUCCION</t>
  </si>
  <si>
    <t>COMBUSTIBLES LUBRICANTES Y ADITIVOS</t>
  </si>
  <si>
    <t>DESIGNACION DE NUMERO OFICIAL</t>
  </si>
  <si>
    <t>REFACCIONES, ACCS. MENORES DE EQUIPO DE TRANSPORTE</t>
  </si>
  <si>
    <t>SERVICIO DOMESTICO</t>
  </si>
  <si>
    <t>SERVICIOS GENERALES</t>
  </si>
  <si>
    <t>20 % PARA EL SANEAMIENTO DE LAS AGUAS RESIDUALES</t>
  </si>
  <si>
    <t>ENERGIA ELECTRICA</t>
  </si>
  <si>
    <t>3% PARA LA INFRAESTRUCTURA. BASICA EXISTENTE</t>
  </si>
  <si>
    <t>TELEFONIA TRADICIONAL</t>
  </si>
  <si>
    <t>AUTORIZACION DE MATANZA</t>
  </si>
  <si>
    <t>TELEFONIA CELULAR</t>
  </si>
  <si>
    <t>EXPEDICION DE CERTIF. CERTIFICACIONES CONSTANCIAS  COPIAS</t>
  </si>
  <si>
    <t>ARRENDAMIENTO DE EDIFICIOS</t>
  </si>
  <si>
    <t>CERTIFICACIONES CATASTRALES</t>
  </si>
  <si>
    <t>ARRENDAMIENTO DE MOBILIARIO Y EQUIPO DE ADMINISTRACION</t>
  </si>
  <si>
    <t>REVISION Y AUTORIZACION DE AVALUOS</t>
  </si>
  <si>
    <t>SERVICIOS LEGALES, DE CONTABILIDAD, Y AUDITORIA</t>
  </si>
  <si>
    <t>SERVICIOS DE APOYO ADMTIVO, TRADUCCION FOTOCOPIADO</t>
  </si>
  <si>
    <t>P R O D U C T O S</t>
  </si>
  <si>
    <t>SERVICIOS FINANCIEROS Y BANCARIOS</t>
  </si>
  <si>
    <t>FORMAS Y EDICIONES IMPRESAS</t>
  </si>
  <si>
    <t>FLETES Y MANIOBRAS</t>
  </si>
  <si>
    <t>OTROS PRODUCTOS NO ESPECIFICADOS</t>
  </si>
  <si>
    <t>REPARAC. Y MANTENIMIENTO DE EQUIPO DE TRANSPORTE</t>
  </si>
  <si>
    <t>INSTAL., REPARAC. Y MANTEN. DE MAQUINARIA Y OTROS EQ</t>
  </si>
  <si>
    <t>APTOVECHAMIENTOS</t>
  </si>
  <si>
    <t>GASTOS DE ORDEN SOCIAL Y CULTURAL</t>
  </si>
  <si>
    <t>INFRACCIONES (MULTAS)</t>
  </si>
  <si>
    <t>IMPUESTOS Y DERECHOS</t>
  </si>
  <si>
    <t>APROV, POR APORTACIONES Y COOPERACIONES</t>
  </si>
  <si>
    <t>TRANSFERENCIASSUBSIDIOS Y OTRAS AYUDAS</t>
  </si>
  <si>
    <t>TRANSFERENCIAS A ENTIDAES  ( DIF )</t>
  </si>
  <si>
    <t>PARTICIPACIONES</t>
  </si>
  <si>
    <t>JUBILACIONES</t>
  </si>
  <si>
    <t>PARTICIPACIONES FEDERALES</t>
  </si>
  <si>
    <t>TRANSFERENCIAS A FIDEICOMISOS DEL PODER EJECUTIVO</t>
  </si>
  <si>
    <t>PARTICIPACIONES ESTATALES</t>
  </si>
  <si>
    <t>BIENES MUEBLES E INMUEBLES</t>
  </si>
  <si>
    <t>EQUIPO DE COMPUTO Y TECNOLOGIAS DE LA INFORMACION</t>
  </si>
  <si>
    <t>A P O R T A C I O N  E S</t>
  </si>
  <si>
    <t>INVERSION PUBLICA</t>
  </si>
  <si>
    <t>APORTACION DEL FONDO DE INFRAESTRUCTURA</t>
  </si>
  <si>
    <t>DIVISION DE TERRENOS Y CONST. DE OBRAS DE URBANIZACION</t>
  </si>
  <si>
    <t>APORTACION DEL FONDO DE FORTALECIMIENTO M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</si>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</sst>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8"/>
      <name val="Arial Black"/>
      <family val="2"/>
    </font>
    <font>
      <b/>
      <i/>
      <u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u val="singleAccounting"/>
      <sz val="9"/>
      <color theme="1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7" xfId="0" applyFont="1" applyBorder="1"/>
    <xf numFmtId="0" fontId="5" fillId="0" borderId="0" xfId="0" applyFont="1" applyBorder="1"/>
    <xf numFmtId="43" fontId="7" fillId="3" borderId="8" xfId="1" applyFont="1" applyFill="1" applyBorder="1"/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3" fontId="6" fillId="0" borderId="8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43" fontId="6" fillId="0" borderId="0" xfId="1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3" fontId="6" fillId="0" borderId="8" xfId="1" applyFont="1" applyFill="1" applyBorder="1" applyAlignment="1">
      <alignment wrapText="1"/>
    </xf>
    <xf numFmtId="0" fontId="0" fillId="0" borderId="0" xfId="0" applyAlignment="1">
      <alignment wrapText="1"/>
    </xf>
    <xf numFmtId="43" fontId="6" fillId="0" borderId="9" xfId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43" fontId="7" fillId="3" borderId="8" xfId="1" applyFont="1" applyFill="1" applyBorder="1" applyAlignment="1">
      <alignment wrapText="1"/>
    </xf>
    <xf numFmtId="43" fontId="10" fillId="0" borderId="0" xfId="1" applyFont="1" applyFill="1" applyBorder="1" applyAlignment="1">
      <alignment wrapText="1"/>
    </xf>
    <xf numFmtId="0" fontId="6" fillId="3" borderId="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3" fontId="6" fillId="0" borderId="10" xfId="1" applyFont="1" applyFill="1" applyBorder="1" applyAlignment="1">
      <alignment wrapText="1"/>
    </xf>
    <xf numFmtId="43" fontId="11" fillId="3" borderId="0" xfId="1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43" fontId="12" fillId="0" borderId="8" xfId="1" applyFont="1" applyBorder="1" applyAlignment="1">
      <alignment wrapText="1"/>
    </xf>
    <xf numFmtId="0" fontId="6" fillId="3" borderId="11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43" fontId="7" fillId="3" borderId="13" xfId="1" applyFont="1" applyFill="1" applyBorder="1" applyAlignment="1">
      <alignment wrapText="1"/>
    </xf>
    <xf numFmtId="0" fontId="9" fillId="0" borderId="12" xfId="0" applyFont="1" applyBorder="1" applyAlignment="1">
      <alignment horizontal="left" wrapText="1"/>
    </xf>
    <xf numFmtId="43" fontId="7" fillId="3" borderId="0" xfId="1" applyFont="1" applyFill="1" applyBorder="1"/>
    <xf numFmtId="43" fontId="7" fillId="3" borderId="0" xfId="1" applyFont="1" applyFill="1" applyBorder="1" applyAlignment="1">
      <alignment wrapText="1"/>
    </xf>
    <xf numFmtId="43" fontId="7" fillId="3" borderId="12" xfId="1" applyFont="1" applyFill="1" applyBorder="1" applyAlignment="1">
      <alignment wrapText="1"/>
    </xf>
    <xf numFmtId="43" fontId="6" fillId="4" borderId="14" xfId="1" applyFont="1" applyFill="1" applyBorder="1"/>
    <xf numFmtId="0" fontId="6" fillId="4" borderId="1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9" fillId="4" borderId="14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18" xfId="0" applyFont="1" applyFill="1" applyBorder="1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37" workbookViewId="0">
      <selection activeCell="F49" sqref="F49"/>
    </sheetView>
  </sheetViews>
  <sheetFormatPr baseColWidth="10" defaultRowHeight="15" x14ac:dyDescent="0.25"/>
  <cols>
    <col min="1" max="1" width="4.85546875" customWidth="1"/>
    <col min="2" max="2" width="33.42578125" customWidth="1"/>
    <col min="3" max="3" width="12.85546875" customWidth="1"/>
    <col min="4" max="4" width="1.42578125" customWidth="1"/>
    <col min="5" max="5" width="4" customWidth="1"/>
    <col min="6" max="6" width="31.42578125" customWidth="1"/>
    <col min="7" max="7" width="13.28515625" customWidth="1"/>
  </cols>
  <sheetData>
    <row r="1" spans="1:7" ht="17.25" thickBot="1" x14ac:dyDescent="0.35">
      <c r="A1" s="1" t="s">
        <v>0</v>
      </c>
      <c r="B1" s="2"/>
      <c r="C1" s="2"/>
      <c r="D1" s="2"/>
      <c r="E1" s="2"/>
      <c r="F1" s="2"/>
      <c r="G1" s="3"/>
    </row>
    <row r="2" spans="1:7" ht="16.5" x14ac:dyDescent="0.3">
      <c r="A2" s="4" t="s">
        <v>1</v>
      </c>
      <c r="B2" s="5"/>
      <c r="C2" s="5"/>
      <c r="D2" s="5"/>
      <c r="E2" s="5"/>
      <c r="F2" s="5"/>
      <c r="G2" s="6"/>
    </row>
    <row r="3" spans="1:7" ht="16.5" x14ac:dyDescent="0.3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51" t="s">
        <v>3</v>
      </c>
      <c r="B4" s="52"/>
      <c r="C4" s="52"/>
      <c r="D4" s="53"/>
      <c r="E4" s="52" t="s">
        <v>4</v>
      </c>
      <c r="F4" s="52"/>
      <c r="G4" s="54"/>
    </row>
    <row r="5" spans="1:7" x14ac:dyDescent="0.25">
      <c r="A5" s="10"/>
      <c r="B5" s="11"/>
      <c r="C5" s="43"/>
      <c r="D5" s="46"/>
      <c r="E5" s="13"/>
      <c r="F5" s="14" t="s">
        <v>5</v>
      </c>
      <c r="G5" s="12">
        <f>SUM(G6:G10)</f>
        <v>1067593.3899999999</v>
      </c>
    </row>
    <row r="6" spans="1:7" x14ac:dyDescent="0.25">
      <c r="A6" s="10"/>
      <c r="B6" s="15"/>
      <c r="C6" s="16"/>
      <c r="D6" s="46"/>
      <c r="E6" s="17">
        <v>1111</v>
      </c>
      <c r="F6" s="18" t="s">
        <v>6</v>
      </c>
      <c r="G6" s="19">
        <v>200260</v>
      </c>
    </row>
    <row r="7" spans="1:7" s="27" customFormat="1" ht="27" x14ac:dyDescent="0.25">
      <c r="A7" s="32"/>
      <c r="B7" s="29" t="s">
        <v>7</v>
      </c>
      <c r="C7" s="44">
        <f>SUM(C8:C11)</f>
        <v>66712.33</v>
      </c>
      <c r="D7" s="47"/>
      <c r="E7" s="24">
        <v>1131</v>
      </c>
      <c r="F7" s="25" t="s">
        <v>8</v>
      </c>
      <c r="G7" s="26">
        <v>570026</v>
      </c>
    </row>
    <row r="8" spans="1:7" s="27" customFormat="1" ht="27" x14ac:dyDescent="0.25">
      <c r="A8" s="22">
        <v>11130</v>
      </c>
      <c r="B8" s="21" t="s">
        <v>9</v>
      </c>
      <c r="C8" s="23">
        <v>8500</v>
      </c>
      <c r="D8" s="47"/>
      <c r="E8" s="24">
        <v>1221</v>
      </c>
      <c r="F8" s="25" t="s">
        <v>10</v>
      </c>
      <c r="G8" s="26">
        <v>212134.61</v>
      </c>
    </row>
    <row r="9" spans="1:7" s="27" customFormat="1" ht="27" x14ac:dyDescent="0.25">
      <c r="A9" s="22">
        <v>12110</v>
      </c>
      <c r="B9" s="21" t="s">
        <v>11</v>
      </c>
      <c r="C9" s="23">
        <v>11356.54</v>
      </c>
      <c r="D9" s="47"/>
      <c r="E9" s="24">
        <v>1321</v>
      </c>
      <c r="F9" s="25" t="s">
        <v>12</v>
      </c>
      <c r="G9" s="26">
        <v>84072.78</v>
      </c>
    </row>
    <row r="10" spans="1:7" s="27" customFormat="1" ht="27" x14ac:dyDescent="0.25">
      <c r="A10" s="22">
        <v>12120</v>
      </c>
      <c r="B10" s="21" t="s">
        <v>13</v>
      </c>
      <c r="C10" s="23">
        <v>36397.629999999997</v>
      </c>
      <c r="D10" s="47"/>
      <c r="E10" s="24">
        <v>1591</v>
      </c>
      <c r="F10" s="25" t="s">
        <v>14</v>
      </c>
      <c r="G10" s="28">
        <v>1100</v>
      </c>
    </row>
    <row r="11" spans="1:7" s="27" customFormat="1" x14ac:dyDescent="0.25">
      <c r="A11" s="22">
        <v>12210</v>
      </c>
      <c r="B11" s="21" t="s">
        <v>15</v>
      </c>
      <c r="C11" s="23">
        <v>10458.16</v>
      </c>
      <c r="D11" s="47"/>
      <c r="E11" s="24"/>
      <c r="F11" s="29" t="s">
        <v>16</v>
      </c>
      <c r="G11" s="30">
        <f>SUM(G12:G20)</f>
        <v>244694.59</v>
      </c>
    </row>
    <row r="12" spans="1:7" s="27" customFormat="1" ht="29.25" x14ac:dyDescent="0.4">
      <c r="A12" s="22"/>
      <c r="B12" s="21"/>
      <c r="C12" s="31"/>
      <c r="D12" s="47"/>
      <c r="E12" s="24">
        <v>2111</v>
      </c>
      <c r="F12" s="25" t="s">
        <v>17</v>
      </c>
      <c r="G12" s="26">
        <v>5245.42</v>
      </c>
    </row>
    <row r="13" spans="1:7" s="27" customFormat="1" ht="27" x14ac:dyDescent="0.25">
      <c r="A13" s="32"/>
      <c r="B13" s="29" t="s">
        <v>18</v>
      </c>
      <c r="C13" s="44">
        <f>SUM(C14:C27)</f>
        <v>90658.05</v>
      </c>
      <c r="D13" s="47"/>
      <c r="E13" s="24">
        <v>2141</v>
      </c>
      <c r="F13" s="33" t="s">
        <v>19</v>
      </c>
      <c r="G13" s="26">
        <v>5494.75</v>
      </c>
    </row>
    <row r="14" spans="1:7" s="27" customFormat="1" ht="27" x14ac:dyDescent="0.25">
      <c r="A14" s="22">
        <v>41120</v>
      </c>
      <c r="B14" s="21" t="s">
        <v>20</v>
      </c>
      <c r="C14" s="23">
        <v>4506</v>
      </c>
      <c r="D14" s="47"/>
      <c r="E14" s="24">
        <v>2151</v>
      </c>
      <c r="F14" s="25" t="s">
        <v>21</v>
      </c>
      <c r="G14" s="26">
        <v>17353.599999999999</v>
      </c>
    </row>
    <row r="15" spans="1:7" s="27" customFormat="1" x14ac:dyDescent="0.25">
      <c r="A15" s="22">
        <v>41310</v>
      </c>
      <c r="B15" s="20" t="s">
        <v>22</v>
      </c>
      <c r="C15" s="23">
        <v>1822</v>
      </c>
      <c r="D15" s="48"/>
      <c r="E15" s="24">
        <v>2161</v>
      </c>
      <c r="F15" s="25" t="s">
        <v>23</v>
      </c>
      <c r="G15" s="26">
        <v>6148.38</v>
      </c>
    </row>
    <row r="16" spans="1:7" s="27" customFormat="1" ht="27" x14ac:dyDescent="0.25">
      <c r="A16" s="22">
        <v>43010</v>
      </c>
      <c r="B16" s="20" t="s">
        <v>24</v>
      </c>
      <c r="C16" s="23">
        <v>10628</v>
      </c>
      <c r="D16" s="48"/>
      <c r="E16" s="24">
        <v>2211</v>
      </c>
      <c r="F16" s="25" t="s">
        <v>25</v>
      </c>
      <c r="G16" s="26">
        <v>1067.47</v>
      </c>
    </row>
    <row r="17" spans="1:7" s="27" customFormat="1" ht="27" x14ac:dyDescent="0.25">
      <c r="A17" s="22">
        <v>43011</v>
      </c>
      <c r="B17" s="21" t="s">
        <v>26</v>
      </c>
      <c r="C17" s="23">
        <v>1501</v>
      </c>
      <c r="D17" s="48"/>
      <c r="E17" s="24">
        <v>2461</v>
      </c>
      <c r="F17" s="25" t="s">
        <v>27</v>
      </c>
      <c r="G17" s="26">
        <v>1912.4</v>
      </c>
    </row>
    <row r="18" spans="1:7" s="27" customFormat="1" ht="27" x14ac:dyDescent="0.25">
      <c r="A18" s="22">
        <v>43012</v>
      </c>
      <c r="B18" s="20" t="s">
        <v>28</v>
      </c>
      <c r="C18" s="23">
        <v>5728</v>
      </c>
      <c r="D18" s="48"/>
      <c r="E18" s="24">
        <v>2491</v>
      </c>
      <c r="F18" s="25" t="s">
        <v>29</v>
      </c>
      <c r="G18" s="26">
        <v>27308.67</v>
      </c>
    </row>
    <row r="19" spans="1:7" s="27" customFormat="1" ht="27" x14ac:dyDescent="0.25">
      <c r="A19" s="22">
        <v>43031</v>
      </c>
      <c r="B19" s="20" t="s">
        <v>30</v>
      </c>
      <c r="C19" s="23">
        <v>714.88</v>
      </c>
      <c r="D19" s="48"/>
      <c r="E19" s="24">
        <v>2611</v>
      </c>
      <c r="F19" s="25" t="s">
        <v>31</v>
      </c>
      <c r="G19" s="26">
        <v>169336.93</v>
      </c>
    </row>
    <row r="20" spans="1:7" s="27" customFormat="1" ht="27" x14ac:dyDescent="0.25">
      <c r="A20" s="22">
        <v>43041</v>
      </c>
      <c r="B20" s="21" t="s">
        <v>32</v>
      </c>
      <c r="C20" s="23">
        <v>527.20000000000005</v>
      </c>
      <c r="D20" s="48"/>
      <c r="E20" s="24">
        <v>2961</v>
      </c>
      <c r="F20" s="25" t="s">
        <v>33</v>
      </c>
      <c r="G20" s="26">
        <v>10826.97</v>
      </c>
    </row>
    <row r="21" spans="1:7" s="27" customFormat="1" x14ac:dyDescent="0.25">
      <c r="A21" s="22">
        <v>43090</v>
      </c>
      <c r="B21" s="20" t="s">
        <v>34</v>
      </c>
      <c r="C21" s="23">
        <v>33389.49</v>
      </c>
      <c r="D21" s="48"/>
      <c r="E21" s="24"/>
      <c r="F21" s="29" t="s">
        <v>35</v>
      </c>
      <c r="G21" s="30">
        <f>SUM(G22:G34)</f>
        <v>588454.42000000004</v>
      </c>
    </row>
    <row r="22" spans="1:7" s="27" customFormat="1" ht="27" x14ac:dyDescent="0.25">
      <c r="A22" s="22">
        <v>43094</v>
      </c>
      <c r="B22" s="20" t="s">
        <v>36</v>
      </c>
      <c r="C22" s="23">
        <v>8672.59</v>
      </c>
      <c r="D22" s="48"/>
      <c r="E22" s="24">
        <v>3111</v>
      </c>
      <c r="F22" s="25" t="s">
        <v>37</v>
      </c>
      <c r="G22" s="26">
        <v>334723</v>
      </c>
    </row>
    <row r="23" spans="1:7" s="27" customFormat="1" ht="27" x14ac:dyDescent="0.25">
      <c r="A23" s="22">
        <v>43095</v>
      </c>
      <c r="B23" s="21" t="s">
        <v>38</v>
      </c>
      <c r="C23" s="23">
        <v>1300.8900000000001</v>
      </c>
      <c r="D23" s="48"/>
      <c r="E23" s="24">
        <v>3141</v>
      </c>
      <c r="F23" s="25" t="s">
        <v>39</v>
      </c>
      <c r="G23" s="26">
        <v>6884</v>
      </c>
    </row>
    <row r="24" spans="1:7" s="27" customFormat="1" x14ac:dyDescent="0.25">
      <c r="A24" s="22">
        <v>43110</v>
      </c>
      <c r="B24" s="21" t="s">
        <v>40</v>
      </c>
      <c r="C24" s="23">
        <v>5635</v>
      </c>
      <c r="D24" s="48"/>
      <c r="E24" s="24">
        <v>3151</v>
      </c>
      <c r="F24" s="25" t="s">
        <v>41</v>
      </c>
      <c r="G24" s="26">
        <v>4573</v>
      </c>
    </row>
    <row r="25" spans="1:7" s="27" customFormat="1" ht="27" x14ac:dyDescent="0.25">
      <c r="A25" s="22">
        <v>43310</v>
      </c>
      <c r="B25" s="21" t="s">
        <v>42</v>
      </c>
      <c r="C25" s="23">
        <v>11165</v>
      </c>
      <c r="D25" s="48"/>
      <c r="E25" s="24">
        <v>3221</v>
      </c>
      <c r="F25" s="25" t="s">
        <v>43</v>
      </c>
      <c r="G25" s="26">
        <v>4000</v>
      </c>
    </row>
    <row r="26" spans="1:7" s="27" customFormat="1" ht="27" x14ac:dyDescent="0.25">
      <c r="A26" s="22">
        <v>43420</v>
      </c>
      <c r="B26" s="21" t="s">
        <v>44</v>
      </c>
      <c r="C26" s="23">
        <v>3676</v>
      </c>
      <c r="D26" s="48"/>
      <c r="E26" s="24">
        <v>3231</v>
      </c>
      <c r="F26" s="25" t="s">
        <v>45</v>
      </c>
      <c r="G26" s="26">
        <v>12180</v>
      </c>
    </row>
    <row r="27" spans="1:7" s="27" customFormat="1" ht="27" x14ac:dyDescent="0.25">
      <c r="A27" s="22">
        <v>43424</v>
      </c>
      <c r="B27" s="21" t="s">
        <v>46</v>
      </c>
      <c r="C27" s="34">
        <v>1392</v>
      </c>
      <c r="D27" s="48"/>
      <c r="E27" s="24">
        <v>3311</v>
      </c>
      <c r="F27" s="25" t="s">
        <v>47</v>
      </c>
      <c r="G27" s="26">
        <v>9860</v>
      </c>
    </row>
    <row r="28" spans="1:7" s="27" customFormat="1" ht="27" x14ac:dyDescent="0.25">
      <c r="A28" s="22"/>
      <c r="B28" s="20"/>
      <c r="C28" s="23"/>
      <c r="D28" s="49"/>
      <c r="E28" s="24">
        <v>3361</v>
      </c>
      <c r="F28" s="33" t="s">
        <v>48</v>
      </c>
      <c r="G28" s="26">
        <v>31169.200000000001</v>
      </c>
    </row>
    <row r="29" spans="1:7" s="27" customFormat="1" x14ac:dyDescent="0.25">
      <c r="A29" s="32"/>
      <c r="B29" s="29" t="s">
        <v>49</v>
      </c>
      <c r="C29" s="44">
        <f>SUM(C30:C31)</f>
        <v>22135.739999999998</v>
      </c>
      <c r="D29" s="49"/>
      <c r="E29" s="24">
        <v>3411</v>
      </c>
      <c r="F29" s="25" t="s">
        <v>50</v>
      </c>
      <c r="G29" s="26">
        <v>1682</v>
      </c>
    </row>
    <row r="30" spans="1:7" s="27" customFormat="1" x14ac:dyDescent="0.25">
      <c r="A30" s="22">
        <v>51991</v>
      </c>
      <c r="B30" s="21" t="s">
        <v>51</v>
      </c>
      <c r="C30" s="23">
        <v>7533</v>
      </c>
      <c r="D30" s="49"/>
      <c r="E30" s="24">
        <v>3471</v>
      </c>
      <c r="F30" s="25" t="s">
        <v>52</v>
      </c>
      <c r="G30" s="26">
        <v>1740</v>
      </c>
    </row>
    <row r="31" spans="1:7" s="27" customFormat="1" ht="27" x14ac:dyDescent="0.25">
      <c r="A31" s="22">
        <v>51999</v>
      </c>
      <c r="B31" s="21" t="s">
        <v>53</v>
      </c>
      <c r="C31" s="34">
        <f>14602.69+0.05</f>
        <v>14602.74</v>
      </c>
      <c r="D31" s="49"/>
      <c r="E31" s="24">
        <v>3551</v>
      </c>
      <c r="F31" s="25" t="s">
        <v>54</v>
      </c>
      <c r="G31" s="26">
        <v>81226.22</v>
      </c>
    </row>
    <row r="32" spans="1:7" s="27" customFormat="1" ht="27" x14ac:dyDescent="0.25">
      <c r="A32" s="22"/>
      <c r="B32" s="21"/>
      <c r="C32" s="23"/>
      <c r="D32" s="49"/>
      <c r="E32" s="24">
        <v>3571</v>
      </c>
      <c r="F32" s="25" t="s">
        <v>55</v>
      </c>
      <c r="G32" s="26">
        <v>2900</v>
      </c>
    </row>
    <row r="33" spans="1:7" s="27" customFormat="1" x14ac:dyDescent="0.25">
      <c r="A33" s="22"/>
      <c r="B33" s="29" t="s">
        <v>56</v>
      </c>
      <c r="C33" s="44">
        <f>SUM(C34:C35)</f>
        <v>35644</v>
      </c>
      <c r="D33" s="49"/>
      <c r="E33" s="24">
        <v>3821</v>
      </c>
      <c r="F33" s="25" t="s">
        <v>57</v>
      </c>
      <c r="G33" s="26">
        <v>25636</v>
      </c>
    </row>
    <row r="34" spans="1:7" s="27" customFormat="1" x14ac:dyDescent="0.25">
      <c r="A34" s="22">
        <v>61210</v>
      </c>
      <c r="B34" s="21" t="s">
        <v>58</v>
      </c>
      <c r="C34" s="23">
        <f>14378.16-10458.16</f>
        <v>3920</v>
      </c>
      <c r="D34" s="49"/>
      <c r="E34" s="24">
        <v>3921</v>
      </c>
      <c r="F34" s="25" t="s">
        <v>59</v>
      </c>
      <c r="G34" s="26">
        <v>71881</v>
      </c>
    </row>
    <row r="35" spans="1:7" s="27" customFormat="1" ht="27" x14ac:dyDescent="0.25">
      <c r="A35" s="22">
        <v>61710</v>
      </c>
      <c r="B35" s="20" t="s">
        <v>60</v>
      </c>
      <c r="C35" s="34">
        <v>31724</v>
      </c>
      <c r="D35" s="49"/>
      <c r="E35" s="24"/>
      <c r="F35" s="29" t="s">
        <v>61</v>
      </c>
      <c r="G35" s="30">
        <f>SUM(G36:G38)</f>
        <v>82757</v>
      </c>
    </row>
    <row r="36" spans="1:7" s="27" customFormat="1" x14ac:dyDescent="0.25">
      <c r="A36" s="32"/>
      <c r="B36" s="29"/>
      <c r="C36" s="35"/>
      <c r="D36" s="49"/>
      <c r="E36" s="24">
        <v>4211</v>
      </c>
      <c r="F36" s="25" t="s">
        <v>62</v>
      </c>
      <c r="G36" s="26">
        <v>73000</v>
      </c>
    </row>
    <row r="37" spans="1:7" s="27" customFormat="1" x14ac:dyDescent="0.25">
      <c r="A37" s="32"/>
      <c r="B37" s="29" t="s">
        <v>63</v>
      </c>
      <c r="C37" s="44">
        <f>SUM(C38:C39)</f>
        <v>1856294.7999999998</v>
      </c>
      <c r="D37" s="49"/>
      <c r="E37" s="24">
        <v>4521</v>
      </c>
      <c r="F37" s="25" t="s">
        <v>64</v>
      </c>
      <c r="G37" s="26">
        <v>9646</v>
      </c>
    </row>
    <row r="38" spans="1:7" s="27" customFormat="1" ht="27" x14ac:dyDescent="0.25">
      <c r="A38" s="22">
        <v>81110</v>
      </c>
      <c r="B38" s="21" t="s">
        <v>65</v>
      </c>
      <c r="C38" s="23">
        <f>1378332.13+66219.75+11233.65+73201.11+586.88+319191+5057.28</f>
        <v>1853821.7999999998</v>
      </c>
      <c r="D38" s="49"/>
      <c r="E38" s="24">
        <v>4611</v>
      </c>
      <c r="F38" s="25" t="s">
        <v>66</v>
      </c>
      <c r="G38" s="28">
        <v>111</v>
      </c>
    </row>
    <row r="39" spans="1:7" s="27" customFormat="1" x14ac:dyDescent="0.25">
      <c r="A39" s="22">
        <v>81120</v>
      </c>
      <c r="B39" s="21" t="s">
        <v>67</v>
      </c>
      <c r="C39" s="34">
        <v>2473</v>
      </c>
      <c r="D39" s="49"/>
      <c r="E39" s="24"/>
      <c r="F39" s="29" t="s">
        <v>68</v>
      </c>
      <c r="G39" s="30">
        <v>2772.4</v>
      </c>
    </row>
    <row r="40" spans="1:7" s="27" customFormat="1" ht="27" x14ac:dyDescent="0.25">
      <c r="A40" s="36"/>
      <c r="B40" s="29"/>
      <c r="C40" s="35"/>
      <c r="D40" s="49"/>
      <c r="E40" s="24">
        <v>5151</v>
      </c>
      <c r="F40" s="25" t="s">
        <v>69</v>
      </c>
      <c r="G40" s="28">
        <v>2772.4</v>
      </c>
    </row>
    <row r="41" spans="1:7" s="27" customFormat="1" x14ac:dyDescent="0.25">
      <c r="A41" s="36"/>
      <c r="B41" s="29" t="s">
        <v>70</v>
      </c>
      <c r="C41" s="44">
        <f>SUM(C42:C43)</f>
        <v>780562.25</v>
      </c>
      <c r="D41" s="49"/>
      <c r="E41" s="24"/>
      <c r="F41" s="29" t="s">
        <v>71</v>
      </c>
      <c r="G41" s="30">
        <f>G42</f>
        <v>95308.67</v>
      </c>
    </row>
    <row r="42" spans="1:7" s="27" customFormat="1" ht="27" x14ac:dyDescent="0.25">
      <c r="A42" s="22">
        <v>81110</v>
      </c>
      <c r="B42" s="21" t="s">
        <v>72</v>
      </c>
      <c r="C42" s="23">
        <v>337975.11</v>
      </c>
      <c r="D42" s="49"/>
      <c r="E42" s="24">
        <v>6141</v>
      </c>
      <c r="F42" s="25" t="s">
        <v>73</v>
      </c>
      <c r="G42" s="26">
        <v>95308.67</v>
      </c>
    </row>
    <row r="43" spans="1:7" s="27" customFormat="1" ht="27" x14ac:dyDescent="0.25">
      <c r="A43" s="22">
        <v>82130</v>
      </c>
      <c r="B43" s="21" t="s">
        <v>74</v>
      </c>
      <c r="C43" s="34">
        <v>442587.14</v>
      </c>
      <c r="D43" s="49"/>
      <c r="E43" s="24"/>
      <c r="F43" s="29" t="s">
        <v>75</v>
      </c>
      <c r="G43" s="30">
        <f>SUM(G44:G45)</f>
        <v>324211.33</v>
      </c>
    </row>
    <row r="44" spans="1:7" s="27" customFormat="1" ht="27" x14ac:dyDescent="0.25">
      <c r="A44" s="22"/>
      <c r="B44" s="21"/>
      <c r="C44" s="23"/>
      <c r="D44" s="49"/>
      <c r="E44" s="24">
        <v>9111</v>
      </c>
      <c r="F44" s="25" t="s">
        <v>76</v>
      </c>
      <c r="G44" s="26">
        <v>207261.69</v>
      </c>
    </row>
    <row r="45" spans="1:7" s="27" customFormat="1" ht="27" x14ac:dyDescent="0.25">
      <c r="A45" s="22"/>
      <c r="B45" s="20"/>
      <c r="C45" s="23"/>
      <c r="D45" s="49"/>
      <c r="E45" s="24">
        <v>6211</v>
      </c>
      <c r="F45" s="25" t="s">
        <v>77</v>
      </c>
      <c r="G45" s="28">
        <v>116949.64</v>
      </c>
    </row>
    <row r="46" spans="1:7" s="27" customFormat="1" x14ac:dyDescent="0.25">
      <c r="A46" s="22"/>
      <c r="B46" s="20"/>
      <c r="C46" s="23"/>
      <c r="D46" s="49"/>
      <c r="E46" s="24"/>
      <c r="F46" s="37"/>
      <c r="G46" s="38"/>
    </row>
    <row r="47" spans="1:7" s="27" customFormat="1" ht="15.75" thickBot="1" x14ac:dyDescent="0.3">
      <c r="A47" s="39"/>
      <c r="B47" s="40" t="s">
        <v>78</v>
      </c>
      <c r="C47" s="45">
        <f>C7+C13+C29+C33+C37+C41</f>
        <v>2852007.17</v>
      </c>
      <c r="D47" s="50"/>
      <c r="E47" s="42"/>
      <c r="F47" s="40" t="s">
        <v>79</v>
      </c>
      <c r="G47" s="41">
        <f>G5+G11+G21+G35+G39+G41+G43</f>
        <v>2405791.7999999998</v>
      </c>
    </row>
    <row r="51" spans="6:6" x14ac:dyDescent="0.25">
      <c r="F51" s="55"/>
    </row>
  </sheetData>
  <mergeCells count="5">
    <mergeCell ref="A1:G1"/>
    <mergeCell ref="A2:G2"/>
    <mergeCell ref="A3:G3"/>
    <mergeCell ref="A4:C4"/>
    <mergeCell ref="E4:G4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ESTAO DE INGR-EGRE ABR2017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2017-06-08T16:13:35Z</cp:lastPrinted>
  <dcterms:created xsi:type="dcterms:W3CDTF">2017-06-08T15:04:04Z</dcterms:created>
  <dcterms:modified xsi:type="dcterms:W3CDTF">2017-06-08T16:16:00Z</dcterms:modified>
</cp:coreProperties>
</file>