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0995"/>
  </bookViews>
  <sheets>
    <sheet name="Hoja1" sheetId="1" r:id="rId1"/>
  </sheets>
  <definedNames>
    <definedName name="Print_Area" localSheetId="0">Hoja1!$A$1:$I$90</definedName>
    <definedName name="Print_Titles" localSheetId="0">Hoja1!$1:$9</definedName>
  </definedNames>
  <calcPr calcId="152511"/>
</workbook>
</file>

<file path=xl/calcChain.xml><?xml version="1.0" encoding="utf-8"?>
<calcChain xmlns="http://schemas.openxmlformats.org/spreadsheetml/2006/main">
  <c r="G77" i="1"/>
  <c r="F77"/>
  <c r="D77"/>
  <c r="C77"/>
  <c r="H76"/>
  <c r="H75"/>
  <c r="H70"/>
  <c r="H69" s="1"/>
  <c r="H64"/>
  <c r="H62" s="1"/>
  <c r="H63"/>
  <c r="H61"/>
  <c r="H60"/>
  <c r="H59"/>
  <c r="H58"/>
  <c r="H56"/>
  <c r="H55"/>
  <c r="H54"/>
  <c r="H53"/>
  <c r="H52"/>
  <c r="H51"/>
  <c r="H50"/>
  <c r="H49"/>
  <c r="H65"/>
  <c r="G65"/>
  <c r="F65"/>
  <c r="E66"/>
  <c r="E65" s="1"/>
  <c r="G69"/>
  <c r="F69"/>
  <c r="D69"/>
  <c r="C69"/>
  <c r="E76"/>
  <c r="E75"/>
  <c r="E70"/>
  <c r="E69" s="1"/>
  <c r="E64"/>
  <c r="E63"/>
  <c r="E61"/>
  <c r="E60"/>
  <c r="E59"/>
  <c r="E58"/>
  <c r="E56"/>
  <c r="E55"/>
  <c r="E54"/>
  <c r="E53"/>
  <c r="E52"/>
  <c r="E51"/>
  <c r="E50"/>
  <c r="E49"/>
  <c r="G62"/>
  <c r="F62"/>
  <c r="D62"/>
  <c r="G57"/>
  <c r="F57"/>
  <c r="D57"/>
  <c r="C62"/>
  <c r="C57"/>
  <c r="G48"/>
  <c r="F48"/>
  <c r="D48"/>
  <c r="C48"/>
  <c r="H42"/>
  <c r="H41"/>
  <c r="H39"/>
  <c r="H36"/>
  <c r="H35"/>
  <c r="H34"/>
  <c r="H33"/>
  <c r="H32"/>
  <c r="H30"/>
  <c r="H29"/>
  <c r="H28"/>
  <c r="H27"/>
  <c r="H26"/>
  <c r="H25"/>
  <c r="H24"/>
  <c r="H23"/>
  <c r="H22"/>
  <c r="H21"/>
  <c r="H20"/>
  <c r="H37"/>
  <c r="H18"/>
  <c r="H17"/>
  <c r="H16"/>
  <c r="H15"/>
  <c r="H14"/>
  <c r="H13"/>
  <c r="H12"/>
  <c r="E42"/>
  <c r="E41"/>
  <c r="E39"/>
  <c r="E38" s="1"/>
  <c r="E36"/>
  <c r="E35"/>
  <c r="E34"/>
  <c r="E33"/>
  <c r="E32"/>
  <c r="E30"/>
  <c r="E29"/>
  <c r="E28"/>
  <c r="E27"/>
  <c r="E26"/>
  <c r="E25"/>
  <c r="E24"/>
  <c r="E23"/>
  <c r="E22"/>
  <c r="E21"/>
  <c r="E20"/>
  <c r="E18"/>
  <c r="E17"/>
  <c r="E16"/>
  <c r="E15"/>
  <c r="E14"/>
  <c r="E13"/>
  <c r="E12"/>
  <c r="G40"/>
  <c r="F40"/>
  <c r="D40"/>
  <c r="C40"/>
  <c r="G38"/>
  <c r="F38"/>
  <c r="D38"/>
  <c r="C38"/>
  <c r="H38" s="1"/>
  <c r="G31"/>
  <c r="F31"/>
  <c r="D31"/>
  <c r="C31"/>
  <c r="G19"/>
  <c r="F19"/>
  <c r="D19"/>
  <c r="C19"/>
  <c r="C67" l="1"/>
  <c r="H57"/>
  <c r="F67"/>
  <c r="E40"/>
  <c r="H40"/>
  <c r="H19"/>
  <c r="E77"/>
  <c r="E48"/>
  <c r="E57"/>
  <c r="E62"/>
  <c r="H31"/>
  <c r="H43" s="1"/>
  <c r="C43"/>
  <c r="H77"/>
  <c r="D67"/>
  <c r="H48"/>
  <c r="G43"/>
  <c r="D43"/>
  <c r="F43"/>
  <c r="E31"/>
  <c r="G67"/>
  <c r="E19"/>
  <c r="H67" l="1"/>
  <c r="E43"/>
  <c r="E67"/>
</calcChain>
</file>

<file path=xl/sharedStrings.xml><?xml version="1.0" encoding="utf-8"?>
<sst xmlns="http://schemas.openxmlformats.org/spreadsheetml/2006/main" count="103" uniqueCount="91">
  <si>
    <t>Modificado</t>
  </si>
  <si>
    <t>Devengado</t>
  </si>
  <si>
    <t>Recaudado</t>
  </si>
  <si>
    <t>INGRESO</t>
  </si>
  <si>
    <t>Ampliaciones y Reducciones</t>
  </si>
  <si>
    <t>Diferencia</t>
  </si>
  <si>
    <t>Rubro del Ingreso</t>
  </si>
  <si>
    <t>3= (1+2)</t>
  </si>
  <si>
    <t>6= (5-1)</t>
  </si>
  <si>
    <t xml:space="preserve"> Estimado</t>
  </si>
  <si>
    <t>ESTADO ANALÍTICO DE INGRESOS DETALLADO - LDF</t>
  </si>
  <si>
    <t>INGRESOS DE LIBRE DISPOSICIÓN</t>
  </si>
  <si>
    <t>A</t>
  </si>
  <si>
    <t>B</t>
  </si>
  <si>
    <t>C</t>
  </si>
  <si>
    <t>D</t>
  </si>
  <si>
    <t>E</t>
  </si>
  <si>
    <t>F</t>
  </si>
  <si>
    <t>G</t>
  </si>
  <si>
    <t>H</t>
  </si>
  <si>
    <t>Fondo General de Participaciones</t>
  </si>
  <si>
    <t>Fondo de Fomento Municipal</t>
  </si>
  <si>
    <t>Fondo de Fiscalización y Recaudación</t>
  </si>
  <si>
    <t>Fondo de Compensación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</si>
  <si>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</si>
  <si>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</si>
  <si>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</si>
  <si>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</si>
  <si>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Estabilización de los Ingresos de las Entidades Federativas</t>
  </si>
  <si>
    <t>(Pesos)</t>
  </si>
  <si>
    <t>Fondo de Impuesto Sobre la Renta</t>
  </si>
  <si>
    <t>I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</si>
  <si>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</si>
  <si>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</si>
  <si>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</si>
  <si>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</si>
  <si>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</si>
  <si>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</si>
  <si>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</si>
  <si>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</si>
  <si>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</si>
  <si>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</si>
  <si>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</si>
  <si>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</si>
  <si>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</si>
  <si>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</si>
  <si>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J</t>
  </si>
  <si>
    <t>Transferencias</t>
  </si>
  <si>
    <t>K</t>
  </si>
  <si>
    <t>Convenios</t>
  </si>
  <si>
    <t>Otros Convenios y Subsidios</t>
  </si>
  <si>
    <t>L</t>
  </si>
  <si>
    <t>Otros Ingresos de Libre Disposcición</t>
  </si>
  <si>
    <t>Participaciones en Ingresos Locales</t>
  </si>
  <si>
    <t>Total de Ingresos de Libre Disposición</t>
  </si>
  <si>
    <t>INGRESOS EXCEDENTES DE INGRESOS DE LIBRE DISPOSICIÓN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</si>
  <si>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</si>
  <si>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</si>
  <si>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</si>
  <si>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</si>
  <si>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</si>
  <si>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</si>
  <si>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</si>
  <si>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</si>
  <si>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</si>
  <si>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</si>
  <si>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</si>
  <si>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</si>
  <si>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</si>
  <si>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</si>
  <si>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</si>
  <si>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TRANSFERENCIAS FEDERALES ETIQUETADAS</t>
  </si>
  <si>
    <t>II</t>
  </si>
  <si>
    <t>Total de Transferencias Federales Etiquetadas</t>
  </si>
  <si>
    <t>III</t>
  </si>
  <si>
    <t>Ingresos Derivados de Financiamiento</t>
  </si>
  <si>
    <t>IV</t>
  </si>
  <si>
    <t xml:space="preserve">Total de Ingresos </t>
  </si>
  <si>
    <t>DATOS INFORMATIVOS</t>
  </si>
  <si>
    <t>Ingresos Derivados de Financiamientos con Fuente de Pago de Ingresos de Libre Disposición</t>
  </si>
  <si>
    <t>Ingresos Derivados deFinanciamientos con Fuente de Pago de Transferencias Federales Etiquetadas</t>
  </si>
  <si>
    <t>Fondo de Extracción de Hidrocarburos</t>
  </si>
  <si>
    <t>Fondo de Aportaciones para el Fortalecimiento de los Municipios y de las Demarcaciones Territoriales del Distrito Federal</t>
  </si>
  <si>
    <t>Convenios de Descentralización</t>
  </si>
  <si>
    <t>DIF SISTEMA PARA EL DESARROLLO INTEGRAL DE LA FAMILIA DEL MUNICIPIO DE MAZAMITLA DIF</t>
  </si>
  <si>
    <t>DEL 1 DE ENERO AL 01 DE ANUAL DE 2017</t>
  </si>
  <si>
    <t>YAZMIN SARAHI CISNEROS GALVAN</t>
  </si>
  <si>
    <t>ANA ROSA RAMOS LOPEZ</t>
  </si>
  <si>
    <t>DIRECTORA</t>
  </si>
  <si>
    <t>PRESIDENTA</t>
  </si>
  <si>
    <t>ASEJ2017-13-14-09-2018-1</t>
  </si>
</sst>
</file>

<file path=xl/styles.xml><?xml version="1.0" encoding="utf-8"?>
<styleSheet xmlns="http://schemas.openxmlformats.org/spreadsheetml/2006/main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0_ ;\-#,##0\ 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8"/>
      <color theme="1"/>
      <name val="C39HrP24DhTt"/>
    </font>
    <font>
      <b/>
      <sz val="9"/>
      <color theme="1"/>
      <name val="Arial"/>
      <family val="2"/>
    </font>
    <font>
      <sz val="36"/>
      <color theme="1"/>
      <name val="C39HrP24DhTt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42" fontId="4" fillId="0" borderId="0" xfId="0" applyNumberFormat="1" applyFont="1"/>
    <xf numFmtId="0" fontId="4" fillId="0" borderId="0" xfId="0" applyFont="1" applyAlignment="1">
      <alignment horizontal="center"/>
    </xf>
    <xf numFmtId="42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42" fontId="7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42" fontId="6" fillId="0" borderId="0" xfId="0" applyNumberFormat="1" applyFont="1" applyBorder="1" applyAlignment="1">
      <alignment horizontal="center"/>
    </xf>
    <xf numFmtId="42" fontId="4" fillId="0" borderId="0" xfId="0" applyNumberFormat="1" applyFont="1" applyBorder="1"/>
    <xf numFmtId="42" fontId="5" fillId="0" borderId="0" xfId="0" applyNumberFormat="1" applyFont="1" applyBorder="1" applyAlignment="1">
      <alignment horizontal="center"/>
    </xf>
    <xf numFmtId="42" fontId="8" fillId="0" borderId="0" xfId="0" applyNumberFormat="1" applyFont="1" applyAlignment="1">
      <alignment vertical="center"/>
    </xf>
    <xf numFmtId="42" fontId="5" fillId="3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42" fontId="10" fillId="0" borderId="0" xfId="0" applyNumberFormat="1" applyFont="1" applyAlignment="1">
      <alignment vertical="center"/>
    </xf>
    <xf numFmtId="42" fontId="7" fillId="4" borderId="2" xfId="0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44" fontId="6" fillId="0" borderId="0" xfId="1" applyFont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42" fontId="9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/>
    <xf numFmtId="42" fontId="5" fillId="3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1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right" wrapText="1"/>
    </xf>
    <xf numFmtId="44" fontId="6" fillId="0" borderId="13" xfId="1" applyFont="1" applyBorder="1" applyAlignment="1">
      <alignment horizontal="center" wrapText="1"/>
    </xf>
    <xf numFmtId="44" fontId="6" fillId="0" borderId="13" xfId="1" applyFont="1" applyFill="1" applyBorder="1" applyAlignment="1">
      <alignment horizontal="center" wrapText="1"/>
    </xf>
    <xf numFmtId="42" fontId="6" fillId="0" borderId="14" xfId="0" applyNumberFormat="1" applyFont="1" applyBorder="1" applyAlignment="1">
      <alignment horizontal="center" wrapText="1"/>
    </xf>
    <xf numFmtId="44" fontId="6" fillId="0" borderId="2" xfId="1" applyFont="1" applyBorder="1" applyAlignment="1">
      <alignment horizontal="center" wrapText="1"/>
    </xf>
    <xf numFmtId="44" fontId="6" fillId="0" borderId="2" xfId="1" applyFont="1" applyFill="1" applyBorder="1" applyAlignment="1">
      <alignment horizontal="center" wrapText="1"/>
    </xf>
    <xf numFmtId="0" fontId="6" fillId="0" borderId="15" xfId="0" applyFont="1" applyBorder="1" applyAlignment="1">
      <alignment horizontal="right" wrapText="1"/>
    </xf>
    <xf numFmtId="0" fontId="7" fillId="4" borderId="15" xfId="0" applyFont="1" applyFill="1" applyBorder="1" applyAlignment="1">
      <alignment horizontal="center" vertical="top" wrapText="1"/>
    </xf>
    <xf numFmtId="42" fontId="7" fillId="4" borderId="16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4" fillId="0" borderId="0" xfId="0" applyFont="1" applyBorder="1" applyAlignment="1">
      <alignment wrapText="1"/>
    </xf>
    <xf numFmtId="42" fontId="4" fillId="0" borderId="0" xfId="0" applyNumberFormat="1" applyFont="1" applyBorder="1" applyAlignment="1">
      <alignment wrapText="1"/>
    </xf>
    <xf numFmtId="0" fontId="7" fillId="0" borderId="18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7" fillId="5" borderId="10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right" wrapText="1"/>
    </xf>
    <xf numFmtId="0" fontId="7" fillId="0" borderId="17" xfId="0" applyFont="1" applyBorder="1" applyAlignment="1">
      <alignment horizontal="center" wrapText="1"/>
    </xf>
    <xf numFmtId="0" fontId="7" fillId="5" borderId="0" xfId="0" applyFont="1" applyFill="1" applyBorder="1" applyAlignment="1">
      <alignment horizontal="center" wrapText="1"/>
    </xf>
    <xf numFmtId="42" fontId="5" fillId="0" borderId="1" xfId="0" applyNumberFormat="1" applyFont="1" applyBorder="1" applyAlignment="1">
      <alignment horizontal="center"/>
    </xf>
    <xf numFmtId="42" fontId="4" fillId="0" borderId="1" xfId="0" applyNumberFormat="1" applyFont="1" applyBorder="1"/>
    <xf numFmtId="0" fontId="11" fillId="0" borderId="7" xfId="0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right" wrapText="1"/>
    </xf>
    <xf numFmtId="42" fontId="7" fillId="0" borderId="21" xfId="0" applyNumberFormat="1" applyFont="1" applyFill="1" applyBorder="1" applyAlignment="1">
      <alignment wrapText="1"/>
    </xf>
    <xf numFmtId="44" fontId="6" fillId="5" borderId="22" xfId="1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wrapText="1"/>
    </xf>
    <xf numFmtId="0" fontId="7" fillId="5" borderId="23" xfId="0" applyFont="1" applyFill="1" applyBorder="1" applyAlignment="1">
      <alignment horizontal="right" wrapText="1"/>
    </xf>
    <xf numFmtId="0" fontId="7" fillId="5" borderId="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right" wrapText="1"/>
    </xf>
    <xf numFmtId="42" fontId="7" fillId="5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vertical="center" wrapText="1"/>
    </xf>
    <xf numFmtId="42" fontId="7" fillId="4" borderId="2" xfId="0" applyNumberFormat="1" applyFont="1" applyFill="1" applyBorder="1" applyAlignment="1">
      <alignment horizontal="center" vertical="center" wrapText="1"/>
    </xf>
    <xf numFmtId="44" fontId="6" fillId="0" borderId="13" xfId="1" applyFont="1" applyBorder="1" applyAlignment="1">
      <alignment horizontal="left" wrapText="1"/>
    </xf>
    <xf numFmtId="44" fontId="6" fillId="0" borderId="2" xfId="1" applyFont="1" applyBorder="1" applyAlignment="1">
      <alignment horizontal="left" wrapText="1"/>
    </xf>
    <xf numFmtId="44" fontId="6" fillId="0" borderId="2" xfId="1" applyFont="1" applyFill="1" applyBorder="1" applyAlignment="1">
      <alignment horizontal="left" wrapText="1"/>
    </xf>
    <xf numFmtId="42" fontId="6" fillId="0" borderId="14" xfId="0" applyNumberFormat="1" applyFont="1" applyBorder="1" applyAlignment="1">
      <alignment horizontal="left" wrapText="1"/>
    </xf>
    <xf numFmtId="42" fontId="7" fillId="4" borderId="2" xfId="0" applyNumberFormat="1" applyFont="1" applyFill="1" applyBorder="1" applyAlignment="1">
      <alignment horizontal="left" wrapText="1"/>
    </xf>
    <xf numFmtId="44" fontId="6" fillId="0" borderId="13" xfId="1" applyFont="1" applyFill="1" applyBorder="1" applyAlignment="1">
      <alignment horizontal="left" wrapText="1"/>
    </xf>
    <xf numFmtId="42" fontId="7" fillId="4" borderId="6" xfId="0" applyNumberFormat="1" applyFont="1" applyFill="1" applyBorder="1" applyAlignment="1">
      <alignment horizontal="left" wrapText="1"/>
    </xf>
    <xf numFmtId="42" fontId="7" fillId="5" borderId="2" xfId="0" applyNumberFormat="1" applyFont="1" applyFill="1" applyBorder="1" applyAlignment="1">
      <alignment horizontal="left" wrapText="1"/>
    </xf>
    <xf numFmtId="42" fontId="4" fillId="0" borderId="0" xfId="0" applyNumberFormat="1" applyFont="1" applyBorder="1" applyAlignment="1">
      <alignment horizontal="left" wrapText="1"/>
    </xf>
    <xf numFmtId="42" fontId="4" fillId="0" borderId="34" xfId="0" applyNumberFormat="1" applyFont="1" applyBorder="1" applyAlignment="1">
      <alignment horizontal="left" wrapText="1"/>
    </xf>
    <xf numFmtId="42" fontId="7" fillId="0" borderId="2" xfId="0" applyNumberFormat="1" applyFont="1" applyFill="1" applyBorder="1" applyAlignment="1">
      <alignment horizontal="left" wrapText="1"/>
    </xf>
    <xf numFmtId="44" fontId="6" fillId="0" borderId="16" xfId="1" applyFont="1" applyBorder="1" applyAlignment="1">
      <alignment horizontal="left" wrapText="1"/>
    </xf>
    <xf numFmtId="44" fontId="6" fillId="0" borderId="16" xfId="1" applyFont="1" applyFill="1" applyBorder="1" applyAlignment="1">
      <alignment horizontal="left" wrapText="1"/>
    </xf>
    <xf numFmtId="44" fontId="6" fillId="0" borderId="3" xfId="1" applyFont="1" applyBorder="1" applyAlignment="1">
      <alignment horizontal="left" wrapText="1"/>
    </xf>
    <xf numFmtId="44" fontId="6" fillId="0" borderId="3" xfId="1" applyFont="1" applyFill="1" applyBorder="1" applyAlignment="1">
      <alignment horizontal="left" wrapText="1"/>
    </xf>
    <xf numFmtId="42" fontId="6" fillId="0" borderId="21" xfId="0" applyNumberFormat="1" applyFont="1" applyBorder="1" applyAlignment="1">
      <alignment horizontal="left" wrapText="1"/>
    </xf>
    <xf numFmtId="42" fontId="7" fillId="5" borderId="13" xfId="0" applyNumberFormat="1" applyFont="1" applyFill="1" applyBorder="1" applyAlignment="1">
      <alignment horizontal="left" wrapText="1"/>
    </xf>
    <xf numFmtId="42" fontId="7" fillId="5" borderId="20" xfId="0" applyNumberFormat="1" applyFont="1" applyFill="1" applyBorder="1" applyAlignment="1">
      <alignment horizontal="left" wrapText="1"/>
    </xf>
    <xf numFmtId="42" fontId="7" fillId="5" borderId="14" xfId="0" applyNumberFormat="1" applyFont="1" applyFill="1" applyBorder="1" applyAlignment="1">
      <alignment horizontal="left" wrapText="1"/>
    </xf>
    <xf numFmtId="44" fontId="6" fillId="0" borderId="0" xfId="1" applyFont="1" applyBorder="1" applyAlignment="1">
      <alignment horizontal="left" wrapText="1"/>
    </xf>
    <xf numFmtId="44" fontId="6" fillId="0" borderId="0" xfId="1" applyFont="1" applyFill="1" applyBorder="1" applyAlignment="1">
      <alignment horizontal="left" wrapText="1"/>
    </xf>
    <xf numFmtId="42" fontId="6" fillId="0" borderId="34" xfId="0" applyNumberFormat="1" applyFont="1" applyBorder="1" applyAlignment="1">
      <alignment horizontal="left" wrapText="1"/>
    </xf>
    <xf numFmtId="42" fontId="6" fillId="0" borderId="2" xfId="0" applyNumberFormat="1" applyFont="1" applyBorder="1" applyAlignment="1">
      <alignment horizontal="left" wrapText="1"/>
    </xf>
    <xf numFmtId="44" fontId="6" fillId="0" borderId="35" xfId="1" applyFont="1" applyBorder="1" applyAlignment="1">
      <alignment horizontal="left" wrapText="1"/>
    </xf>
    <xf numFmtId="44" fontId="6" fillId="0" borderId="35" xfId="1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right" wrapText="1"/>
    </xf>
    <xf numFmtId="0" fontId="7" fillId="5" borderId="7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wrapText="1"/>
    </xf>
    <xf numFmtId="0" fontId="7" fillId="5" borderId="21" xfId="0" applyFont="1" applyFill="1" applyBorder="1" applyAlignment="1">
      <alignment horizontal="left" wrapText="1"/>
    </xf>
    <xf numFmtId="0" fontId="6" fillId="0" borderId="15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21" xfId="0" applyFont="1" applyFill="1" applyBorder="1" applyAlignment="1">
      <alignment horizontal="left"/>
    </xf>
    <xf numFmtId="42" fontId="7" fillId="5" borderId="33" xfId="0" applyNumberFormat="1" applyFont="1" applyFill="1" applyBorder="1" applyAlignment="1">
      <alignment horizontal="center" vertical="center" wrapText="1"/>
    </xf>
    <xf numFmtId="42" fontId="7" fillId="5" borderId="0" xfId="0" applyNumberFormat="1" applyFont="1" applyFill="1" applyBorder="1" applyAlignment="1">
      <alignment horizontal="center" vertical="center" wrapText="1"/>
    </xf>
    <xf numFmtId="42" fontId="7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42" fontId="5" fillId="2" borderId="24" xfId="0" applyNumberFormat="1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42" fontId="5" fillId="2" borderId="26" xfId="0" applyNumberFormat="1" applyFont="1" applyFill="1" applyBorder="1" applyAlignment="1">
      <alignment horizontal="center"/>
    </xf>
    <xf numFmtId="42" fontId="7" fillId="2" borderId="27" xfId="0" applyNumberFormat="1" applyFont="1" applyFill="1" applyBorder="1" applyAlignment="1">
      <alignment horizontal="center" vertical="center" wrapText="1"/>
    </xf>
    <xf numFmtId="42" fontId="7" fillId="2" borderId="28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86</xdr:row>
      <xdr:rowOff>54769</xdr:rowOff>
    </xdr:from>
    <xdr:to>
      <xdr:col>1</xdr:col>
      <xdr:colOff>1592792</xdr:colOff>
      <xdr:row>89</xdr:row>
      <xdr:rowOff>123825</xdr:rowOff>
    </xdr:to>
    <xdr:sp macro="" textlink="">
      <xdr:nvSpPr>
        <xdr:cNvPr id="3" name="2 Rectángulo"/>
        <xdr:cNvSpPr/>
      </xdr:nvSpPr>
      <xdr:spPr>
        <a:xfrm>
          <a:off x="600075" y="17504569"/>
          <a:ext cx="1354667" cy="101203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1"/>
  <sheetViews>
    <sheetView showGridLines="0" tabSelected="1" zoomScale="90" zoomScaleNormal="90" workbookViewId="0">
      <pane xSplit="1" ySplit="11" topLeftCell="B60" activePane="bottomRight" state="frozen"/>
      <selection pane="topRight" activeCell="B1" sqref="B1"/>
      <selection pane="bottomLeft" activeCell="A12" sqref="A12"/>
      <selection pane="bottomRight" activeCell="H77" sqref="H77"/>
    </sheetView>
  </sheetViews>
  <sheetFormatPr baseColWidth="10" defaultColWidth="0" defaultRowHeight="15" zeroHeight="1"/>
  <cols>
    <col min="1" max="1" width="5.42578125" style="1" customWidth="1"/>
    <col min="2" max="2" width="52.140625" style="1" customWidth="1"/>
    <col min="3" max="4" width="16.28515625" style="2" customWidth="1"/>
    <col min="5" max="6" width="14.7109375" style="2" customWidth="1"/>
    <col min="7" max="7" width="14.85546875" style="2" customWidth="1"/>
    <col min="8" max="8" width="16" style="2" customWidth="1"/>
    <col min="9" max="9" width="0.7109375" style="1" customWidth="1"/>
    <col min="10" max="16384" width="0" style="1" hidden="1"/>
  </cols>
  <sheetData>
    <row r="1" spans="1:8" ht="17.100000000000001" customHeight="1">
      <c r="A1" s="106" t="s">
        <v>84</v>
      </c>
      <c r="B1" s="106"/>
      <c r="C1" s="106"/>
      <c r="D1" s="106"/>
      <c r="E1" s="106"/>
      <c r="F1" s="106"/>
      <c r="G1" s="106"/>
      <c r="H1" s="106"/>
    </row>
    <row r="2" spans="1:8" ht="17.100000000000001" customHeight="1">
      <c r="A2" s="106" t="s">
        <v>10</v>
      </c>
      <c r="B2" s="106"/>
      <c r="C2" s="106"/>
      <c r="D2" s="106"/>
      <c r="E2" s="106"/>
      <c r="F2" s="106"/>
      <c r="G2" s="106"/>
      <c r="H2" s="106"/>
    </row>
    <row r="3" spans="1:8" ht="17.100000000000001" customHeight="1">
      <c r="A3" s="106"/>
      <c r="B3" s="106"/>
      <c r="C3" s="106"/>
      <c r="D3" s="106"/>
      <c r="E3" s="106"/>
      <c r="F3" s="106"/>
      <c r="G3" s="106"/>
      <c r="H3" s="106"/>
    </row>
    <row r="4" spans="1:8" ht="17.100000000000001" customHeight="1">
      <c r="A4" s="106" t="s">
        <v>85</v>
      </c>
      <c r="B4" s="106"/>
      <c r="C4" s="106"/>
      <c r="D4" s="106"/>
      <c r="E4" s="106"/>
      <c r="F4" s="106"/>
      <c r="G4" s="106"/>
      <c r="H4" s="106"/>
    </row>
    <row r="5" spans="1:8" ht="17.100000000000001" customHeight="1">
      <c r="A5" s="113" t="s">
        <v>29</v>
      </c>
      <c r="B5" s="113"/>
      <c r="C5" s="113"/>
      <c r="D5" s="113"/>
      <c r="E5" s="113"/>
      <c r="F5" s="113"/>
      <c r="G5" s="113"/>
      <c r="H5" s="113"/>
    </row>
    <row r="6" spans="1:8" ht="6.75" customHeight="1" thickBot="1"/>
    <row r="7" spans="1:8" ht="15.75" customHeight="1">
      <c r="A7" s="119" t="s">
        <v>6</v>
      </c>
      <c r="B7" s="120"/>
      <c r="C7" s="114" t="s">
        <v>3</v>
      </c>
      <c r="D7" s="115"/>
      <c r="E7" s="115"/>
      <c r="F7" s="115"/>
      <c r="G7" s="116"/>
      <c r="H7" s="117" t="s">
        <v>5</v>
      </c>
    </row>
    <row r="8" spans="1:8" ht="49.5" customHeight="1">
      <c r="A8" s="121"/>
      <c r="B8" s="122"/>
      <c r="C8" s="7" t="s">
        <v>9</v>
      </c>
      <c r="D8" s="7" t="s">
        <v>4</v>
      </c>
      <c r="E8" s="7" t="s">
        <v>0</v>
      </c>
      <c r="F8" s="7" t="s">
        <v>1</v>
      </c>
      <c r="G8" s="7" t="s">
        <v>2</v>
      </c>
      <c r="H8" s="118"/>
    </row>
    <row r="9" spans="1:8" ht="13.5" customHeight="1">
      <c r="A9" s="123"/>
      <c r="B9" s="124"/>
      <c r="C9" s="16">
        <v>1</v>
      </c>
      <c r="D9" s="16">
        <v>2</v>
      </c>
      <c r="E9" s="16" t="s">
        <v>7</v>
      </c>
      <c r="F9" s="16">
        <v>4</v>
      </c>
      <c r="G9" s="16">
        <v>5</v>
      </c>
      <c r="H9" s="29" t="s">
        <v>8</v>
      </c>
    </row>
    <row r="10" spans="1:8" ht="6" customHeight="1">
      <c r="A10" s="30"/>
      <c r="B10" s="10"/>
      <c r="C10" s="15"/>
      <c r="D10" s="15"/>
      <c r="E10" s="15"/>
      <c r="F10" s="15"/>
      <c r="G10" s="15"/>
      <c r="H10" s="31"/>
    </row>
    <row r="11" spans="1:8" s="6" customFormat="1">
      <c r="A11" s="107" t="s">
        <v>11</v>
      </c>
      <c r="B11" s="108"/>
      <c r="C11" s="108"/>
      <c r="D11" s="108"/>
      <c r="E11" s="108"/>
      <c r="F11" s="108"/>
      <c r="G11" s="108"/>
      <c r="H11" s="109"/>
    </row>
    <row r="12" spans="1:8" s="6" customFormat="1">
      <c r="A12" s="32" t="s">
        <v>12</v>
      </c>
      <c r="B12" s="34" t="s">
        <v>32</v>
      </c>
      <c r="C12" s="19">
        <v>0</v>
      </c>
      <c r="D12" s="19">
        <v>0</v>
      </c>
      <c r="E12" s="19">
        <f>C12+D12</f>
        <v>0</v>
      </c>
      <c r="F12" s="19">
        <v>0</v>
      </c>
      <c r="G12" s="19">
        <v>0</v>
      </c>
      <c r="H12" s="19">
        <f>C12-G12</f>
        <v>0</v>
      </c>
    </row>
    <row r="13" spans="1:8" s="6" customFormat="1">
      <c r="A13" s="35" t="s">
        <v>13</v>
      </c>
      <c r="B13" s="17" t="s">
        <v>33</v>
      </c>
      <c r="C13" s="19">
        <v>0</v>
      </c>
      <c r="D13" s="19">
        <v>0</v>
      </c>
      <c r="E13" s="19">
        <f t="shared" ref="E13:E19" si="0">C13+D13</f>
        <v>0</v>
      </c>
      <c r="F13" s="19">
        <v>0</v>
      </c>
      <c r="G13" s="19">
        <v>0</v>
      </c>
      <c r="H13" s="19">
        <f t="shared" ref="H13:H19" si="1">C13-G13</f>
        <v>0</v>
      </c>
    </row>
    <row r="14" spans="1:8" s="6" customFormat="1">
      <c r="A14" s="35" t="s">
        <v>14</v>
      </c>
      <c r="B14" s="17" t="s">
        <v>34</v>
      </c>
      <c r="C14" s="19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19">
        <f t="shared" si="1"/>
        <v>0</v>
      </c>
    </row>
    <row r="15" spans="1:8" s="6" customFormat="1">
      <c r="A15" s="36" t="s">
        <v>15</v>
      </c>
      <c r="B15" s="17" t="s">
        <v>35</v>
      </c>
      <c r="C15" s="19">
        <v>60000</v>
      </c>
      <c r="D15" s="19">
        <v>3757</v>
      </c>
      <c r="E15" s="19">
        <f t="shared" si="0"/>
        <v>63757</v>
      </c>
      <c r="F15" s="19">
        <v>63757</v>
      </c>
      <c r="G15" s="19">
        <v>63757</v>
      </c>
      <c r="H15" s="19">
        <f t="shared" si="1"/>
        <v>-3757</v>
      </c>
    </row>
    <row r="16" spans="1:8" s="6" customFormat="1">
      <c r="A16" s="37" t="s">
        <v>16</v>
      </c>
      <c r="B16" s="34" t="s">
        <v>36</v>
      </c>
      <c r="C16" s="19">
        <v>0</v>
      </c>
      <c r="D16" s="19">
        <v>0</v>
      </c>
      <c r="E16" s="19">
        <f t="shared" si="0"/>
        <v>0</v>
      </c>
      <c r="F16" s="19">
        <v>0</v>
      </c>
      <c r="G16" s="19">
        <v>0</v>
      </c>
      <c r="H16" s="19">
        <f t="shared" si="1"/>
        <v>0</v>
      </c>
    </row>
    <row r="17" spans="1:8" s="6" customFormat="1">
      <c r="A17" s="37" t="s">
        <v>17</v>
      </c>
      <c r="B17" s="34" t="s">
        <v>37</v>
      </c>
      <c r="C17" s="19">
        <v>48000</v>
      </c>
      <c r="D17" s="19">
        <v>5481</v>
      </c>
      <c r="E17" s="19">
        <f t="shared" si="0"/>
        <v>53481</v>
      </c>
      <c r="F17" s="19">
        <v>53481</v>
      </c>
      <c r="G17" s="19">
        <v>53481</v>
      </c>
      <c r="H17" s="19">
        <f t="shared" si="1"/>
        <v>-5481</v>
      </c>
    </row>
    <row r="18" spans="1:8" s="9" customFormat="1">
      <c r="A18" s="32" t="s">
        <v>18</v>
      </c>
      <c r="B18" s="17" t="s">
        <v>38</v>
      </c>
      <c r="C18" s="19">
        <v>0</v>
      </c>
      <c r="D18" s="19">
        <v>0</v>
      </c>
      <c r="E18" s="19">
        <f t="shared" si="0"/>
        <v>0</v>
      </c>
      <c r="F18" s="19">
        <v>0</v>
      </c>
      <c r="G18" s="19">
        <v>0</v>
      </c>
      <c r="H18" s="19">
        <f t="shared" si="1"/>
        <v>0</v>
      </c>
    </row>
    <row r="19" spans="1:8" s="6" customFormat="1">
      <c r="A19" s="37" t="s">
        <v>19</v>
      </c>
      <c r="B19" s="17" t="s">
        <v>39</v>
      </c>
      <c r="C19" s="19">
        <f>SUM(C20:C30)</f>
        <v>0</v>
      </c>
      <c r="D19" s="19">
        <f>SUM(D20:D30)</f>
        <v>0</v>
      </c>
      <c r="E19" s="19">
        <f t="shared" si="0"/>
        <v>0</v>
      </c>
      <c r="F19" s="19">
        <f>SUM(F20:F30)</f>
        <v>0</v>
      </c>
      <c r="G19" s="19">
        <f>SUM(G20:G30)</f>
        <v>0</v>
      </c>
      <c r="H19" s="19">
        <f t="shared" si="1"/>
        <v>0</v>
      </c>
    </row>
    <row r="20" spans="1:8" s="6" customFormat="1" ht="14.25">
      <c r="A20" s="38"/>
      <c r="B20" s="21" t="s">
        <v>20</v>
      </c>
      <c r="C20" s="39">
        <v>0</v>
      </c>
      <c r="D20" s="40">
        <v>0</v>
      </c>
      <c r="E20" s="39">
        <f>C20+D20</f>
        <v>0</v>
      </c>
      <c r="F20" s="39">
        <v>0</v>
      </c>
      <c r="G20" s="39">
        <v>0</v>
      </c>
      <c r="H20" s="41">
        <f>G20-C20</f>
        <v>0</v>
      </c>
    </row>
    <row r="21" spans="1:8" s="6" customFormat="1" ht="14.25">
      <c r="A21" s="38"/>
      <c r="B21" s="20" t="s">
        <v>21</v>
      </c>
      <c r="C21" s="39">
        <v>0</v>
      </c>
      <c r="D21" s="40">
        <v>0</v>
      </c>
      <c r="E21" s="39">
        <f t="shared" ref="E21:E36" si="2">C21+D21</f>
        <v>0</v>
      </c>
      <c r="F21" s="39">
        <v>0</v>
      </c>
      <c r="G21" s="39">
        <v>0</v>
      </c>
      <c r="H21" s="41">
        <f t="shared" ref="H21:H30" si="3">G21-C21</f>
        <v>0</v>
      </c>
    </row>
    <row r="22" spans="1:8" s="6" customFormat="1" ht="14.25">
      <c r="A22" s="38"/>
      <c r="B22" s="20" t="s">
        <v>22</v>
      </c>
      <c r="C22" s="39">
        <v>0</v>
      </c>
      <c r="D22" s="40">
        <v>0</v>
      </c>
      <c r="E22" s="39">
        <f t="shared" si="2"/>
        <v>0</v>
      </c>
      <c r="F22" s="39">
        <v>0</v>
      </c>
      <c r="G22" s="39">
        <v>0</v>
      </c>
      <c r="H22" s="41">
        <f t="shared" si="3"/>
        <v>0</v>
      </c>
    </row>
    <row r="23" spans="1:8" s="6" customFormat="1" ht="14.25">
      <c r="A23" s="38"/>
      <c r="B23" s="20" t="s">
        <v>23</v>
      </c>
      <c r="C23" s="39">
        <v>0</v>
      </c>
      <c r="D23" s="40">
        <v>0</v>
      </c>
      <c r="E23" s="39">
        <f t="shared" si="2"/>
        <v>0</v>
      </c>
      <c r="F23" s="39">
        <v>0</v>
      </c>
      <c r="G23" s="39">
        <v>0</v>
      </c>
      <c r="H23" s="41">
        <f t="shared" si="3"/>
        <v>0</v>
      </c>
    </row>
    <row r="24" spans="1:8" s="6" customFormat="1" ht="14.25">
      <c r="A24" s="38"/>
      <c r="B24" s="20" t="s">
        <v>81</v>
      </c>
      <c r="C24" s="39">
        <v>0</v>
      </c>
      <c r="D24" s="40">
        <v>0</v>
      </c>
      <c r="E24" s="39">
        <f t="shared" si="2"/>
        <v>0</v>
      </c>
      <c r="F24" s="39">
        <v>0</v>
      </c>
      <c r="G24" s="39">
        <v>0</v>
      </c>
      <c r="H24" s="41">
        <f t="shared" si="3"/>
        <v>0</v>
      </c>
    </row>
    <row r="25" spans="1:8" s="6" customFormat="1" ht="14.25">
      <c r="A25" s="38"/>
      <c r="B25" s="20" t="s">
        <v>24</v>
      </c>
      <c r="C25" s="39">
        <v>0</v>
      </c>
      <c r="D25" s="40">
        <v>0</v>
      </c>
      <c r="E25" s="39">
        <f t="shared" si="2"/>
        <v>0</v>
      </c>
      <c r="F25" s="39">
        <v>0</v>
      </c>
      <c r="G25" s="39">
        <v>0</v>
      </c>
      <c r="H25" s="41">
        <f t="shared" si="3"/>
        <v>0</v>
      </c>
    </row>
    <row r="26" spans="1:8" s="6" customFormat="1" ht="14.25">
      <c r="A26" s="38"/>
      <c r="B26" s="20" t="s">
        <v>25</v>
      </c>
      <c r="C26" s="39">
        <v>0</v>
      </c>
      <c r="D26" s="40">
        <v>0</v>
      </c>
      <c r="E26" s="39">
        <f t="shared" si="2"/>
        <v>0</v>
      </c>
      <c r="F26" s="39">
        <v>0</v>
      </c>
      <c r="G26" s="39">
        <v>0</v>
      </c>
      <c r="H26" s="41">
        <f t="shared" si="3"/>
        <v>0</v>
      </c>
    </row>
    <row r="27" spans="1:8" s="6" customFormat="1" ht="14.25">
      <c r="A27" s="38"/>
      <c r="B27" s="20" t="s">
        <v>26</v>
      </c>
      <c r="C27" s="39">
        <v>0</v>
      </c>
      <c r="D27" s="40">
        <v>0</v>
      </c>
      <c r="E27" s="39">
        <f t="shared" si="2"/>
        <v>0</v>
      </c>
      <c r="F27" s="39">
        <v>0</v>
      </c>
      <c r="G27" s="39">
        <v>0</v>
      </c>
      <c r="H27" s="41">
        <f t="shared" si="3"/>
        <v>0</v>
      </c>
    </row>
    <row r="28" spans="1:8" s="6" customFormat="1" ht="14.25">
      <c r="A28" s="38"/>
      <c r="B28" s="20" t="s">
        <v>27</v>
      </c>
      <c r="C28" s="39">
        <v>0</v>
      </c>
      <c r="D28" s="40">
        <v>0</v>
      </c>
      <c r="E28" s="39">
        <f t="shared" si="2"/>
        <v>0</v>
      </c>
      <c r="F28" s="39">
        <v>0</v>
      </c>
      <c r="G28" s="39">
        <v>0</v>
      </c>
      <c r="H28" s="41">
        <f t="shared" si="3"/>
        <v>0</v>
      </c>
    </row>
    <row r="29" spans="1:8" s="6" customFormat="1" ht="14.25">
      <c r="A29" s="38"/>
      <c r="B29" s="20" t="s">
        <v>30</v>
      </c>
      <c r="C29" s="39">
        <v>0</v>
      </c>
      <c r="D29" s="40">
        <v>0</v>
      </c>
      <c r="E29" s="39">
        <f t="shared" si="2"/>
        <v>0</v>
      </c>
      <c r="F29" s="39">
        <v>0</v>
      </c>
      <c r="G29" s="39">
        <v>0</v>
      </c>
      <c r="H29" s="41">
        <f t="shared" si="3"/>
        <v>0</v>
      </c>
    </row>
    <row r="30" spans="1:8" s="6" customFormat="1" ht="28.5">
      <c r="A30" s="38"/>
      <c r="B30" s="20" t="s">
        <v>28</v>
      </c>
      <c r="C30" s="39">
        <v>0</v>
      </c>
      <c r="D30" s="40">
        <v>0</v>
      </c>
      <c r="E30" s="39">
        <f t="shared" si="2"/>
        <v>0</v>
      </c>
      <c r="F30" s="39">
        <v>0</v>
      </c>
      <c r="G30" s="39">
        <v>0</v>
      </c>
      <c r="H30" s="41">
        <f t="shared" si="3"/>
        <v>0</v>
      </c>
    </row>
    <row r="31" spans="1:8" s="6" customFormat="1">
      <c r="A31" s="37" t="s">
        <v>31</v>
      </c>
      <c r="B31" s="17" t="s">
        <v>40</v>
      </c>
      <c r="C31" s="19">
        <f>SUM(C32:C36)</f>
        <v>0</v>
      </c>
      <c r="D31" s="19">
        <f>SUM(D32:D36)</f>
        <v>0</v>
      </c>
      <c r="E31" s="19">
        <f>SUM(E32:E36)</f>
        <v>0</v>
      </c>
      <c r="F31" s="19">
        <f>SUM(F32:F36)</f>
        <v>0</v>
      </c>
      <c r="G31" s="19">
        <f>SUM(G32:G36)</f>
        <v>0</v>
      </c>
      <c r="H31" s="19">
        <f>C31-G31</f>
        <v>0</v>
      </c>
    </row>
    <row r="32" spans="1:8" s="6" customFormat="1" ht="14.25">
      <c r="A32" s="44"/>
      <c r="B32" s="20" t="s">
        <v>41</v>
      </c>
      <c r="C32" s="39">
        <v>0</v>
      </c>
      <c r="D32" s="40">
        <v>0</v>
      </c>
      <c r="E32" s="39">
        <f t="shared" si="2"/>
        <v>0</v>
      </c>
      <c r="F32" s="39">
        <v>0</v>
      </c>
      <c r="G32" s="39">
        <v>0</v>
      </c>
      <c r="H32" s="41">
        <f>G32-C32</f>
        <v>0</v>
      </c>
    </row>
    <row r="33" spans="1:8" s="6" customFormat="1" ht="14.25">
      <c r="A33" s="38"/>
      <c r="B33" s="20" t="s">
        <v>42</v>
      </c>
      <c r="C33" s="39">
        <v>0</v>
      </c>
      <c r="D33" s="40">
        <v>0</v>
      </c>
      <c r="E33" s="39">
        <f t="shared" si="2"/>
        <v>0</v>
      </c>
      <c r="F33" s="39">
        <v>0</v>
      </c>
      <c r="G33" s="39">
        <v>0</v>
      </c>
      <c r="H33" s="41">
        <f>G33-C33</f>
        <v>0</v>
      </c>
    </row>
    <row r="34" spans="1:8" s="6" customFormat="1" ht="14.25">
      <c r="A34" s="38"/>
      <c r="B34" s="20" t="s">
        <v>43</v>
      </c>
      <c r="C34" s="39">
        <v>0</v>
      </c>
      <c r="D34" s="40">
        <v>0</v>
      </c>
      <c r="E34" s="39">
        <f t="shared" si="2"/>
        <v>0</v>
      </c>
      <c r="F34" s="39">
        <v>0</v>
      </c>
      <c r="G34" s="39">
        <v>0</v>
      </c>
      <c r="H34" s="41">
        <f>G34-C34</f>
        <v>0</v>
      </c>
    </row>
    <row r="35" spans="1:8" s="6" customFormat="1" ht="14.25">
      <c r="A35" s="38"/>
      <c r="B35" s="20" t="s">
        <v>44</v>
      </c>
      <c r="C35" s="39">
        <v>0</v>
      </c>
      <c r="D35" s="40">
        <v>0</v>
      </c>
      <c r="E35" s="39">
        <f t="shared" si="2"/>
        <v>0</v>
      </c>
      <c r="F35" s="39">
        <v>0</v>
      </c>
      <c r="G35" s="39">
        <v>0</v>
      </c>
      <c r="H35" s="41">
        <f>G35-C35</f>
        <v>0</v>
      </c>
    </row>
    <row r="36" spans="1:8" s="6" customFormat="1" ht="14.25">
      <c r="A36" s="38"/>
      <c r="B36" s="20" t="s">
        <v>45</v>
      </c>
      <c r="C36" s="39">
        <v>0</v>
      </c>
      <c r="D36" s="40">
        <v>0</v>
      </c>
      <c r="E36" s="39">
        <f t="shared" si="2"/>
        <v>0</v>
      </c>
      <c r="F36" s="39">
        <v>0</v>
      </c>
      <c r="G36" s="39">
        <v>0</v>
      </c>
      <c r="H36" s="41">
        <f>G36-C36</f>
        <v>0</v>
      </c>
    </row>
    <row r="37" spans="1:8" s="6" customFormat="1">
      <c r="A37" s="45" t="s">
        <v>46</v>
      </c>
      <c r="B37" s="17" t="s">
        <v>47</v>
      </c>
      <c r="C37" s="46">
        <v>1380000</v>
      </c>
      <c r="D37" s="46">
        <v>535567</v>
      </c>
      <c r="E37" s="46"/>
      <c r="F37" s="46">
        <v>1915567</v>
      </c>
      <c r="G37" s="46">
        <v>1915567</v>
      </c>
      <c r="H37" s="19">
        <f>C37-G37</f>
        <v>-535567</v>
      </c>
    </row>
    <row r="38" spans="1:8" s="6" customFormat="1">
      <c r="A38" s="37" t="s">
        <v>48</v>
      </c>
      <c r="B38" s="17" t="s">
        <v>49</v>
      </c>
      <c r="C38" s="19">
        <f>C39</f>
        <v>164000</v>
      </c>
      <c r="D38" s="19">
        <f>D39</f>
        <v>-30908.3</v>
      </c>
      <c r="E38" s="19">
        <f>E39</f>
        <v>133091.70000000001</v>
      </c>
      <c r="F38" s="19">
        <f>F39</f>
        <v>133091.70000000001</v>
      </c>
      <c r="G38" s="19">
        <f>G39</f>
        <v>133091.70000000001</v>
      </c>
      <c r="H38" s="19">
        <f>C38-G38</f>
        <v>30908.299999999988</v>
      </c>
    </row>
    <row r="39" spans="1:8" s="6" customFormat="1" ht="14.25">
      <c r="A39" s="44"/>
      <c r="B39" s="20" t="s">
        <v>50</v>
      </c>
      <c r="C39" s="73">
        <v>164000</v>
      </c>
      <c r="D39" s="40">
        <v>-30908.3</v>
      </c>
      <c r="E39" s="39">
        <f>C39+D39</f>
        <v>133091.70000000001</v>
      </c>
      <c r="F39" s="39">
        <v>133091.70000000001</v>
      </c>
      <c r="G39" s="39">
        <v>133091.70000000001</v>
      </c>
      <c r="H39" s="41">
        <f>G39-C39</f>
        <v>-30908.299999999988</v>
      </c>
    </row>
    <row r="40" spans="1:8" s="6" customFormat="1">
      <c r="A40" s="45" t="s">
        <v>51</v>
      </c>
      <c r="B40" s="17" t="s">
        <v>52</v>
      </c>
      <c r="C40" s="19">
        <f t="shared" ref="C40:H40" si="4">SUM(C41:C42)</f>
        <v>0</v>
      </c>
      <c r="D40" s="19">
        <f t="shared" si="4"/>
        <v>0</v>
      </c>
      <c r="E40" s="19">
        <f t="shared" si="4"/>
        <v>0</v>
      </c>
      <c r="F40" s="19">
        <f t="shared" si="4"/>
        <v>0</v>
      </c>
      <c r="G40" s="19">
        <f t="shared" si="4"/>
        <v>0</v>
      </c>
      <c r="H40" s="19">
        <f t="shared" si="4"/>
        <v>0</v>
      </c>
    </row>
    <row r="41" spans="1:8" s="6" customFormat="1" ht="14.25">
      <c r="A41" s="44"/>
      <c r="B41" s="20" t="s">
        <v>53</v>
      </c>
      <c r="C41" s="39">
        <v>0</v>
      </c>
      <c r="D41" s="40">
        <v>0</v>
      </c>
      <c r="E41" s="39">
        <f>C41+D41</f>
        <v>0</v>
      </c>
      <c r="F41" s="39">
        <v>0</v>
      </c>
      <c r="G41" s="39">
        <v>0</v>
      </c>
      <c r="H41" s="41">
        <f>G41-C41</f>
        <v>0</v>
      </c>
    </row>
    <row r="42" spans="1:8" s="6" customFormat="1" ht="14.25">
      <c r="A42" s="38"/>
      <c r="B42" s="20" t="s">
        <v>52</v>
      </c>
      <c r="C42" s="39">
        <v>0</v>
      </c>
      <c r="D42" s="40">
        <v>0</v>
      </c>
      <c r="E42" s="39">
        <f>C42+D42</f>
        <v>0</v>
      </c>
      <c r="F42" s="39">
        <v>0</v>
      </c>
      <c r="G42" s="39">
        <v>0</v>
      </c>
      <c r="H42" s="41">
        <f>G42-C42</f>
        <v>0</v>
      </c>
    </row>
    <row r="43" spans="1:8" s="9" customFormat="1">
      <c r="A43" s="68" t="s">
        <v>31</v>
      </c>
      <c r="B43" s="69" t="s">
        <v>54</v>
      </c>
      <c r="C43" s="70">
        <f t="shared" ref="C43:H43" si="5">C12+C13+C14+C15+C16+C17+C18+C19+C31+C37+C38+C40</f>
        <v>1652000</v>
      </c>
      <c r="D43" s="70">
        <f t="shared" si="5"/>
        <v>513896.7</v>
      </c>
      <c r="E43" s="70">
        <f t="shared" si="5"/>
        <v>250329.7</v>
      </c>
      <c r="F43" s="70">
        <f t="shared" si="5"/>
        <v>2165896.7000000002</v>
      </c>
      <c r="G43" s="70">
        <f t="shared" si="5"/>
        <v>2165896.7000000002</v>
      </c>
      <c r="H43" s="110">
        <f t="shared" si="5"/>
        <v>-513896.7</v>
      </c>
    </row>
    <row r="44" spans="1:8" ht="3" customHeight="1">
      <c r="A44" s="48"/>
      <c r="B44" s="49"/>
      <c r="C44" s="50"/>
      <c r="D44" s="50"/>
      <c r="E44" s="50"/>
      <c r="F44" s="50"/>
      <c r="G44" s="50"/>
      <c r="H44" s="111"/>
    </row>
    <row r="45" spans="1:8" s="6" customFormat="1" ht="15" customHeight="1">
      <c r="A45" s="98" t="s">
        <v>55</v>
      </c>
      <c r="B45" s="99"/>
      <c r="C45" s="99"/>
      <c r="D45" s="99"/>
      <c r="E45" s="99"/>
      <c r="F45" s="99"/>
      <c r="G45" s="100"/>
      <c r="H45" s="112"/>
    </row>
    <row r="46" spans="1:8" s="9" customFormat="1">
      <c r="A46" s="62"/>
      <c r="B46" s="63"/>
      <c r="C46" s="63"/>
      <c r="D46" s="63"/>
      <c r="E46" s="63"/>
      <c r="F46" s="63"/>
      <c r="G46" s="63"/>
      <c r="H46" s="64"/>
    </row>
    <row r="47" spans="1:8" s="6" customFormat="1">
      <c r="A47" s="101" t="s">
        <v>71</v>
      </c>
      <c r="B47" s="102"/>
      <c r="C47" s="102"/>
      <c r="D47" s="102"/>
      <c r="E47" s="102"/>
      <c r="F47" s="102"/>
      <c r="G47" s="102"/>
      <c r="H47" s="103"/>
    </row>
    <row r="48" spans="1:8" s="6" customFormat="1" ht="23.25" customHeight="1">
      <c r="A48" s="37" t="s">
        <v>12</v>
      </c>
      <c r="B48" s="71" t="s">
        <v>56</v>
      </c>
      <c r="C48" s="72">
        <f t="shared" ref="C48:H48" si="6">SUM(C49:C56)</f>
        <v>0</v>
      </c>
      <c r="D48" s="72">
        <f t="shared" si="6"/>
        <v>0</v>
      </c>
      <c r="E48" s="72">
        <f t="shared" si="6"/>
        <v>0</v>
      </c>
      <c r="F48" s="72">
        <f t="shared" si="6"/>
        <v>0</v>
      </c>
      <c r="G48" s="72">
        <f t="shared" si="6"/>
        <v>0</v>
      </c>
      <c r="H48" s="72">
        <f t="shared" si="6"/>
        <v>0</v>
      </c>
    </row>
    <row r="49" spans="1:8" s="6" customFormat="1" ht="28.5">
      <c r="A49" s="38"/>
      <c r="B49" s="21" t="s">
        <v>57</v>
      </c>
      <c r="C49" s="39">
        <v>0</v>
      </c>
      <c r="D49" s="40">
        <v>0</v>
      </c>
      <c r="E49" s="39">
        <f t="shared" ref="E49:E56" si="7">C49+D49</f>
        <v>0</v>
      </c>
      <c r="F49" s="39">
        <v>0</v>
      </c>
      <c r="G49" s="39">
        <v>0</v>
      </c>
      <c r="H49" s="41">
        <f t="shared" ref="H49:H56" si="8">G49-C49</f>
        <v>0</v>
      </c>
    </row>
    <row r="50" spans="1:8" s="6" customFormat="1" ht="14.25">
      <c r="A50" s="38"/>
      <c r="B50" s="20" t="s">
        <v>58</v>
      </c>
      <c r="C50" s="39">
        <v>0</v>
      </c>
      <c r="D50" s="39">
        <v>0</v>
      </c>
      <c r="E50" s="39">
        <f t="shared" si="7"/>
        <v>0</v>
      </c>
      <c r="F50" s="42">
        <v>0</v>
      </c>
      <c r="G50" s="42">
        <v>0</v>
      </c>
      <c r="H50" s="41">
        <f t="shared" si="8"/>
        <v>0</v>
      </c>
    </row>
    <row r="51" spans="1:8" s="6" customFormat="1" ht="14.25">
      <c r="A51" s="38"/>
      <c r="B51" s="20" t="s">
        <v>59</v>
      </c>
      <c r="C51" s="39">
        <v>0</v>
      </c>
      <c r="D51" s="39">
        <v>0</v>
      </c>
      <c r="E51" s="39">
        <f t="shared" si="7"/>
        <v>0</v>
      </c>
      <c r="F51" s="42">
        <v>0</v>
      </c>
      <c r="G51" s="42">
        <v>0</v>
      </c>
      <c r="H51" s="41">
        <f t="shared" si="8"/>
        <v>0</v>
      </c>
    </row>
    <row r="52" spans="1:8" s="6" customFormat="1" ht="42.75">
      <c r="A52" s="38"/>
      <c r="B52" s="22" t="s">
        <v>82</v>
      </c>
      <c r="C52" s="39">
        <v>0</v>
      </c>
      <c r="D52" s="39">
        <v>0</v>
      </c>
      <c r="E52" s="39">
        <f t="shared" si="7"/>
        <v>0</v>
      </c>
      <c r="F52" s="42">
        <v>0</v>
      </c>
      <c r="G52" s="42">
        <v>0</v>
      </c>
      <c r="H52" s="41">
        <f t="shared" si="8"/>
        <v>0</v>
      </c>
    </row>
    <row r="53" spans="1:8" s="6" customFormat="1" ht="14.25">
      <c r="A53" s="38"/>
      <c r="B53" s="20" t="s">
        <v>60</v>
      </c>
      <c r="C53" s="39">
        <v>0</v>
      </c>
      <c r="D53" s="39">
        <v>0</v>
      </c>
      <c r="E53" s="39">
        <f t="shared" si="7"/>
        <v>0</v>
      </c>
      <c r="F53" s="42">
        <v>0</v>
      </c>
      <c r="G53" s="42">
        <v>0</v>
      </c>
      <c r="H53" s="41">
        <f t="shared" si="8"/>
        <v>0</v>
      </c>
    </row>
    <row r="54" spans="1:8" s="6" customFormat="1" ht="28.5">
      <c r="A54" s="38"/>
      <c r="B54" s="20" t="s">
        <v>61</v>
      </c>
      <c r="C54" s="39">
        <v>0</v>
      </c>
      <c r="D54" s="39">
        <v>0</v>
      </c>
      <c r="E54" s="39">
        <f t="shared" si="7"/>
        <v>0</v>
      </c>
      <c r="F54" s="42">
        <v>0</v>
      </c>
      <c r="G54" s="42">
        <v>0</v>
      </c>
      <c r="H54" s="41">
        <f t="shared" si="8"/>
        <v>0</v>
      </c>
    </row>
    <row r="55" spans="1:8" s="6" customFormat="1" ht="28.5">
      <c r="A55" s="38"/>
      <c r="B55" s="20" t="s">
        <v>62</v>
      </c>
      <c r="C55" s="39">
        <v>0</v>
      </c>
      <c r="D55" s="39">
        <v>0</v>
      </c>
      <c r="E55" s="39">
        <f t="shared" si="7"/>
        <v>0</v>
      </c>
      <c r="F55" s="42">
        <v>0</v>
      </c>
      <c r="G55" s="42">
        <v>0</v>
      </c>
      <c r="H55" s="41">
        <f t="shared" si="8"/>
        <v>0</v>
      </c>
    </row>
    <row r="56" spans="1:8" s="6" customFormat="1" ht="28.5">
      <c r="A56" s="38"/>
      <c r="B56" s="20" t="s">
        <v>63</v>
      </c>
      <c r="C56" s="39">
        <v>0</v>
      </c>
      <c r="D56" s="39">
        <v>0</v>
      </c>
      <c r="E56" s="39">
        <f t="shared" si="7"/>
        <v>0</v>
      </c>
      <c r="F56" s="42">
        <v>0</v>
      </c>
      <c r="G56" s="42">
        <v>0</v>
      </c>
      <c r="H56" s="41">
        <f t="shared" si="8"/>
        <v>0</v>
      </c>
    </row>
    <row r="57" spans="1:8" s="6" customFormat="1" ht="18" customHeight="1">
      <c r="A57" s="37" t="s">
        <v>13</v>
      </c>
      <c r="B57" s="17" t="s">
        <v>49</v>
      </c>
      <c r="C57" s="19">
        <f t="shared" ref="C57:H57" si="9">SUM(C58:C61)</f>
        <v>0</v>
      </c>
      <c r="D57" s="19">
        <f t="shared" si="9"/>
        <v>0</v>
      </c>
      <c r="E57" s="19">
        <f t="shared" si="9"/>
        <v>0</v>
      </c>
      <c r="F57" s="19">
        <f t="shared" si="9"/>
        <v>0</v>
      </c>
      <c r="G57" s="19">
        <f t="shared" si="9"/>
        <v>0</v>
      </c>
      <c r="H57" s="19">
        <f t="shared" si="9"/>
        <v>0</v>
      </c>
    </row>
    <row r="58" spans="1:8" s="6" customFormat="1" ht="14.25">
      <c r="A58" s="38"/>
      <c r="B58" s="21" t="s">
        <v>64</v>
      </c>
      <c r="C58" s="39">
        <v>0</v>
      </c>
      <c r="D58" s="40">
        <v>0</v>
      </c>
      <c r="E58" s="39">
        <f>C58+D58</f>
        <v>0</v>
      </c>
      <c r="F58" s="39">
        <v>0</v>
      </c>
      <c r="G58" s="39">
        <v>0</v>
      </c>
      <c r="H58" s="41">
        <f>G58-C58</f>
        <v>0</v>
      </c>
    </row>
    <row r="59" spans="1:8" s="6" customFormat="1" ht="14.25">
      <c r="A59" s="38"/>
      <c r="B59" s="20" t="s">
        <v>83</v>
      </c>
      <c r="C59" s="42">
        <v>0</v>
      </c>
      <c r="D59" s="43">
        <v>0</v>
      </c>
      <c r="E59" s="39">
        <f>C59+D59</f>
        <v>0</v>
      </c>
      <c r="F59" s="42">
        <v>0</v>
      </c>
      <c r="G59" s="42">
        <v>0</v>
      </c>
      <c r="H59" s="41">
        <f>G59-C59</f>
        <v>0</v>
      </c>
    </row>
    <row r="60" spans="1:8" s="6" customFormat="1" ht="14.25">
      <c r="A60" s="38"/>
      <c r="B60" s="20" t="s">
        <v>65</v>
      </c>
      <c r="C60" s="74">
        <v>0</v>
      </c>
      <c r="D60" s="75">
        <v>0</v>
      </c>
      <c r="E60" s="73">
        <f>C60+D60</f>
        <v>0</v>
      </c>
      <c r="F60" s="74">
        <v>0</v>
      </c>
      <c r="G60" s="74">
        <v>0</v>
      </c>
      <c r="H60" s="76">
        <f>G60-C60</f>
        <v>0</v>
      </c>
    </row>
    <row r="61" spans="1:8" s="6" customFormat="1" ht="14.25">
      <c r="A61" s="38"/>
      <c r="B61" s="22" t="s">
        <v>50</v>
      </c>
      <c r="C61" s="74">
        <v>0</v>
      </c>
      <c r="D61" s="75">
        <v>0</v>
      </c>
      <c r="E61" s="73">
        <f>C61+D61</f>
        <v>0</v>
      </c>
      <c r="F61" s="74">
        <v>0</v>
      </c>
      <c r="G61" s="74">
        <v>0</v>
      </c>
      <c r="H61" s="76">
        <f>G61-C61</f>
        <v>0</v>
      </c>
    </row>
    <row r="62" spans="1:8" s="6" customFormat="1">
      <c r="A62" s="37" t="s">
        <v>14</v>
      </c>
      <c r="B62" s="17" t="s">
        <v>66</v>
      </c>
      <c r="C62" s="77">
        <f t="shared" ref="C62:H62" si="10">C63+C64</f>
        <v>0</v>
      </c>
      <c r="D62" s="77">
        <f t="shared" si="10"/>
        <v>0</v>
      </c>
      <c r="E62" s="77">
        <f t="shared" si="10"/>
        <v>0</v>
      </c>
      <c r="F62" s="77">
        <f t="shared" si="10"/>
        <v>0</v>
      </c>
      <c r="G62" s="77">
        <f t="shared" si="10"/>
        <v>0</v>
      </c>
      <c r="H62" s="77">
        <f t="shared" si="10"/>
        <v>0</v>
      </c>
    </row>
    <row r="63" spans="1:8" s="6" customFormat="1" ht="28.5">
      <c r="A63" s="38"/>
      <c r="B63" s="21" t="s">
        <v>67</v>
      </c>
      <c r="C63" s="73">
        <v>0</v>
      </c>
      <c r="D63" s="78">
        <v>0</v>
      </c>
      <c r="E63" s="73">
        <f>C63+D63</f>
        <v>0</v>
      </c>
      <c r="F63" s="73">
        <v>0</v>
      </c>
      <c r="G63" s="73">
        <v>0</v>
      </c>
      <c r="H63" s="76">
        <f>G63-C63</f>
        <v>0</v>
      </c>
    </row>
    <row r="64" spans="1:8" s="6" customFormat="1" ht="14.25">
      <c r="A64" s="38"/>
      <c r="B64" s="20" t="s">
        <v>68</v>
      </c>
      <c r="C64" s="74">
        <v>0</v>
      </c>
      <c r="D64" s="75">
        <v>0</v>
      </c>
      <c r="E64" s="73">
        <f>C64+D64</f>
        <v>0</v>
      </c>
      <c r="F64" s="74">
        <v>0</v>
      </c>
      <c r="G64" s="74">
        <v>0</v>
      </c>
      <c r="H64" s="76">
        <f>G64-C64</f>
        <v>0</v>
      </c>
    </row>
    <row r="65" spans="1:8" s="6" customFormat="1" ht="30">
      <c r="A65" s="37" t="s">
        <v>15</v>
      </c>
      <c r="B65" s="17" t="s">
        <v>69</v>
      </c>
      <c r="C65" s="77">
        <v>0</v>
      </c>
      <c r="D65" s="77">
        <v>0</v>
      </c>
      <c r="E65" s="77">
        <f>E66</f>
        <v>0</v>
      </c>
      <c r="F65" s="77">
        <f>F66</f>
        <v>0</v>
      </c>
      <c r="G65" s="77">
        <f>G66</f>
        <v>0</v>
      </c>
      <c r="H65" s="77">
        <f>H66</f>
        <v>0</v>
      </c>
    </row>
    <row r="66" spans="1:8" s="6" customFormat="1">
      <c r="A66" s="37" t="s">
        <v>16</v>
      </c>
      <c r="B66" s="17" t="s">
        <v>70</v>
      </c>
      <c r="C66" s="77">
        <v>0</v>
      </c>
      <c r="D66" s="77">
        <v>0</v>
      </c>
      <c r="E66" s="73">
        <f>C66+D66</f>
        <v>0</v>
      </c>
      <c r="F66" s="77">
        <v>0</v>
      </c>
      <c r="G66" s="77">
        <v>0</v>
      </c>
      <c r="H66" s="79"/>
    </row>
    <row r="67" spans="1:8" s="9" customFormat="1">
      <c r="A67" s="68" t="s">
        <v>72</v>
      </c>
      <c r="B67" s="69" t="s">
        <v>73</v>
      </c>
      <c r="C67" s="80">
        <f t="shared" ref="C67:H67" si="11">C48+C57+C62+C65+C66</f>
        <v>0</v>
      </c>
      <c r="D67" s="80">
        <f t="shared" si="11"/>
        <v>0</v>
      </c>
      <c r="E67" s="80">
        <f t="shared" si="11"/>
        <v>0</v>
      </c>
      <c r="F67" s="80">
        <f t="shared" si="11"/>
        <v>0</v>
      </c>
      <c r="G67" s="80">
        <f t="shared" si="11"/>
        <v>0</v>
      </c>
      <c r="H67" s="80">
        <f t="shared" si="11"/>
        <v>0</v>
      </c>
    </row>
    <row r="68" spans="1:8">
      <c r="A68" s="48"/>
      <c r="B68" s="49"/>
      <c r="C68" s="81"/>
      <c r="D68" s="81"/>
      <c r="E68" s="81"/>
      <c r="F68" s="81"/>
      <c r="G68" s="81"/>
      <c r="H68" s="82"/>
    </row>
    <row r="69" spans="1:8" s="9" customFormat="1">
      <c r="A69" s="47" t="s">
        <v>74</v>
      </c>
      <c r="B69" s="51" t="s">
        <v>75</v>
      </c>
      <c r="C69" s="83">
        <f t="shared" ref="C69:H69" si="12">C70</f>
        <v>0</v>
      </c>
      <c r="D69" s="83">
        <f t="shared" si="12"/>
        <v>0</v>
      </c>
      <c r="E69" s="83">
        <f t="shared" si="12"/>
        <v>0</v>
      </c>
      <c r="F69" s="83">
        <f t="shared" si="12"/>
        <v>0</v>
      </c>
      <c r="G69" s="83">
        <f t="shared" si="12"/>
        <v>0</v>
      </c>
      <c r="H69" s="83">
        <f t="shared" si="12"/>
        <v>0</v>
      </c>
    </row>
    <row r="70" spans="1:8" s="6" customFormat="1">
      <c r="A70" s="52" t="s">
        <v>12</v>
      </c>
      <c r="B70" s="53" t="s">
        <v>75</v>
      </c>
      <c r="C70" s="84">
        <v>0</v>
      </c>
      <c r="D70" s="85">
        <v>0</v>
      </c>
      <c r="E70" s="73">
        <f>C70+D70</f>
        <v>0</v>
      </c>
      <c r="F70" s="84">
        <v>0</v>
      </c>
      <c r="G70" s="84">
        <v>0</v>
      </c>
      <c r="H70" s="76">
        <f>G70-C70</f>
        <v>0</v>
      </c>
    </row>
    <row r="71" spans="1:8" s="6" customFormat="1">
      <c r="A71" s="54"/>
      <c r="B71" s="55"/>
      <c r="C71" s="86"/>
      <c r="D71" s="87"/>
      <c r="E71" s="86"/>
      <c r="F71" s="86"/>
      <c r="G71" s="86"/>
      <c r="H71" s="88"/>
    </row>
    <row r="72" spans="1:8" s="9" customFormat="1">
      <c r="A72" s="56" t="s">
        <v>76</v>
      </c>
      <c r="B72" s="57" t="s">
        <v>77</v>
      </c>
      <c r="C72" s="89"/>
      <c r="D72" s="89"/>
      <c r="E72" s="89"/>
      <c r="F72" s="89"/>
      <c r="G72" s="90"/>
      <c r="H72" s="91"/>
    </row>
    <row r="73" spans="1:8" ht="9.75" customHeight="1">
      <c r="A73" s="48"/>
      <c r="B73" s="49"/>
      <c r="C73" s="81"/>
      <c r="D73" s="81"/>
      <c r="E73" s="81"/>
      <c r="F73" s="81"/>
      <c r="G73" s="81"/>
      <c r="H73" s="82"/>
    </row>
    <row r="74" spans="1:8" s="6" customFormat="1">
      <c r="A74" s="58"/>
      <c r="B74" s="59" t="s">
        <v>78</v>
      </c>
      <c r="C74" s="92">
        <v>0</v>
      </c>
      <c r="D74" s="93">
        <v>0</v>
      </c>
      <c r="E74" s="92"/>
      <c r="F74" s="92">
        <v>0</v>
      </c>
      <c r="G74" s="92">
        <v>0</v>
      </c>
      <c r="H74" s="94"/>
    </row>
    <row r="75" spans="1:8" s="6" customFormat="1" ht="28.5">
      <c r="A75" s="104"/>
      <c r="B75" s="20" t="s">
        <v>79</v>
      </c>
      <c r="C75" s="74">
        <v>0</v>
      </c>
      <c r="D75" s="75">
        <v>0</v>
      </c>
      <c r="E75" s="74">
        <f>C75+D75</f>
        <v>0</v>
      </c>
      <c r="F75" s="74">
        <v>0</v>
      </c>
      <c r="G75" s="74">
        <v>0</v>
      </c>
      <c r="H75" s="95">
        <f>G75-C75</f>
        <v>0</v>
      </c>
    </row>
    <row r="76" spans="1:8" s="6" customFormat="1" ht="29.25" thickBot="1">
      <c r="A76" s="105"/>
      <c r="B76" s="33" t="s">
        <v>80</v>
      </c>
      <c r="C76" s="96">
        <v>0</v>
      </c>
      <c r="D76" s="97">
        <v>0</v>
      </c>
      <c r="E76" s="73">
        <f>C76+D76</f>
        <v>0</v>
      </c>
      <c r="F76" s="96">
        <v>0</v>
      </c>
      <c r="G76" s="96">
        <v>0</v>
      </c>
      <c r="H76" s="76">
        <f>G76-C76</f>
        <v>0</v>
      </c>
    </row>
    <row r="77" spans="1:8" s="6" customFormat="1" ht="15.75" thickBot="1">
      <c r="A77" s="66"/>
      <c r="B77" s="67" t="s">
        <v>75</v>
      </c>
      <c r="C77" s="65">
        <f t="shared" ref="C77:H77" si="13">SUM(C75:C76)</f>
        <v>0</v>
      </c>
      <c r="D77" s="65">
        <f t="shared" si="13"/>
        <v>0</v>
      </c>
      <c r="E77" s="65">
        <f t="shared" si="13"/>
        <v>0</v>
      </c>
      <c r="F77" s="65">
        <f t="shared" si="13"/>
        <v>0</v>
      </c>
      <c r="G77" s="65">
        <f t="shared" si="13"/>
        <v>0</v>
      </c>
      <c r="H77" s="65">
        <f t="shared" si="13"/>
        <v>0</v>
      </c>
    </row>
    <row r="78" spans="1:8" s="6" customFormat="1" ht="14.25">
      <c r="A78" s="28"/>
      <c r="B78" s="23"/>
      <c r="C78" s="24"/>
      <c r="D78" s="25"/>
      <c r="E78" s="24"/>
      <c r="F78" s="24"/>
      <c r="G78" s="24"/>
      <c r="H78" s="11"/>
    </row>
    <row r="79" spans="1:8" s="6" customFormat="1" ht="14.25">
      <c r="A79" s="28"/>
      <c r="B79" s="23"/>
      <c r="C79" s="24"/>
      <c r="D79" s="25"/>
      <c r="E79" s="24"/>
      <c r="F79" s="24"/>
      <c r="G79" s="24"/>
      <c r="H79" s="11"/>
    </row>
    <row r="80" spans="1:8" s="6" customFormat="1" ht="14.25">
      <c r="A80" s="28"/>
      <c r="B80" s="23"/>
      <c r="C80" s="24"/>
      <c r="D80" s="25"/>
      <c r="E80" s="24"/>
      <c r="F80" s="24"/>
      <c r="G80" s="24"/>
      <c r="H80" s="11"/>
    </row>
    <row r="81" spans="1:8" s="8" customFormat="1">
      <c r="A81" s="26"/>
      <c r="B81" s="26"/>
      <c r="C81" s="24"/>
      <c r="D81" s="25"/>
      <c r="E81" s="24"/>
      <c r="F81" s="24"/>
      <c r="G81" s="24"/>
      <c r="H81" s="11"/>
    </row>
    <row r="82" spans="1:8" s="8" customFormat="1">
      <c r="A82" s="26"/>
      <c r="B82" s="26"/>
      <c r="C82" s="24"/>
      <c r="D82" s="25"/>
      <c r="E82" s="24"/>
      <c r="F82" s="24"/>
      <c r="G82" s="24"/>
      <c r="H82" s="11"/>
    </row>
    <row r="83" spans="1:8" s="8" customFormat="1">
      <c r="A83" s="26"/>
      <c r="B83" s="26"/>
      <c r="C83" s="24"/>
      <c r="D83" s="25"/>
      <c r="E83" s="24"/>
      <c r="F83" s="24"/>
      <c r="G83" s="24"/>
      <c r="H83" s="11"/>
    </row>
    <row r="84" spans="1:8" s="27" customFormat="1" ht="15.75">
      <c r="B84" s="5"/>
      <c r="C84" s="12"/>
      <c r="D84" s="12"/>
      <c r="E84" s="60"/>
      <c r="F84" s="61"/>
      <c r="G84" s="61"/>
      <c r="H84" s="13"/>
    </row>
    <row r="85" spans="1:8">
      <c r="B85" s="3" t="s">
        <v>86</v>
      </c>
      <c r="E85" s="4"/>
      <c r="F85" s="4" t="s">
        <v>87</v>
      </c>
      <c r="G85" s="1"/>
      <c r="H85" s="1"/>
    </row>
    <row r="86" spans="1:8">
      <c r="B86" s="1" t="s">
        <v>88</v>
      </c>
      <c r="E86" s="4"/>
      <c r="F86" s="2" t="s">
        <v>89</v>
      </c>
      <c r="H86" s="4"/>
    </row>
    <row r="87" spans="1:8">
      <c r="B87" s="3"/>
      <c r="E87" s="4"/>
      <c r="H87" s="4"/>
    </row>
    <row r="88" spans="1:8"/>
    <row r="89" spans="1:8" ht="44.25">
      <c r="D89" s="18" t="s">
        <v>90</v>
      </c>
    </row>
    <row r="90" spans="1:8"/>
    <row r="91" spans="1:8" ht="15" customHeight="1">
      <c r="E91" s="14"/>
      <c r="F91" s="14"/>
      <c r="G91" s="14"/>
      <c r="H91" s="14"/>
    </row>
    <row r="92" spans="1:8" ht="15" hidden="1" customHeight="1">
      <c r="D92" s="14"/>
      <c r="E92" s="14"/>
      <c r="F92" s="14"/>
      <c r="G92" s="14"/>
      <c r="H92" s="14"/>
    </row>
    <row r="93" spans="1:8" ht="15" hidden="1" customHeight="1">
      <c r="D93" s="14"/>
      <c r="E93" s="14"/>
      <c r="F93" s="14"/>
      <c r="G93" s="14"/>
      <c r="H93" s="14"/>
    </row>
    <row r="94" spans="1:8" ht="15" hidden="1" customHeight="1">
      <c r="D94" s="14"/>
      <c r="E94" s="14"/>
      <c r="F94" s="14"/>
      <c r="G94" s="14"/>
      <c r="H94" s="14"/>
    </row>
    <row r="95" spans="1:8"/>
    <row r="96" spans="1:8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 hidden="1"/>
    <row r="123" hidden="1"/>
    <row r="124" hidden="1"/>
    <row r="125" hidden="1"/>
    <row r="126" hidden="1"/>
    <row r="127" hidden="1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</sheetData>
  <mergeCells count="13">
    <mergeCell ref="A1:H1"/>
    <mergeCell ref="A4:H4"/>
    <mergeCell ref="A5:H5"/>
    <mergeCell ref="C7:G7"/>
    <mergeCell ref="H7:H8"/>
    <mergeCell ref="A7:B9"/>
    <mergeCell ref="A3:H3"/>
    <mergeCell ref="A45:G45"/>
    <mergeCell ref="A47:H47"/>
    <mergeCell ref="A75:A76"/>
    <mergeCell ref="A2:H2"/>
    <mergeCell ref="A11:H11"/>
    <mergeCell ref="H43:H45"/>
  </mergeCells>
  <printOptions horizontalCentered="1"/>
  <pageMargins left="0.47244094488188981" right="0.31496062992125984" top="0.51181102362204722" bottom="0.43307086614173229" header="0.31496062992125984" footer="0.31496062992125984"/>
  <pageSetup scale="65" orientation="portrait" useFirstPageNumber="1" r:id="rId1"/>
  <headerFooter>
    <oddFooter>&amp;RPágina &amp;P de &amp;N</oddFooter>
  </headerFooter>
  <ignoredErrors>
    <ignoredError sqref="E19 E57 E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>ASEJ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ASEJ</dc:creator>
  <cp:lastModifiedBy>Simar</cp:lastModifiedBy>
  <cp:lastPrinted>2017-01-09T04:48:27Z</cp:lastPrinted>
  <dcterms:created xsi:type="dcterms:W3CDTF">2010-12-03T18:40:30Z</dcterms:created>
  <dcterms:modified xsi:type="dcterms:W3CDTF">2018-09-14T17:45:17Z</dcterms:modified>
</cp:coreProperties>
</file>