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25725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29"/>
  <c r="C29"/>
  <c r="D39"/>
  <c r="C39"/>
  <c r="D19"/>
  <c r="C19"/>
  <c r="G11"/>
  <c r="F11"/>
  <c r="E49" l="1"/>
  <c r="H49" s="1"/>
  <c r="F83"/>
  <c r="E11"/>
  <c r="H11" s="1"/>
  <c r="E19"/>
  <c r="H19" s="1"/>
  <c r="E75"/>
  <c r="H75" s="1"/>
  <c r="E71"/>
  <c r="H71" s="1"/>
  <c r="C83"/>
  <c r="E29"/>
  <c r="H29" s="1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<sst xmlns="http://schemas.openxmlformats.org/spreadsheetml/2006/main" count="92" uniqueCount="92">
  <si>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</si>
  <si>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</si>
  <si>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</si>
  <si>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</si>
  <si>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</si>
  <si>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</si>
  <si>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</si>
  <si>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</si>
  <si>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</si>
  <si>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</si>
  <si>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</si>
  <si>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</si>
  <si>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</si>
  <si>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</si>
  <si>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</si>
  <si>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</si>
  <si>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</si>
  <si>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</si>
  <si>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</si>
  <si>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</si>
  <si>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</si>
  <si>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</si>
  <si>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</si>
  <si>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</si>
  <si>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</si>
  <si>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</si>
  <si>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</si>
  <si>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</si>
  <si>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</si>
  <si>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</si>
  <si>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</si>
  <si>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</si>
  <si>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</si>
  <si>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</si>
  <si>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</si>
  <si>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</si>
  <si>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</si>
  <si>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</si>
  <si>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</si>
  <si>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</si>
  <si>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</si>
  <si>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</si>
  <si>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</si>
  <si>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</si>
  <si>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</si>
  <si>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</si>
  <si>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</si>
  <si>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</si>
  <si>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</si>
  <si>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</si>
  <si>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</si>
  <si>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</si>
  <si>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</si>
  <si>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</si>
  <si>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</si>
  <si>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</si>
  <si>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</si>
  <si>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</si>
  <si>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</si>
  <si>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</si>
  <si>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</si>
  <si>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</si>
  <si>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</si>
  <si>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</si>
  <si>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</si>
  <si>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</si>
  <si>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</si>
  <si>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</si>
  <si>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</si>
  <si>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</si>
  <si>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</si>
  <si>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</si>
  <si>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</si>
  <si>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</si>
  <si>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</si>
  <si>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</si>
  <si>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</si>
  <si>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</si>
  <si>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</si>
  <si>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</si>
  <si>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</si>
  <si>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</si>
  <si>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</si>
  <si>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</si>
  <si>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</si>
  <si>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DIF Sistema para el Desarrollo Integral de la Familia del Municipio de Mazamitla DIF</t>
  </si>
  <si>
    <t>DEL 1 DE ENERO AL 31 DE DICIEMBRE DE 2016</t>
  </si>
  <si>
    <t>ANA ROSA RAMOS LOPEZ</t>
  </si>
  <si>
    <t>DIRECTORA</t>
  </si>
  <si>
    <t>ASEJ2016-13-04-09-2018-1</t>
  </si>
  <si>
    <t xml:space="preserve">                                                                    PRESIDENTA</t>
  </si>
  <si>
    <t xml:space="preserve">     YAZMIN SARAHI CISNEROS GALVAN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</si>
</sst>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89</xdr:row>
      <xdr:rowOff>53975</xdr:rowOff>
    </xdr:from>
    <xdr:to>
      <xdr:col>6</xdr:col>
      <xdr:colOff>349250</xdr:colOff>
      <xdr:row>92</xdr:row>
      <xdr:rowOff>9526</xdr:rowOff>
    </xdr:to>
    <xdr:sp macro="" textlink="">
      <xdr:nvSpPr>
        <xdr:cNvPr id="2" name="1 Rectángulo"/>
        <xdr:cNvSpPr/>
      </xdr:nvSpPr>
      <xdr:spPr>
        <a:xfrm>
          <a:off x="7796212" y="18322925"/>
          <a:ext cx="1058863" cy="5270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showGridLines="0" tabSelected="1" workbookViewId="0">
      <selection activeCell="A6" sqref="A6:B8"/>
    </sheetView>
  </sheetViews>
  <sheetFormatPr baseColWidth="10" defaultRowHeight="1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1.5" customHeight="1">
      <c r="A1" s="43" t="s">
        <v>82</v>
      </c>
      <c r="B1" s="44"/>
      <c r="C1" s="44"/>
      <c r="D1" s="44"/>
      <c r="E1" s="44"/>
      <c r="F1" s="44"/>
      <c r="G1" s="44"/>
      <c r="H1" s="44"/>
    </row>
    <row r="2" spans="1:8" ht="17.100000000000001" customHeight="1">
      <c r="A2" s="44" t="s">
        <v>85</v>
      </c>
      <c r="B2" s="44"/>
      <c r="C2" s="44"/>
      <c r="D2" s="44"/>
      <c r="E2" s="44"/>
      <c r="F2" s="44"/>
      <c r="G2" s="44"/>
      <c r="H2" s="44"/>
    </row>
    <row r="3" spans="1:8" ht="17.100000000000001" customHeight="1">
      <c r="A3" s="45" t="s">
        <v>86</v>
      </c>
      <c r="B3" s="45"/>
      <c r="C3" s="45"/>
      <c r="D3" s="45"/>
      <c r="E3" s="45"/>
      <c r="F3" s="45"/>
      <c r="G3" s="45"/>
      <c r="H3" s="45"/>
    </row>
    <row r="4" spans="1:8" ht="15.75">
      <c r="A4" s="50" t="s">
        <v>72</v>
      </c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79</v>
      </c>
      <c r="B6" s="52"/>
      <c r="C6" s="59" t="s">
        <v>78</v>
      </c>
      <c r="D6" s="60"/>
      <c r="E6" s="60"/>
      <c r="F6" s="60"/>
      <c r="G6" s="61"/>
      <c r="H6" s="57" t="s">
        <v>80</v>
      </c>
    </row>
    <row r="7" spans="1:8" ht="36" customHeight="1">
      <c r="A7" s="53"/>
      <c r="B7" s="54"/>
      <c r="C7" s="32" t="s">
        <v>0</v>
      </c>
      <c r="D7" s="2" t="s">
        <v>12</v>
      </c>
      <c r="E7" s="5" t="s">
        <v>77</v>
      </c>
      <c r="F7" s="5" t="s">
        <v>1</v>
      </c>
      <c r="G7" s="34" t="s">
        <v>2</v>
      </c>
      <c r="H7" s="58"/>
    </row>
    <row r="8" spans="1:8" ht="15" customHeight="1">
      <c r="A8" s="55"/>
      <c r="B8" s="56"/>
      <c r="C8" s="33">
        <v>1</v>
      </c>
      <c r="D8" s="31">
        <v>2</v>
      </c>
      <c r="E8" s="31" t="s">
        <v>76</v>
      </c>
      <c r="F8" s="31">
        <v>4</v>
      </c>
      <c r="G8" s="31">
        <v>5</v>
      </c>
      <c r="H8" s="31" t="s">
        <v>81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946694</v>
      </c>
      <c r="D11" s="36">
        <f>SUM(D12:D18)</f>
        <v>61350.8</v>
      </c>
      <c r="E11" s="36">
        <f t="shared" ref="E11:E74" si="0">C11+D11</f>
        <v>1008044.8</v>
      </c>
      <c r="F11" s="36">
        <f>SUM(F12:F18)</f>
        <v>1008044.8</v>
      </c>
      <c r="G11" s="36">
        <f>SUM(G12:G18)</f>
        <v>1008044.8</v>
      </c>
      <c r="H11" s="36">
        <f>E11-F11</f>
        <v>0</v>
      </c>
    </row>
    <row r="12" spans="1:8" s="21" customFormat="1" ht="15.75">
      <c r="A12" s="19"/>
      <c r="B12" s="20" t="s">
        <v>13</v>
      </c>
      <c r="C12" s="37">
        <v>832634</v>
      </c>
      <c r="D12" s="37">
        <v>-33153.199999999997</v>
      </c>
      <c r="E12" s="41">
        <f t="shared" si="0"/>
        <v>799480.8</v>
      </c>
      <c r="F12" s="37">
        <v>799480.8</v>
      </c>
      <c r="G12" s="37">
        <v>799480.8</v>
      </c>
      <c r="H12" s="38">
        <f t="shared" ref="H12:H75" si="1">E12-F12</f>
        <v>0</v>
      </c>
    </row>
    <row r="13" spans="1:8" s="21" customFormat="1" ht="15.75">
      <c r="A13" s="22"/>
      <c r="B13" s="20" t="s">
        <v>14</v>
      </c>
      <c r="C13" s="37">
        <v>0</v>
      </c>
      <c r="D13" s="37">
        <v>76995</v>
      </c>
      <c r="E13" s="41">
        <f t="shared" si="0"/>
        <v>76995</v>
      </c>
      <c r="F13" s="37">
        <v>76995</v>
      </c>
      <c r="G13" s="37">
        <v>76995</v>
      </c>
      <c r="H13" s="38">
        <f t="shared" si="1"/>
        <v>0</v>
      </c>
    </row>
    <row r="14" spans="1:8" s="21" customFormat="1" ht="15.75">
      <c r="A14" s="22"/>
      <c r="B14" s="20" t="s">
        <v>15</v>
      </c>
      <c r="C14" s="37">
        <v>114060</v>
      </c>
      <c r="D14" s="37">
        <v>17509</v>
      </c>
      <c r="E14" s="41">
        <f t="shared" si="0"/>
        <v>131569</v>
      </c>
      <c r="F14" s="37">
        <v>131569</v>
      </c>
      <c r="G14" s="37">
        <v>131569</v>
      </c>
      <c r="H14" s="38">
        <f t="shared" si="1"/>
        <v>0</v>
      </c>
    </row>
    <row r="15" spans="1:8" s="21" customFormat="1" ht="15.75">
      <c r="A15" s="22"/>
      <c r="B15" s="20" t="s">
        <v>16</v>
      </c>
      <c r="C15" s="37">
        <v>0</v>
      </c>
      <c r="D15" s="37">
        <v>0</v>
      </c>
      <c r="E15" s="41">
        <f t="shared" si="0"/>
        <v>0</v>
      </c>
      <c r="F15" s="37">
        <v>0</v>
      </c>
      <c r="G15" s="37">
        <v>0</v>
      </c>
      <c r="H15" s="38">
        <f t="shared" si="1"/>
        <v>0</v>
      </c>
    </row>
    <row r="16" spans="1:8" s="21" customFormat="1" ht="15.75">
      <c r="A16" s="22"/>
      <c r="B16" s="20" t="s">
        <v>17</v>
      </c>
      <c r="C16" s="37">
        <v>0</v>
      </c>
      <c r="D16" s="37">
        <v>0</v>
      </c>
      <c r="E16" s="41">
        <f t="shared" si="0"/>
        <v>0</v>
      </c>
      <c r="F16" s="37">
        <v>0</v>
      </c>
      <c r="G16" s="37">
        <v>0</v>
      </c>
      <c r="H16" s="38">
        <f t="shared" si="1"/>
        <v>0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250000</v>
      </c>
      <c r="D19" s="36">
        <f>SUM(D20:D28)</f>
        <v>198696.07</v>
      </c>
      <c r="E19" s="36">
        <f t="shared" si="0"/>
        <v>448696.07</v>
      </c>
      <c r="F19" s="36">
        <f>SUM(F20:F28)</f>
        <v>448696.06999999995</v>
      </c>
      <c r="G19" s="36">
        <f>SUM(G20:G28)</f>
        <v>448696.06999999995</v>
      </c>
      <c r="H19" s="36">
        <f t="shared" si="1"/>
        <v>0</v>
      </c>
    </row>
    <row r="20" spans="1:8" s="21" customFormat="1" ht="31.5">
      <c r="A20" s="24"/>
      <c r="B20" s="29" t="s">
        <v>20</v>
      </c>
      <c r="C20" s="37">
        <v>78000</v>
      </c>
      <c r="D20" s="37">
        <v>-39062.28</v>
      </c>
      <c r="E20" s="41">
        <f t="shared" si="0"/>
        <v>38937.72</v>
      </c>
      <c r="F20" s="37">
        <v>38937.72</v>
      </c>
      <c r="G20" s="37">
        <v>38937.72</v>
      </c>
      <c r="H20" s="38">
        <f t="shared" si="1"/>
        <v>0</v>
      </c>
    </row>
    <row r="21" spans="1:8" s="21" customFormat="1" ht="15.75">
      <c r="A21" s="25"/>
      <c r="B21" s="20" t="s">
        <v>21</v>
      </c>
      <c r="C21" s="37">
        <v>144000</v>
      </c>
      <c r="D21" s="37">
        <v>134803.62</v>
      </c>
      <c r="E21" s="41">
        <f t="shared" si="0"/>
        <v>278803.62</v>
      </c>
      <c r="F21" s="37">
        <v>278803.62</v>
      </c>
      <c r="G21" s="37">
        <v>278803.62</v>
      </c>
      <c r="H21" s="38">
        <f t="shared" si="1"/>
        <v>0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0</v>
      </c>
      <c r="D23" s="37">
        <v>41565.94</v>
      </c>
      <c r="E23" s="41">
        <f t="shared" si="0"/>
        <v>41565.94</v>
      </c>
      <c r="F23" s="37">
        <v>41565.94</v>
      </c>
      <c r="G23" s="37">
        <v>41565.94</v>
      </c>
      <c r="H23" s="38">
        <f t="shared" si="1"/>
        <v>0</v>
      </c>
    </row>
    <row r="24" spans="1:8" s="21" customFormat="1" ht="15.75">
      <c r="A24" s="25"/>
      <c r="B24" s="20" t="s">
        <v>24</v>
      </c>
      <c r="C24" s="37">
        <v>24000</v>
      </c>
      <c r="D24" s="37">
        <v>-5012.05</v>
      </c>
      <c r="E24" s="41">
        <f t="shared" si="0"/>
        <v>18987.95</v>
      </c>
      <c r="F24" s="37">
        <v>18987.95</v>
      </c>
      <c r="G24" s="37">
        <v>18987.95</v>
      </c>
      <c r="H24" s="38">
        <f t="shared" si="1"/>
        <v>0</v>
      </c>
    </row>
    <row r="25" spans="1:8" s="21" customFormat="1" ht="15.75">
      <c r="A25" s="25"/>
      <c r="B25" s="20" t="s">
        <v>25</v>
      </c>
      <c r="C25" s="37">
        <v>0</v>
      </c>
      <c r="D25" s="37">
        <v>67500.84</v>
      </c>
      <c r="E25" s="41">
        <f t="shared" si="0"/>
        <v>67500.84</v>
      </c>
      <c r="F25" s="37">
        <v>67500.84</v>
      </c>
      <c r="G25" s="37">
        <v>67500.84</v>
      </c>
      <c r="H25" s="38">
        <f t="shared" si="1"/>
        <v>0</v>
      </c>
    </row>
    <row r="26" spans="1:8" s="21" customFormat="1" ht="15.75">
      <c r="A26" s="25"/>
      <c r="B26" s="20" t="s">
        <v>26</v>
      </c>
      <c r="C26" s="37">
        <v>4000</v>
      </c>
      <c r="D26" s="37">
        <v>-4000</v>
      </c>
      <c r="E26" s="41">
        <f t="shared" si="0"/>
        <v>0</v>
      </c>
      <c r="F26" s="37">
        <v>0</v>
      </c>
      <c r="G26" s="37">
        <v>0</v>
      </c>
      <c r="H26" s="38">
        <f t="shared" si="1"/>
        <v>0</v>
      </c>
    </row>
    <row r="27" spans="1:8" s="21" customFormat="1" ht="15.7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0</v>
      </c>
      <c r="D28" s="37">
        <v>2900</v>
      </c>
      <c r="E28" s="41">
        <f t="shared" si="0"/>
        <v>2900</v>
      </c>
      <c r="F28" s="37">
        <v>2900</v>
      </c>
      <c r="G28" s="37">
        <v>2900</v>
      </c>
      <c r="H28" s="38">
        <f t="shared" si="1"/>
        <v>0</v>
      </c>
    </row>
    <row r="29" spans="1:8">
      <c r="A29" s="13" t="s">
        <v>5</v>
      </c>
      <c r="B29" s="12"/>
      <c r="C29" s="36">
        <f>SUM(C30:C38)</f>
        <v>97296</v>
      </c>
      <c r="D29" s="36">
        <f>SUM(D30:D38)</f>
        <v>64376.080000000009</v>
      </c>
      <c r="E29" s="36">
        <f t="shared" si="0"/>
        <v>161672.08000000002</v>
      </c>
      <c r="F29" s="36">
        <f>SUM(F30:F38)</f>
        <v>161672.08000000002</v>
      </c>
      <c r="G29" s="36">
        <f>SUM(G30:G38)</f>
        <v>161672.08000000002</v>
      </c>
      <c r="H29" s="36">
        <f t="shared" si="1"/>
        <v>0</v>
      </c>
    </row>
    <row r="30" spans="1:8" s="21" customFormat="1" ht="15.75">
      <c r="A30" s="19"/>
      <c r="B30" s="20" t="s">
        <v>29</v>
      </c>
      <c r="C30" s="37">
        <v>42096</v>
      </c>
      <c r="D30" s="37">
        <v>15698.62</v>
      </c>
      <c r="E30" s="41">
        <f t="shared" si="0"/>
        <v>57794.62</v>
      </c>
      <c r="F30" s="37">
        <v>57794.62</v>
      </c>
      <c r="G30" s="37">
        <v>57794.62</v>
      </c>
      <c r="H30" s="38">
        <f t="shared" si="1"/>
        <v>0</v>
      </c>
    </row>
    <row r="31" spans="1:8" s="21" customFormat="1" ht="15.75">
      <c r="A31" s="22"/>
      <c r="B31" s="20" t="s">
        <v>30</v>
      </c>
      <c r="C31" s="37">
        <v>0</v>
      </c>
      <c r="D31" s="37">
        <v>9567.61</v>
      </c>
      <c r="E31" s="41">
        <f t="shared" si="0"/>
        <v>9567.61</v>
      </c>
      <c r="F31" s="37">
        <v>9567.61</v>
      </c>
      <c r="G31" s="37">
        <v>9567.61</v>
      </c>
      <c r="H31" s="38">
        <f t="shared" si="1"/>
        <v>0</v>
      </c>
    </row>
    <row r="32" spans="1:8" s="21" customFormat="1" ht="15.75">
      <c r="A32" s="22"/>
      <c r="B32" s="20" t="s">
        <v>31</v>
      </c>
      <c r="C32" s="37">
        <v>0</v>
      </c>
      <c r="D32" s="37">
        <v>0</v>
      </c>
      <c r="E32" s="41">
        <f t="shared" si="0"/>
        <v>0</v>
      </c>
      <c r="F32" s="37">
        <v>0</v>
      </c>
      <c r="G32" s="37">
        <v>0</v>
      </c>
      <c r="H32" s="38">
        <f t="shared" si="1"/>
        <v>0</v>
      </c>
    </row>
    <row r="33" spans="1:8" s="21" customFormat="1" ht="15.75">
      <c r="A33" s="22"/>
      <c r="B33" s="20" t="s">
        <v>32</v>
      </c>
      <c r="C33" s="37">
        <v>1200</v>
      </c>
      <c r="D33" s="37">
        <v>19410.59</v>
      </c>
      <c r="E33" s="41">
        <f t="shared" si="0"/>
        <v>20610.59</v>
      </c>
      <c r="F33" s="37">
        <v>20610.59</v>
      </c>
      <c r="G33" s="37">
        <v>20610.59</v>
      </c>
      <c r="H33" s="38">
        <f t="shared" si="1"/>
        <v>0</v>
      </c>
    </row>
    <row r="34" spans="1:8" s="21" customFormat="1" ht="15.75">
      <c r="A34" s="22"/>
      <c r="B34" s="20" t="s">
        <v>33</v>
      </c>
      <c r="C34" s="37">
        <v>0</v>
      </c>
      <c r="D34" s="37">
        <v>3062</v>
      </c>
      <c r="E34" s="41">
        <f t="shared" si="0"/>
        <v>3062</v>
      </c>
      <c r="F34" s="37">
        <v>3062</v>
      </c>
      <c r="G34" s="37">
        <v>3062</v>
      </c>
      <c r="H34" s="38">
        <f t="shared" si="1"/>
        <v>0</v>
      </c>
    </row>
    <row r="35" spans="1:8" s="21" customFormat="1" ht="15.75">
      <c r="A35" s="22"/>
      <c r="B35" s="20" t="s">
        <v>34</v>
      </c>
      <c r="C35" s="37">
        <v>0</v>
      </c>
      <c r="D35" s="37">
        <v>2784</v>
      </c>
      <c r="E35" s="41">
        <f t="shared" si="0"/>
        <v>2784</v>
      </c>
      <c r="F35" s="37">
        <v>2784</v>
      </c>
      <c r="G35" s="37">
        <v>2784</v>
      </c>
      <c r="H35" s="38">
        <f t="shared" si="1"/>
        <v>0</v>
      </c>
    </row>
    <row r="36" spans="1:8" s="21" customFormat="1" ht="15.75">
      <c r="A36" s="22"/>
      <c r="B36" s="20" t="s">
        <v>35</v>
      </c>
      <c r="C36" s="37">
        <v>24000</v>
      </c>
      <c r="D36" s="37">
        <v>8236.26</v>
      </c>
      <c r="E36" s="41">
        <f t="shared" si="0"/>
        <v>32236.260000000002</v>
      </c>
      <c r="F36" s="37">
        <v>32236.26</v>
      </c>
      <c r="G36" s="37">
        <v>32236.26</v>
      </c>
      <c r="H36" s="38">
        <f t="shared" si="1"/>
        <v>0</v>
      </c>
    </row>
    <row r="37" spans="1:8" s="21" customFormat="1" ht="15.75">
      <c r="A37" s="22"/>
      <c r="B37" s="20" t="s">
        <v>36</v>
      </c>
      <c r="C37" s="37">
        <v>30000</v>
      </c>
      <c r="D37" s="37">
        <v>5617</v>
      </c>
      <c r="E37" s="41">
        <f t="shared" si="0"/>
        <v>35617</v>
      </c>
      <c r="F37" s="37">
        <v>35617</v>
      </c>
      <c r="G37" s="37">
        <v>35617</v>
      </c>
      <c r="H37" s="38">
        <f t="shared" si="1"/>
        <v>0</v>
      </c>
    </row>
    <row r="38" spans="1:8" s="21" customFormat="1" ht="15.75">
      <c r="A38" s="23"/>
      <c r="B38" s="20" t="s">
        <v>37</v>
      </c>
      <c r="C38" s="37">
        <v>0</v>
      </c>
      <c r="D38" s="37">
        <v>0</v>
      </c>
      <c r="E38" s="41">
        <f t="shared" si="0"/>
        <v>0</v>
      </c>
      <c r="F38" s="37">
        <v>0</v>
      </c>
      <c r="G38" s="37">
        <v>0</v>
      </c>
      <c r="H38" s="38">
        <f t="shared" si="1"/>
        <v>0</v>
      </c>
    </row>
    <row r="39" spans="1:8">
      <c r="A39" s="13" t="s">
        <v>6</v>
      </c>
      <c r="B39" s="12"/>
      <c r="C39" s="36">
        <f>SUM(C40:C48)</f>
        <v>72010</v>
      </c>
      <c r="D39" s="36">
        <f>SUM(D40:D48)</f>
        <v>197511.75</v>
      </c>
      <c r="E39" s="36">
        <f t="shared" si="0"/>
        <v>269521.75</v>
      </c>
      <c r="F39" s="36">
        <f>SUM(F40:F48)</f>
        <v>269521.75</v>
      </c>
      <c r="G39" s="36">
        <f>SUM(G40:G48)</f>
        <v>269521.75</v>
      </c>
      <c r="H39" s="36">
        <f t="shared" si="1"/>
        <v>0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72010</v>
      </c>
      <c r="D43" s="37">
        <v>197511.75</v>
      </c>
      <c r="E43" s="41">
        <f t="shared" si="0"/>
        <v>269521.75</v>
      </c>
      <c r="F43" s="37">
        <v>269521.75</v>
      </c>
      <c r="G43" s="37">
        <v>269521.75</v>
      </c>
      <c r="H43" s="38">
        <f t="shared" si="1"/>
        <v>0</v>
      </c>
    </row>
    <row r="44" spans="1:8" s="21" customFormat="1" ht="15.7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83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0</v>
      </c>
      <c r="D49" s="36">
        <f>SUM(D50:D58)</f>
        <v>59844.810000000005</v>
      </c>
      <c r="E49" s="36">
        <f t="shared" si="0"/>
        <v>59844.810000000005</v>
      </c>
      <c r="F49" s="36">
        <f>SUM(F50:F58)</f>
        <v>59844.810000000005</v>
      </c>
      <c r="G49" s="36">
        <f>SUM(G50:G58)</f>
        <v>59844.810000000005</v>
      </c>
      <c r="H49" s="36">
        <f t="shared" si="1"/>
        <v>0</v>
      </c>
    </row>
    <row r="50" spans="1:8" s="21" customFormat="1" ht="15.75">
      <c r="A50" s="19"/>
      <c r="B50" s="27" t="s">
        <v>46</v>
      </c>
      <c r="C50" s="37">
        <v>0</v>
      </c>
      <c r="D50" s="37">
        <v>6530.8</v>
      </c>
      <c r="E50" s="41">
        <f t="shared" si="0"/>
        <v>6530.8</v>
      </c>
      <c r="F50" s="37">
        <v>6530.8</v>
      </c>
      <c r="G50" s="37">
        <v>6530.8</v>
      </c>
      <c r="H50" s="38">
        <f t="shared" si="1"/>
        <v>0</v>
      </c>
    </row>
    <row r="51" spans="1:8" s="21" customFormat="1" ht="15.75">
      <c r="A51" s="22"/>
      <c r="B51" s="27" t="s">
        <v>47</v>
      </c>
      <c r="C51" s="37">
        <v>0</v>
      </c>
      <c r="D51" s="37">
        <v>0</v>
      </c>
      <c r="E51" s="41">
        <f t="shared" si="0"/>
        <v>0</v>
      </c>
      <c r="F51" s="37">
        <v>0</v>
      </c>
      <c r="G51" s="37">
        <v>0</v>
      </c>
      <c r="H51" s="38">
        <f t="shared" si="1"/>
        <v>0</v>
      </c>
    </row>
    <row r="52" spans="1:8" s="21" customFormat="1" ht="15.75">
      <c r="A52" s="22"/>
      <c r="B52" s="27" t="s">
        <v>48</v>
      </c>
      <c r="C52" s="37">
        <v>0</v>
      </c>
      <c r="D52" s="37">
        <v>53314.01</v>
      </c>
      <c r="E52" s="41">
        <f t="shared" si="0"/>
        <v>53314.01</v>
      </c>
      <c r="F52" s="37">
        <v>53314.01</v>
      </c>
      <c r="G52" s="37">
        <v>53314.01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0</v>
      </c>
      <c r="D53" s="37">
        <v>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0</v>
      </c>
      <c r="D55" s="37">
        <v>0</v>
      </c>
      <c r="E55" s="41">
        <f t="shared" si="0"/>
        <v>0</v>
      </c>
      <c r="F55" s="37">
        <v>0</v>
      </c>
      <c r="G55" s="37">
        <v>0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0</v>
      </c>
      <c r="D59" s="36">
        <f>SUM(D60:D62)</f>
        <v>0</v>
      </c>
      <c r="E59" s="36">
        <f t="shared" si="0"/>
        <v>0</v>
      </c>
      <c r="F59" s="36">
        <f>SUM(F60:F62)</f>
        <v>0</v>
      </c>
      <c r="G59" s="36">
        <f>SUM(G60:G62)</f>
        <v>0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0</v>
      </c>
      <c r="D60" s="37">
        <v>0</v>
      </c>
      <c r="E60" s="41">
        <f t="shared" si="0"/>
        <v>0</v>
      </c>
      <c r="F60" s="37">
        <v>0</v>
      </c>
      <c r="G60" s="37">
        <v>0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73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74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75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6" t="s">
        <v>71</v>
      </c>
      <c r="B83" s="47"/>
      <c r="C83" s="40">
        <f>C11+C19+C29+C39+C49+C59+C63+C71+C75</f>
        <v>1366000</v>
      </c>
      <c r="D83" s="40">
        <f>D11+D19+D29+D39+D49+D59+D63+D71+D75</f>
        <v>581779.51</v>
      </c>
      <c r="E83" s="40">
        <f t="shared" si="2"/>
        <v>1947779.51</v>
      </c>
      <c r="F83" s="40">
        <f>F11+F19+F29+F39+F49+F59+F63+F71+F75</f>
        <v>1947779.5100000002</v>
      </c>
      <c r="G83" s="40">
        <f>G11+G19+G29+G39+G49+G59+G63+G71+G75</f>
        <v>1947779.5100000002</v>
      </c>
      <c r="H83" s="40">
        <f t="shared" si="3"/>
        <v>0</v>
      </c>
    </row>
    <row r="85" spans="1:8" ht="30.75" customHeight="1">
      <c r="B85" s="30"/>
    </row>
    <row r="86" spans="1:8" ht="19.5" customHeight="1">
      <c r="B86" s="4" t="s">
        <v>87</v>
      </c>
      <c r="D86" s="49"/>
      <c r="E86" s="49"/>
      <c r="F86" s="48" t="s">
        <v>91</v>
      </c>
      <c r="G86" s="48"/>
      <c r="H86" s="6"/>
    </row>
    <row r="87" spans="1:8">
      <c r="B87" t="s">
        <v>90</v>
      </c>
      <c r="E87" s="6"/>
      <c r="F87" t="s">
        <v>88</v>
      </c>
      <c r="G87" s="3"/>
    </row>
    <row r="88" spans="1:8">
      <c r="E88" s="6"/>
    </row>
    <row r="89" spans="1:8" ht="33.75">
      <c r="C89" s="35" t="s">
        <v>89</v>
      </c>
    </row>
    <row r="91" spans="1:8">
      <c r="B91" s="42" t="s">
        <v>84</v>
      </c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78740157480314965" right="0.9055118110236221" top="0.31496062992125984" bottom="0.23622047244094491" header="0.27559055118110237" footer="0.19685039370078741"/>
  <pageSetup scale="5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Equipo06</cp:lastModifiedBy>
  <cp:lastPrinted>2018-09-04T16:29:53Z</cp:lastPrinted>
  <dcterms:created xsi:type="dcterms:W3CDTF">2010-12-03T18:40:30Z</dcterms:created>
  <dcterms:modified xsi:type="dcterms:W3CDTF">2018-09-14T20:44:50Z</dcterms:modified>
</cp:coreProperties>
</file>